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<sst xmlns="http://schemas.openxmlformats.org/spreadsheetml/2006/main" count="12" uniqueCount="12">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</sst>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2/1%20-%20JANEIRO/13.2%20PCF%20EM%20EXCEL%20-%20SLM%20012022%20N&#195;O%20COVI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SÃO LOURENÇO DA MATA</v>
          </cell>
          <cell r="E11" t="str">
            <v>3.12 - Material Hospitalar</v>
          </cell>
          <cell r="F11">
            <v>21596736000144</v>
          </cell>
          <cell r="G11" t="str">
            <v>ULTRAMEGA</v>
          </cell>
          <cell r="H11" t="str">
            <v>B</v>
          </cell>
          <cell r="I11" t="str">
            <v>S</v>
          </cell>
          <cell r="J11" t="str">
            <v>00144492</v>
          </cell>
          <cell r="K11">
            <v>44567</v>
          </cell>
          <cell r="L11" t="str">
            <v>26220121596736000144550010001444921001489204</v>
          </cell>
          <cell r="M11" t="str">
            <v>26 -  Pernambuco</v>
          </cell>
          <cell r="N11">
            <v>402.4</v>
          </cell>
        </row>
        <row r="12">
          <cell r="C12" t="str">
            <v>UPA SÃO LOURENÇO DA MATA</v>
          </cell>
          <cell r="E12" t="str">
            <v>3.12 - Material Hospitalar</v>
          </cell>
          <cell r="F12">
            <v>25447067000108</v>
          </cell>
          <cell r="G12" t="str">
            <v>REFIT HOSPITALAR</v>
          </cell>
          <cell r="H12" t="str">
            <v>B</v>
          </cell>
          <cell r="I12" t="str">
            <v>S</v>
          </cell>
          <cell r="J12" t="str">
            <v>000001853</v>
          </cell>
          <cell r="K12">
            <v>44567</v>
          </cell>
          <cell r="L12" t="str">
            <v>26220125447067000108550010000018531036089788</v>
          </cell>
          <cell r="M12" t="str">
            <v>26 -  Pernambuco</v>
          </cell>
          <cell r="N12">
            <v>410</v>
          </cell>
        </row>
        <row r="13">
          <cell r="C13" t="str">
            <v>UPA SÃO LOURENÇO DA MATA</v>
          </cell>
          <cell r="E13" t="str">
            <v>3.12 - Material Hospitalar</v>
          </cell>
          <cell r="F13">
            <v>12420164000904</v>
          </cell>
          <cell r="G13" t="str">
            <v>CM HOSPITALAR</v>
          </cell>
          <cell r="H13" t="str">
            <v>B</v>
          </cell>
          <cell r="I13" t="str">
            <v>S</v>
          </cell>
          <cell r="J13" t="str">
            <v>000616387</v>
          </cell>
          <cell r="K13">
            <v>44567</v>
          </cell>
          <cell r="L13" t="str">
            <v>53220112420164000904550010006163871391978721</v>
          </cell>
          <cell r="M13" t="str">
            <v>53 -  Distrito Federal</v>
          </cell>
          <cell r="N13">
            <v>15.04</v>
          </cell>
        </row>
        <row r="14">
          <cell r="C14" t="str">
            <v>UPA SÃO LOURENÇO DA MATA</v>
          </cell>
          <cell r="E14" t="str">
            <v>3.12 - Material Hospitalar</v>
          </cell>
          <cell r="F14">
            <v>10779833000156</v>
          </cell>
          <cell r="G14" t="str">
            <v>MEDICAL MERCANTIL</v>
          </cell>
          <cell r="H14" t="str">
            <v>B</v>
          </cell>
          <cell r="I14" t="str">
            <v>S</v>
          </cell>
          <cell r="J14" t="str">
            <v>542399</v>
          </cell>
          <cell r="K14">
            <v>44571</v>
          </cell>
          <cell r="L14" t="str">
            <v>26220110779833000156550010005423991152732712</v>
          </cell>
          <cell r="M14" t="str">
            <v>26 -  Pernambuco</v>
          </cell>
          <cell r="N14">
            <v>752.6</v>
          </cell>
        </row>
        <row r="15">
          <cell r="C15" t="str">
            <v>UPA SÃO LOURENÇO DA MATA</v>
          </cell>
          <cell r="E15" t="str">
            <v>3.12 - Material Hospitalar</v>
          </cell>
          <cell r="F15">
            <v>58426628000133</v>
          </cell>
          <cell r="G15" t="str">
            <v>SAMTRONIC</v>
          </cell>
          <cell r="H15" t="str">
            <v>B</v>
          </cell>
          <cell r="I15" t="str">
            <v>S</v>
          </cell>
          <cell r="J15" t="str">
            <v>000292086</v>
          </cell>
          <cell r="K15">
            <v>44567</v>
          </cell>
          <cell r="L15" t="str">
            <v>35220158426628000133550010002920861579749008</v>
          </cell>
          <cell r="M15" t="str">
            <v>35 -  São Paulo</v>
          </cell>
          <cell r="N15">
            <v>1400</v>
          </cell>
        </row>
        <row r="16">
          <cell r="C16" t="str">
            <v>UPA SÃO LOURENÇO DA MATA</v>
          </cell>
          <cell r="E16" t="str">
            <v>3.12 - Material Hospitalar</v>
          </cell>
          <cell r="F16">
            <v>24436602000154</v>
          </cell>
          <cell r="G16" t="str">
            <v>ART CIRURGICA</v>
          </cell>
          <cell r="H16" t="str">
            <v>B</v>
          </cell>
          <cell r="I16" t="str">
            <v>S</v>
          </cell>
          <cell r="J16" t="str">
            <v>95938</v>
          </cell>
          <cell r="K16">
            <v>44571</v>
          </cell>
          <cell r="L16" t="str">
            <v>26220124436602000154550010000959381145417602</v>
          </cell>
          <cell r="M16" t="str">
            <v>26 -  Pernambuco</v>
          </cell>
          <cell r="N16">
            <v>320</v>
          </cell>
        </row>
        <row r="17">
          <cell r="C17" t="str">
            <v>UPA SÃO LOURENÇO DA MATA</v>
          </cell>
          <cell r="E17" t="str">
            <v>3.12 - Material Hospitalar</v>
          </cell>
          <cell r="F17">
            <v>7199135000177</v>
          </cell>
          <cell r="G17" t="str">
            <v>HOSPESETE</v>
          </cell>
          <cell r="H17" t="str">
            <v>B</v>
          </cell>
          <cell r="I17" t="str">
            <v>S</v>
          </cell>
          <cell r="J17" t="str">
            <v>000015094</v>
          </cell>
          <cell r="K17">
            <v>44572</v>
          </cell>
          <cell r="L17" t="str">
            <v>26220107199135000177550010000150941000171164</v>
          </cell>
          <cell r="M17" t="str">
            <v>26 -  Pernambuco</v>
          </cell>
          <cell r="N17">
            <v>880</v>
          </cell>
        </row>
        <row r="18">
          <cell r="C18" t="str">
            <v>UPA SÃO LOURENÇO DA MATA</v>
          </cell>
          <cell r="E18" t="str">
            <v>3.12 - Material Hospitalar</v>
          </cell>
          <cell r="F18">
            <v>8674752000140</v>
          </cell>
          <cell r="G18" t="str">
            <v>CIRURGICA MONTEBELLO</v>
          </cell>
          <cell r="H18" t="str">
            <v>B</v>
          </cell>
          <cell r="I18" t="str">
            <v>S</v>
          </cell>
          <cell r="J18" t="str">
            <v>000121987</v>
          </cell>
          <cell r="K18">
            <v>44572</v>
          </cell>
          <cell r="L18" t="str">
            <v>26210108674752000140550010001219871235576205</v>
          </cell>
          <cell r="M18" t="str">
            <v>26 -  Pernambuco</v>
          </cell>
          <cell r="N18">
            <v>599.5</v>
          </cell>
        </row>
        <row r="19">
          <cell r="C19" t="str">
            <v>UPA SÃO LOURENÇO DA MATA</v>
          </cell>
          <cell r="E19" t="str">
            <v>3.12 - Material Hospitalar</v>
          </cell>
          <cell r="F19">
            <v>21596736000144</v>
          </cell>
          <cell r="G19" t="str">
            <v>ULTRAMEGA</v>
          </cell>
          <cell r="H19" t="str">
            <v>B</v>
          </cell>
          <cell r="I19" t="str">
            <v>S</v>
          </cell>
          <cell r="J19" t="str">
            <v>00144882</v>
          </cell>
          <cell r="K19">
            <v>44572</v>
          </cell>
          <cell r="L19" t="str">
            <v>26220121596736000144550010001448821001493738</v>
          </cell>
          <cell r="M19" t="str">
            <v>26 -  Pernambuco</v>
          </cell>
          <cell r="N19">
            <v>1594</v>
          </cell>
        </row>
        <row r="20">
          <cell r="C20" t="str">
            <v>UPA SÃO LOURENÇO DA MATA</v>
          </cell>
          <cell r="E20" t="str">
            <v>3.12 - Material Hospitalar</v>
          </cell>
          <cell r="F20">
            <v>23680034000170</v>
          </cell>
          <cell r="G20" t="str">
            <v>D ARAUJO</v>
          </cell>
          <cell r="H20" t="str">
            <v>B</v>
          </cell>
          <cell r="I20" t="str">
            <v>S</v>
          </cell>
          <cell r="J20" t="str">
            <v>000005130</v>
          </cell>
          <cell r="K20">
            <v>44572</v>
          </cell>
          <cell r="L20" t="str">
            <v>26220123680034000170550010000051301248932139</v>
          </cell>
          <cell r="M20" t="str">
            <v>26 -  Pernambuco</v>
          </cell>
          <cell r="N20">
            <v>872.4</v>
          </cell>
        </row>
        <row r="21">
          <cell r="C21" t="str">
            <v>UPA SÃO LOURENÇO DA MATA</v>
          </cell>
          <cell r="E21" t="str">
            <v>3.12 - Material Hospitalar</v>
          </cell>
          <cell r="F21">
            <v>165933000139</v>
          </cell>
          <cell r="G21" t="str">
            <v>DESCARTEX</v>
          </cell>
          <cell r="H21" t="str">
            <v>B</v>
          </cell>
          <cell r="I21" t="str">
            <v>S</v>
          </cell>
          <cell r="J21" t="str">
            <v>000029140</v>
          </cell>
          <cell r="K21">
            <v>44573</v>
          </cell>
          <cell r="L21" t="str">
            <v>26220100165933000139550020000291401518643863</v>
          </cell>
          <cell r="M21" t="str">
            <v>26 -  Pernambuco</v>
          </cell>
          <cell r="N21">
            <v>1080</v>
          </cell>
        </row>
        <row r="22">
          <cell r="C22" t="str">
            <v>UPA SÃO LOURENÇO DA MATA</v>
          </cell>
          <cell r="E22" t="str">
            <v>3.12 - Material Hospitalar</v>
          </cell>
          <cell r="F22">
            <v>37876444000103</v>
          </cell>
          <cell r="G22" t="str">
            <v>LJP MED</v>
          </cell>
          <cell r="H22" t="str">
            <v>B</v>
          </cell>
          <cell r="I22" t="str">
            <v>S</v>
          </cell>
          <cell r="J22" t="str">
            <v>356</v>
          </cell>
          <cell r="K22">
            <v>44585</v>
          </cell>
          <cell r="L22" t="str">
            <v>26220137876444000103550010000003561221136297</v>
          </cell>
          <cell r="M22" t="str">
            <v>26 -  Pernambuco</v>
          </cell>
          <cell r="N22">
            <v>1840</v>
          </cell>
        </row>
        <row r="23">
          <cell r="C23" t="str">
            <v>UPA SÃO LOURENÇO DA MATA</v>
          </cell>
          <cell r="E23" t="str">
            <v>3.12 - Material Hospitalar</v>
          </cell>
          <cell r="F23">
            <v>10859287000163</v>
          </cell>
          <cell r="G23" t="str">
            <v>NEWMED</v>
          </cell>
          <cell r="H23" t="str">
            <v>B</v>
          </cell>
          <cell r="I23" t="str">
            <v>S</v>
          </cell>
          <cell r="J23" t="str">
            <v>000005259</v>
          </cell>
          <cell r="K23">
            <v>44585</v>
          </cell>
          <cell r="L23" t="str">
            <v>26220110859287000163550010000052591140846994</v>
          </cell>
          <cell r="M23" t="str">
            <v>26 -  Pernambuco</v>
          </cell>
          <cell r="N23">
            <v>1502.8</v>
          </cell>
        </row>
        <row r="24">
          <cell r="C24" t="str">
            <v>UPA SÃO LOURENÇO DA MATA</v>
          </cell>
          <cell r="E24" t="str">
            <v>3.12 - Material Hospitalar</v>
          </cell>
          <cell r="F24">
            <v>25447067000108</v>
          </cell>
          <cell r="G24" t="str">
            <v>REFIT HOSPITALAR</v>
          </cell>
          <cell r="H24" t="str">
            <v>B</v>
          </cell>
          <cell r="I24" t="str">
            <v>S</v>
          </cell>
          <cell r="J24" t="str">
            <v>000001894</v>
          </cell>
          <cell r="K24">
            <v>44588</v>
          </cell>
          <cell r="L24" t="str">
            <v>26220125447067000108550010000018941556824965</v>
          </cell>
          <cell r="M24" t="str">
            <v>26 -  Pernambuco</v>
          </cell>
          <cell r="N24">
            <v>1250</v>
          </cell>
        </row>
        <row r="25">
          <cell r="C25" t="str">
            <v>UPA SÃO LOURENÇO DA MATA</v>
          </cell>
          <cell r="E25" t="str">
            <v>3.12 - Material Hospitalar</v>
          </cell>
          <cell r="F25">
            <v>8674752000140</v>
          </cell>
          <cell r="G25" t="str">
            <v>CIRURGICA MONTEBELLO</v>
          </cell>
          <cell r="H25" t="str">
            <v>B</v>
          </cell>
          <cell r="I25" t="str">
            <v>S</v>
          </cell>
          <cell r="J25" t="str">
            <v>000123271</v>
          </cell>
          <cell r="K25">
            <v>44588</v>
          </cell>
          <cell r="L25" t="str">
            <v>26220108674752000140550010001232711259644481</v>
          </cell>
          <cell r="M25" t="str">
            <v>26 -  Pernambuco</v>
          </cell>
          <cell r="N25">
            <v>2411.6799999999998</v>
          </cell>
        </row>
        <row r="26">
          <cell r="C26" t="str">
            <v>UPA SÃO LOURENÇO DA MATA</v>
          </cell>
          <cell r="E26" t="str">
            <v>3.12 - Material Hospitalar</v>
          </cell>
          <cell r="F26">
            <v>4614288000145</v>
          </cell>
          <cell r="G26" t="str">
            <v>DISK LIFE</v>
          </cell>
          <cell r="H26" t="str">
            <v>B</v>
          </cell>
          <cell r="I26" t="str">
            <v>S</v>
          </cell>
          <cell r="J26" t="str">
            <v>4580</v>
          </cell>
          <cell r="K26">
            <v>44589</v>
          </cell>
          <cell r="L26" t="str">
            <v>26220104614288000145550010000045801203603784</v>
          </cell>
          <cell r="M26" t="str">
            <v>26 -  Pernambuco</v>
          </cell>
          <cell r="N26">
            <v>4477.71</v>
          </cell>
        </row>
        <row r="27">
          <cell r="C27" t="str">
            <v>UPA SÃO LOURENÇO DA MATA</v>
          </cell>
          <cell r="E27" t="str">
            <v>3.12 - Material Hospitalar</v>
          </cell>
          <cell r="F27">
            <v>29992682000148</v>
          </cell>
          <cell r="G27" t="str">
            <v>ECOMED</v>
          </cell>
          <cell r="H27" t="str">
            <v>B</v>
          </cell>
          <cell r="I27" t="str">
            <v>S</v>
          </cell>
          <cell r="J27" t="str">
            <v>197784</v>
          </cell>
          <cell r="K27">
            <v>44588</v>
          </cell>
          <cell r="L27" t="str">
            <v>33220129992682000148550550001977841702418480</v>
          </cell>
          <cell r="M27" t="str">
            <v>33 -  Rio de Janeiro</v>
          </cell>
          <cell r="N27">
            <v>10500</v>
          </cell>
        </row>
        <row r="28">
          <cell r="C28" t="str">
            <v>UPA SÃO LOURENÇO DA MATA</v>
          </cell>
          <cell r="E28" t="str">
            <v>3.4 - Material Farmacológico</v>
          </cell>
          <cell r="F28">
            <v>33665884000152</v>
          </cell>
          <cell r="G28" t="str">
            <v>MEDMAIS</v>
          </cell>
          <cell r="H28" t="str">
            <v>B</v>
          </cell>
          <cell r="I28" t="str">
            <v>S</v>
          </cell>
          <cell r="J28" t="str">
            <v>000001326</v>
          </cell>
          <cell r="K28">
            <v>44560</v>
          </cell>
          <cell r="L28" t="str">
            <v>52211233665884000152550010000013261301456309</v>
          </cell>
          <cell r="M28" t="str">
            <v>52 -  Goiás</v>
          </cell>
          <cell r="N28">
            <v>940</v>
          </cell>
        </row>
        <row r="29">
          <cell r="C29" t="str">
            <v>UPA SÃO LOURENÇO DA MATA</v>
          </cell>
          <cell r="E29" t="str">
            <v>3.4 - Material Farmacológico</v>
          </cell>
          <cell r="F29">
            <v>67729178000653</v>
          </cell>
          <cell r="G29" t="str">
            <v>CIRURGICA RIOCLARENSE</v>
          </cell>
          <cell r="H29" t="str">
            <v>B</v>
          </cell>
          <cell r="I29" t="str">
            <v>S</v>
          </cell>
          <cell r="J29" t="str">
            <v>0019588</v>
          </cell>
          <cell r="K29">
            <v>44560</v>
          </cell>
          <cell r="L29" t="str">
            <v>26211267729178000653550010000195881462779645</v>
          </cell>
          <cell r="M29" t="str">
            <v>26 -  Pernambuco</v>
          </cell>
          <cell r="N29">
            <v>850</v>
          </cell>
        </row>
        <row r="30">
          <cell r="C30" t="str">
            <v>UPA SÃO LOURENÇO DA MATA</v>
          </cell>
          <cell r="E30" t="str">
            <v>3.4 - Material Farmacológico</v>
          </cell>
          <cell r="F30">
            <v>7484373000124</v>
          </cell>
          <cell r="G30" t="str">
            <v>UNI HOSPITALAR</v>
          </cell>
          <cell r="H30" t="str">
            <v>B</v>
          </cell>
          <cell r="I30" t="str">
            <v>S</v>
          </cell>
          <cell r="J30" t="str">
            <v>000138251</v>
          </cell>
          <cell r="K30">
            <v>44566</v>
          </cell>
          <cell r="L30" t="str">
            <v>26220107484373000124550010001382511217571501</v>
          </cell>
          <cell r="M30" t="str">
            <v>26 -  Pernambuco</v>
          </cell>
          <cell r="N30">
            <v>766</v>
          </cell>
        </row>
        <row r="31">
          <cell r="C31" t="str">
            <v>UPA SÃO LOURENÇO DA MATA</v>
          </cell>
          <cell r="E31" t="str">
            <v>3.4 - Material Farmacológico</v>
          </cell>
          <cell r="F31">
            <v>21939878000167</v>
          </cell>
          <cell r="G31" t="str">
            <v>BEM ESTAR</v>
          </cell>
          <cell r="H31" t="str">
            <v>B</v>
          </cell>
          <cell r="I31" t="str">
            <v>S</v>
          </cell>
          <cell r="J31" t="str">
            <v>000003195</v>
          </cell>
          <cell r="K31">
            <v>44566</v>
          </cell>
          <cell r="L31" t="str">
            <v>26220121939878000167550010000031951100059137</v>
          </cell>
          <cell r="M31" t="str">
            <v>26 -  Pernambuco</v>
          </cell>
          <cell r="N31">
            <v>900</v>
          </cell>
        </row>
        <row r="32">
          <cell r="C32" t="str">
            <v>UPA SÃO LOURENÇO DA MATA</v>
          </cell>
          <cell r="E32" t="str">
            <v>3.4 - Material Farmacológico</v>
          </cell>
          <cell r="F32">
            <v>8778201000126</v>
          </cell>
          <cell r="G32" t="str">
            <v>DROGAFONTE</v>
          </cell>
          <cell r="H32" t="str">
            <v>B</v>
          </cell>
          <cell r="I32" t="str">
            <v>S</v>
          </cell>
          <cell r="J32" t="str">
            <v>000360332</v>
          </cell>
          <cell r="K32">
            <v>44567</v>
          </cell>
          <cell r="L32" t="str">
            <v>26220108778201000126550010003603321157811479</v>
          </cell>
          <cell r="M32" t="str">
            <v>26 -  Pernambuco</v>
          </cell>
          <cell r="N32">
            <v>389</v>
          </cell>
        </row>
        <row r="33">
          <cell r="C33" t="str">
            <v>UPA SÃO LOURENÇO DA MATA</v>
          </cell>
          <cell r="E33" t="str">
            <v>3.4 - Material Farmacológico</v>
          </cell>
          <cell r="F33">
            <v>21596736000144</v>
          </cell>
          <cell r="G33" t="str">
            <v>ULTRAMEGA</v>
          </cell>
          <cell r="H33" t="str">
            <v>B</v>
          </cell>
          <cell r="I33" t="str">
            <v>S</v>
          </cell>
          <cell r="J33" t="str">
            <v>00144492</v>
          </cell>
          <cell r="K33">
            <v>44567</v>
          </cell>
          <cell r="L33" t="str">
            <v>26220126596736000144550010001444921001489204</v>
          </cell>
          <cell r="M33" t="str">
            <v>26 -  Pernambuco</v>
          </cell>
          <cell r="N33">
            <v>99.6</v>
          </cell>
        </row>
        <row r="34">
          <cell r="C34" t="str">
            <v>UPA SÃO LOURENÇO DA MATA</v>
          </cell>
          <cell r="E34" t="str">
            <v>3.4 - Material Farmacológico</v>
          </cell>
          <cell r="F34">
            <v>12420164000904</v>
          </cell>
          <cell r="G34" t="str">
            <v>CM HOSPITALAR</v>
          </cell>
          <cell r="H34" t="str">
            <v>B</v>
          </cell>
          <cell r="I34" t="str">
            <v>S</v>
          </cell>
          <cell r="J34" t="str">
            <v>000616227</v>
          </cell>
          <cell r="K34">
            <v>44567</v>
          </cell>
          <cell r="L34" t="str">
            <v>53220112420164000904550010006162271196353692</v>
          </cell>
          <cell r="M34" t="str">
            <v>53 -  Distrito Federal</v>
          </cell>
          <cell r="N34">
            <v>1026</v>
          </cell>
        </row>
        <row r="35">
          <cell r="C35" t="str">
            <v>UPA SÃO LOURENÇO DA MATA</v>
          </cell>
          <cell r="E35" t="str">
            <v>3.4 - Material Farmacológico</v>
          </cell>
          <cell r="F35">
            <v>67729178000653</v>
          </cell>
          <cell r="G35" t="str">
            <v>COMERCIAL RIOCLARENSE</v>
          </cell>
          <cell r="H35" t="str">
            <v>B</v>
          </cell>
          <cell r="I35" t="str">
            <v>S</v>
          </cell>
          <cell r="J35" t="str">
            <v>0019885</v>
          </cell>
          <cell r="K35">
            <v>44567</v>
          </cell>
          <cell r="L35" t="str">
            <v>26220167729178000653550010000198851430168756</v>
          </cell>
          <cell r="M35" t="str">
            <v>26 -  Pernambuco</v>
          </cell>
          <cell r="N35">
            <v>2031</v>
          </cell>
        </row>
        <row r="36">
          <cell r="C36" t="str">
            <v>UPA SÃO LOURENÇO DA MATA</v>
          </cell>
          <cell r="E36" t="str">
            <v>3.4 - Material Farmacológico</v>
          </cell>
          <cell r="F36">
            <v>12420164001048</v>
          </cell>
          <cell r="G36" t="str">
            <v>CM HOSPITALAR</v>
          </cell>
          <cell r="H36" t="str">
            <v>B</v>
          </cell>
          <cell r="I36" t="str">
            <v>S</v>
          </cell>
          <cell r="J36" t="str">
            <v>000114747</v>
          </cell>
          <cell r="K36">
            <v>44571</v>
          </cell>
          <cell r="L36" t="str">
            <v>26220112420164001048550010001147471123317980</v>
          </cell>
          <cell r="M36" t="str">
            <v>26 -  Pernambuco</v>
          </cell>
          <cell r="N36">
            <v>2550</v>
          </cell>
        </row>
        <row r="37">
          <cell r="C37" t="str">
            <v>UPA SÃO LOURENÇO DA MATA</v>
          </cell>
          <cell r="E37" t="str">
            <v>3.4 - Material Farmacológico</v>
          </cell>
          <cell r="F37">
            <v>12882932000194</v>
          </cell>
          <cell r="G37" t="str">
            <v>EXOMED</v>
          </cell>
          <cell r="H37" t="str">
            <v>B</v>
          </cell>
          <cell r="I37" t="str">
            <v>S</v>
          </cell>
          <cell r="J37" t="str">
            <v>157713</v>
          </cell>
          <cell r="K37">
            <v>44573</v>
          </cell>
          <cell r="L37" t="str">
            <v>26220112882932000194550010001577131048527226</v>
          </cell>
          <cell r="M37" t="str">
            <v>26 -  Pernambuco</v>
          </cell>
          <cell r="N37">
            <v>1739.5</v>
          </cell>
        </row>
        <row r="38">
          <cell r="C38" t="str">
            <v>UPA SÃO LOURENÇO DA MATA</v>
          </cell>
          <cell r="E38" t="str">
            <v>3.4 - Material Farmacológico</v>
          </cell>
          <cell r="F38">
            <v>33665884000152</v>
          </cell>
          <cell r="G38" t="str">
            <v>MEDMAIS</v>
          </cell>
          <cell r="H38" t="str">
            <v>B</v>
          </cell>
          <cell r="I38" t="str">
            <v>S</v>
          </cell>
          <cell r="J38" t="str">
            <v>000001358</v>
          </cell>
          <cell r="K38">
            <v>44572</v>
          </cell>
          <cell r="L38" t="str">
            <v>52220133665884000152550010000013581111055477</v>
          </cell>
          <cell r="M38" t="str">
            <v>52 -  Goiás</v>
          </cell>
          <cell r="N38">
            <v>2381</v>
          </cell>
        </row>
        <row r="39">
          <cell r="C39" t="str">
            <v>UPA SÃO LOURENÇO DA MATA</v>
          </cell>
          <cell r="E39" t="str">
            <v>3.4 - Material Farmacológico</v>
          </cell>
          <cell r="F39">
            <v>9007162000126</v>
          </cell>
          <cell r="G39" t="str">
            <v>MAUES LOBATO</v>
          </cell>
          <cell r="H39" t="str">
            <v>B</v>
          </cell>
          <cell r="I39" t="str">
            <v>S</v>
          </cell>
          <cell r="J39" t="str">
            <v>000083838</v>
          </cell>
          <cell r="K39">
            <v>44572</v>
          </cell>
          <cell r="L39" t="str">
            <v>26220109007162000126550010000838381310049594</v>
          </cell>
          <cell r="M39" t="str">
            <v>26 -  Pernambuco</v>
          </cell>
          <cell r="N39">
            <v>516</v>
          </cell>
        </row>
        <row r="40">
          <cell r="C40" t="str">
            <v>UPA SÃO LOURENÇO DA MATA</v>
          </cell>
          <cell r="E40" t="str">
            <v>3.4 - Material Farmacológico</v>
          </cell>
          <cell r="F40">
            <v>12420164000904</v>
          </cell>
          <cell r="G40" t="str">
            <v>CM HOSPITALAR</v>
          </cell>
          <cell r="H40" t="str">
            <v>B</v>
          </cell>
          <cell r="I40" t="str">
            <v>S</v>
          </cell>
          <cell r="J40" t="str">
            <v>000621638</v>
          </cell>
          <cell r="K40">
            <v>44578</v>
          </cell>
          <cell r="L40" t="str">
            <v>53220112420164000904550010006216381506618938</v>
          </cell>
          <cell r="M40" t="str">
            <v>53 -  Distrito Federal</v>
          </cell>
          <cell r="N40">
            <v>3520</v>
          </cell>
        </row>
        <row r="41">
          <cell r="C41" t="str">
            <v>UPA SÃO LOURENÇO DA MATA</v>
          </cell>
          <cell r="E41" t="str">
            <v>3.4 - Material Farmacológico</v>
          </cell>
          <cell r="F41">
            <v>8719794000150</v>
          </cell>
          <cell r="G41" t="str">
            <v>CENTRAL DISTRIBUIDORA</v>
          </cell>
          <cell r="H41" t="str">
            <v>B</v>
          </cell>
          <cell r="I41" t="str">
            <v>S</v>
          </cell>
          <cell r="J41" t="str">
            <v>000096902</v>
          </cell>
          <cell r="K41">
            <v>44587</v>
          </cell>
          <cell r="L41" t="str">
            <v>26220108719794000150550010000969021363323332</v>
          </cell>
          <cell r="M41" t="str">
            <v>26 -  Pernambuco</v>
          </cell>
          <cell r="N41">
            <v>234</v>
          </cell>
        </row>
        <row r="42">
          <cell r="C42" t="str">
            <v>UPA SÃO LOURENÇO DA MATA</v>
          </cell>
          <cell r="E42" t="str">
            <v>3.4 - Material Farmacológico</v>
          </cell>
          <cell r="F42">
            <v>8674752000140</v>
          </cell>
          <cell r="G42" t="str">
            <v>CIRURGICA MONTEBELLO</v>
          </cell>
          <cell r="H42" t="str">
            <v>B</v>
          </cell>
          <cell r="I42" t="str">
            <v>S</v>
          </cell>
          <cell r="J42" t="str">
            <v>000123060</v>
          </cell>
          <cell r="K42">
            <v>44587</v>
          </cell>
          <cell r="L42" t="str">
            <v>26220108674752000140550010001230601878447986</v>
          </cell>
          <cell r="M42" t="str">
            <v>26 -  Pernambuco</v>
          </cell>
          <cell r="N42">
            <v>1271.71</v>
          </cell>
        </row>
        <row r="43">
          <cell r="C43" t="str">
            <v>UPA SÃO LOURENÇO DA MATA</v>
          </cell>
          <cell r="E43" t="str">
            <v>3.4 - Material Farmacológico</v>
          </cell>
          <cell r="F43">
            <v>7484373000124</v>
          </cell>
          <cell r="G43" t="str">
            <v>UNI HOSPITALAR</v>
          </cell>
          <cell r="H43" t="str">
            <v>B</v>
          </cell>
          <cell r="I43" t="str">
            <v>S</v>
          </cell>
          <cell r="J43" t="str">
            <v>000139390</v>
          </cell>
          <cell r="K43">
            <v>44587</v>
          </cell>
          <cell r="L43" t="str">
            <v>26220107484373000124550010001393901593737284</v>
          </cell>
          <cell r="M43" t="str">
            <v>26 -  Pernambuco</v>
          </cell>
          <cell r="N43">
            <v>28093.8</v>
          </cell>
        </row>
        <row r="44">
          <cell r="C44" t="str">
            <v>UPA SÃO LOURENÇO DA MATA</v>
          </cell>
          <cell r="E44" t="str">
            <v>3.4 - Material Farmacológico</v>
          </cell>
          <cell r="F44">
            <v>12420164001048</v>
          </cell>
          <cell r="G44" t="str">
            <v>CM HOSPITALAR</v>
          </cell>
          <cell r="H44" t="str">
            <v>B</v>
          </cell>
          <cell r="I44" t="str">
            <v>S</v>
          </cell>
          <cell r="J44" t="str">
            <v>000116346</v>
          </cell>
          <cell r="K44">
            <v>44587</v>
          </cell>
          <cell r="L44" t="str">
            <v>26220112420164001048550010001163461606805996</v>
          </cell>
          <cell r="M44" t="str">
            <v>26 -  Pernambuco</v>
          </cell>
          <cell r="N44">
            <v>16320</v>
          </cell>
        </row>
        <row r="45">
          <cell r="C45" t="str">
            <v>UPA SÃO LOURENÇO DA MATA</v>
          </cell>
          <cell r="E45" t="str">
            <v>3.4 - Material Farmacológico</v>
          </cell>
          <cell r="F45">
            <v>12420164001048</v>
          </cell>
          <cell r="G45" t="str">
            <v>CM HOSPITALAR</v>
          </cell>
          <cell r="H45" t="str">
            <v>B</v>
          </cell>
          <cell r="I45" t="str">
            <v>S</v>
          </cell>
          <cell r="J45" t="str">
            <v>000116334</v>
          </cell>
          <cell r="K45">
            <v>44587</v>
          </cell>
          <cell r="L45" t="str">
            <v>26220112420164001048550010001163341156403222</v>
          </cell>
          <cell r="M45" t="str">
            <v>26 -  Pernambuco</v>
          </cell>
          <cell r="N45">
            <v>1253</v>
          </cell>
        </row>
        <row r="46">
          <cell r="C46" t="str">
            <v>UPA SÃO LOURENÇO DA MATA</v>
          </cell>
          <cell r="E46" t="str">
            <v>3.4 - Material Farmacológico</v>
          </cell>
          <cell r="F46">
            <v>2520829000140</v>
          </cell>
          <cell r="G46" t="str">
            <v>DIMASTER</v>
          </cell>
          <cell r="H46" t="str">
            <v>B</v>
          </cell>
          <cell r="I46" t="str">
            <v>S</v>
          </cell>
          <cell r="J46" t="str">
            <v>272279</v>
          </cell>
          <cell r="K46">
            <v>44587</v>
          </cell>
          <cell r="L46" t="str">
            <v>43220102520829000140550010002722791978018360</v>
          </cell>
          <cell r="M46" t="str">
            <v>43 -  Rio Grande do Sul</v>
          </cell>
          <cell r="N46">
            <v>2605</v>
          </cell>
        </row>
        <row r="47">
          <cell r="C47" t="str">
            <v>UPA SÃO LOURENÇO DA MATA</v>
          </cell>
          <cell r="E47" t="str">
            <v>3.4 - Material Farmacológico</v>
          </cell>
          <cell r="F47">
            <v>8778201000126</v>
          </cell>
          <cell r="G47" t="str">
            <v>DROGAFONTE</v>
          </cell>
          <cell r="H47" t="str">
            <v>B</v>
          </cell>
          <cell r="I47" t="str">
            <v>S</v>
          </cell>
          <cell r="J47" t="str">
            <v>000361819</v>
          </cell>
          <cell r="K47">
            <v>44586</v>
          </cell>
          <cell r="L47" t="str">
            <v>26220108778201000126550010003618191030362809</v>
          </cell>
          <cell r="M47" t="str">
            <v>26 -  Pernambuco</v>
          </cell>
          <cell r="N47">
            <v>20492.240000000002</v>
          </cell>
        </row>
        <row r="48">
          <cell r="C48" t="str">
            <v>UPA SÃO LOURENÇO DA MATA</v>
          </cell>
          <cell r="E48" t="str">
            <v>3.4 - Material Farmacológico</v>
          </cell>
          <cell r="F48">
            <v>8719794000150</v>
          </cell>
          <cell r="G48" t="str">
            <v>CENTRAL DISTRIBUIDORA</v>
          </cell>
          <cell r="H48" t="str">
            <v>B</v>
          </cell>
          <cell r="I48" t="str">
            <v>S</v>
          </cell>
          <cell r="J48" t="str">
            <v>000096964</v>
          </cell>
          <cell r="K48">
            <v>44588</v>
          </cell>
          <cell r="L48" t="str">
            <v>26220108719794000150550010000969641882514395</v>
          </cell>
          <cell r="M48" t="str">
            <v>26 -  Pernambuco</v>
          </cell>
          <cell r="N48">
            <v>4069.8</v>
          </cell>
        </row>
        <row r="49">
          <cell r="C49" t="str">
            <v>UPA SÃO LOURENÇO DA MATA</v>
          </cell>
          <cell r="E49" t="str">
            <v>3.4 - Material Farmacológico</v>
          </cell>
          <cell r="F49">
            <v>8674752000140</v>
          </cell>
          <cell r="G49" t="str">
            <v>CIRURGICA MONTEBELLO</v>
          </cell>
          <cell r="H49" t="str">
            <v>B</v>
          </cell>
          <cell r="I49" t="str">
            <v>S</v>
          </cell>
          <cell r="J49" t="str">
            <v>000123255</v>
          </cell>
          <cell r="K49">
            <v>44588</v>
          </cell>
          <cell r="L49" t="str">
            <v>26220108674752000140550010001232551819454174</v>
          </cell>
          <cell r="M49" t="str">
            <v>26 -  Pernambuco</v>
          </cell>
          <cell r="N49">
            <v>3932.52</v>
          </cell>
        </row>
        <row r="50">
          <cell r="C50" t="str">
            <v>UPA SÃO LOURENÇO DA MATA</v>
          </cell>
          <cell r="E50" t="str">
            <v>3.14 - Alimentação Preparada</v>
          </cell>
          <cell r="F50">
            <v>7160019000225</v>
          </cell>
          <cell r="G50" t="str">
            <v>VITALE</v>
          </cell>
          <cell r="H50" t="str">
            <v>B</v>
          </cell>
          <cell r="I50" t="str">
            <v>S</v>
          </cell>
          <cell r="J50" t="str">
            <v>1084</v>
          </cell>
          <cell r="K50">
            <v>44573</v>
          </cell>
          <cell r="L50" t="str">
            <v>26220107160019000225550010000010841365921453</v>
          </cell>
          <cell r="M50" t="str">
            <v>26 -  Pernambuco</v>
          </cell>
          <cell r="N50">
            <v>690.72</v>
          </cell>
        </row>
        <row r="51">
          <cell r="C51" t="str">
            <v>UPA SÃO LOURENÇO DA MATA</v>
          </cell>
          <cell r="E51" t="str">
            <v>3.2 - Gás e Outros Materiais Engarrafados</v>
          </cell>
          <cell r="F51">
            <v>24380578002203</v>
          </cell>
          <cell r="G51" t="str">
            <v>WHITE MARTINS</v>
          </cell>
          <cell r="H51" t="str">
            <v>B</v>
          </cell>
          <cell r="I51" t="str">
            <v>S</v>
          </cell>
          <cell r="J51" t="str">
            <v>1455</v>
          </cell>
          <cell r="K51">
            <v>44560</v>
          </cell>
          <cell r="L51" t="str">
            <v>26211224380578002203550070000014551865259030</v>
          </cell>
          <cell r="M51" t="str">
            <v>26 -  Pernambuco</v>
          </cell>
          <cell r="N51">
            <v>1717.36</v>
          </cell>
        </row>
        <row r="52">
          <cell r="C52" t="str">
            <v>UPA SÃO LOURENÇO DA MATA</v>
          </cell>
          <cell r="E52" t="str">
            <v>3.2 - Gás e Outros Materiais Engarrafados</v>
          </cell>
          <cell r="F52">
            <v>24380578002041</v>
          </cell>
          <cell r="G52" t="str">
            <v>WHITE MARTINS</v>
          </cell>
          <cell r="H52" t="str">
            <v>B</v>
          </cell>
          <cell r="I52" t="str">
            <v>S</v>
          </cell>
          <cell r="J52" t="str">
            <v>8524</v>
          </cell>
          <cell r="K52">
            <v>44568</v>
          </cell>
          <cell r="L52" t="str">
            <v>262201243805780002041550860000085241866004149</v>
          </cell>
          <cell r="M52" t="str">
            <v>26 -  Pernambuco</v>
          </cell>
          <cell r="N52">
            <v>111.68</v>
          </cell>
        </row>
        <row r="53">
          <cell r="C53" t="str">
            <v>UPA SÃO LOURENÇO DA MATA</v>
          </cell>
          <cell r="E53" t="str">
            <v>3.2 - Gás e Outros Materiais Engarrafados</v>
          </cell>
          <cell r="F53">
            <v>24380578002203</v>
          </cell>
          <cell r="G53" t="str">
            <v>WHITE MARTINS</v>
          </cell>
          <cell r="H53" t="str">
            <v>B</v>
          </cell>
          <cell r="I53" t="str">
            <v>S</v>
          </cell>
          <cell r="J53" t="str">
            <v>1470</v>
          </cell>
          <cell r="K53">
            <v>44572</v>
          </cell>
          <cell r="L53" t="str">
            <v>262201243805780022035500700000014701866363568</v>
          </cell>
          <cell r="M53" t="str">
            <v>26 -  Pernambuco</v>
          </cell>
          <cell r="N53">
            <v>1526.69</v>
          </cell>
        </row>
        <row r="54">
          <cell r="C54" t="str">
            <v>UPA SÃO LOURENÇO DA MATA</v>
          </cell>
          <cell r="E54" t="str">
            <v>3.2 - Gás e Outros Materiais Engarrafados</v>
          </cell>
          <cell r="F54">
            <v>24380578002041</v>
          </cell>
          <cell r="G54" t="str">
            <v>WHITE MARTINS</v>
          </cell>
          <cell r="H54" t="str">
            <v>B</v>
          </cell>
          <cell r="I54" t="str">
            <v>S</v>
          </cell>
          <cell r="J54" t="str">
            <v>8811</v>
          </cell>
          <cell r="K54">
            <v>44588</v>
          </cell>
          <cell r="L54" t="str">
            <v>26220124380578002041550860000088111868214599</v>
          </cell>
          <cell r="M54" t="str">
            <v>26 -  Pernambuco</v>
          </cell>
          <cell r="N54">
            <v>34.97</v>
          </cell>
        </row>
        <row r="55">
          <cell r="C55" t="str">
            <v>UPA SÃO LOURENÇO DA MATA</v>
          </cell>
          <cell r="E55" t="str">
            <v>3.99 - Outras despesas com Material de Consumo</v>
          </cell>
          <cell r="F55">
            <v>8674752000140</v>
          </cell>
          <cell r="G55" t="str">
            <v>CIRURGICA MONTEBELLO</v>
          </cell>
          <cell r="H55" t="str">
            <v>B</v>
          </cell>
          <cell r="I55" t="str">
            <v>S</v>
          </cell>
          <cell r="J55" t="str">
            <v>000123271</v>
          </cell>
          <cell r="K55">
            <v>44588</v>
          </cell>
          <cell r="L55" t="str">
            <v>26220108674752000140550010001232711259644481</v>
          </cell>
          <cell r="M55" t="str">
            <v>26 -  Pernambuco</v>
          </cell>
          <cell r="N55">
            <v>23218.6</v>
          </cell>
        </row>
        <row r="56">
          <cell r="C56" t="str">
            <v>UPA SÃO LOURENÇO DA MATA</v>
          </cell>
          <cell r="E56" t="str">
            <v>3.99 - Outras despesas com Material de Consumo</v>
          </cell>
          <cell r="F56">
            <v>9581782000174</v>
          </cell>
          <cell r="G56" t="str">
            <v>LAPAROMED</v>
          </cell>
          <cell r="H56" t="str">
            <v>B</v>
          </cell>
          <cell r="I56" t="str">
            <v>S</v>
          </cell>
          <cell r="J56" t="str">
            <v>000008538</v>
          </cell>
          <cell r="K56">
            <v>44582</v>
          </cell>
          <cell r="L56" t="str">
            <v>26220109581782000174550010000085381941054509</v>
          </cell>
          <cell r="M56" t="str">
            <v>26 -  Pernambuco</v>
          </cell>
          <cell r="N56">
            <v>540</v>
          </cell>
        </row>
        <row r="57">
          <cell r="C57" t="str">
            <v>UPA SÃO LOURENÇO DA MATA</v>
          </cell>
          <cell r="E57" t="str">
            <v>3.99 - Outras despesas com Material de Consumo</v>
          </cell>
          <cell r="F57">
            <v>10859287000163</v>
          </cell>
          <cell r="G57" t="str">
            <v>NEWMED</v>
          </cell>
          <cell r="H57" t="str">
            <v>B</v>
          </cell>
          <cell r="I57" t="str">
            <v>S</v>
          </cell>
          <cell r="J57" t="str">
            <v>000005258</v>
          </cell>
          <cell r="K57">
            <v>44582</v>
          </cell>
          <cell r="L57" t="str">
            <v>26220110859287000163550010000052581140853551</v>
          </cell>
          <cell r="M57" t="str">
            <v>26 -  Pernambuco</v>
          </cell>
          <cell r="N57">
            <v>1240</v>
          </cell>
        </row>
        <row r="58">
          <cell r="C58" t="str">
            <v>UPA SÃO LOURENÇO DA MATA</v>
          </cell>
          <cell r="E58" t="str">
            <v>3.99 - Outras despesas com Material de Consumo</v>
          </cell>
          <cell r="F58">
            <v>16897247000192</v>
          </cell>
          <cell r="G58" t="str">
            <v>MED HOSPITALAR</v>
          </cell>
          <cell r="H58" t="str">
            <v>B</v>
          </cell>
          <cell r="I58" t="str">
            <v>S</v>
          </cell>
          <cell r="J58" t="str">
            <v>000002637</v>
          </cell>
          <cell r="K58">
            <v>44585</v>
          </cell>
          <cell r="L58" t="str">
            <v>26220116897247000192550010000026371120519830</v>
          </cell>
          <cell r="M58" t="str">
            <v>26 -  Pernambuco</v>
          </cell>
          <cell r="N58">
            <v>1720</v>
          </cell>
        </row>
        <row r="59">
          <cell r="C59" t="str">
            <v>UPA SÃO LOURENÇO DA MATA</v>
          </cell>
          <cell r="E59" t="str">
            <v>3.7 - Material de Limpeza e Produtos de Hgienização</v>
          </cell>
          <cell r="F59">
            <v>21596736000144</v>
          </cell>
          <cell r="G59" t="str">
            <v>ULTRAMEGA</v>
          </cell>
          <cell r="H59" t="str">
            <v>B</v>
          </cell>
          <cell r="I59" t="str">
            <v>S</v>
          </cell>
          <cell r="J59" t="str">
            <v>00144815</v>
          </cell>
          <cell r="K59">
            <v>44572</v>
          </cell>
          <cell r="L59" t="str">
            <v>26220121596736000144550010001448151001493050</v>
          </cell>
          <cell r="M59" t="str">
            <v>26 -  Pernambuco</v>
          </cell>
          <cell r="N59">
            <v>660</v>
          </cell>
        </row>
        <row r="60">
          <cell r="C60" t="str">
            <v>UPA SÃO LOURENÇO DA MATA</v>
          </cell>
          <cell r="E60" t="str">
            <v>3.7 - Material de Limpeza e Produtos de Hgienização</v>
          </cell>
          <cell r="F60">
            <v>6331999000138</v>
          </cell>
          <cell r="G60" t="str">
            <v>SANDRA KELLY</v>
          </cell>
          <cell r="H60" t="str">
            <v>B</v>
          </cell>
          <cell r="I60" t="str">
            <v>S</v>
          </cell>
          <cell r="J60" t="str">
            <v>000000668</v>
          </cell>
          <cell r="K60">
            <v>44589</v>
          </cell>
          <cell r="L60" t="str">
            <v>26220106331999000138550010000006681119365631</v>
          </cell>
          <cell r="M60" t="str">
            <v>26 -  Pernambuco</v>
          </cell>
          <cell r="N60">
            <v>17.600000000000001</v>
          </cell>
        </row>
        <row r="61">
          <cell r="C61" t="str">
            <v>UPA SÃO LOURENÇO DA MATA</v>
          </cell>
          <cell r="E61" t="str">
            <v>3.7 - Material de Limpeza e Produtos de Hgienização</v>
          </cell>
          <cell r="F61">
            <v>30848237000198</v>
          </cell>
          <cell r="G61" t="str">
            <v>PH COMERCIO</v>
          </cell>
          <cell r="H61" t="str">
            <v>B</v>
          </cell>
          <cell r="I61" t="str">
            <v>S</v>
          </cell>
          <cell r="J61" t="str">
            <v>000008873</v>
          </cell>
          <cell r="K61">
            <v>44586</v>
          </cell>
          <cell r="L61" t="str">
            <v>26220130848237000019855001000088731301265768</v>
          </cell>
          <cell r="M61" t="str">
            <v>26 -  Pernambuco</v>
          </cell>
          <cell r="N61">
            <v>469.6</v>
          </cell>
        </row>
        <row r="62">
          <cell r="C62" t="str">
            <v>UPA SÃO LOURENÇO DA MATA</v>
          </cell>
          <cell r="E62" t="str">
            <v>3.7 - Material de Limpeza e Produtos de Hgienização</v>
          </cell>
          <cell r="F62">
            <v>34823323000105</v>
          </cell>
          <cell r="G62" t="str">
            <v>DISTRIBUIDORA SANEANTES</v>
          </cell>
          <cell r="H62" t="str">
            <v>B</v>
          </cell>
          <cell r="I62" t="str">
            <v>S</v>
          </cell>
          <cell r="J62" t="str">
            <v>002777</v>
          </cell>
          <cell r="K62">
            <v>44588</v>
          </cell>
          <cell r="L62" t="str">
            <v>26220134823323000105550010000027771890657800</v>
          </cell>
          <cell r="M62" t="str">
            <v>26 -  Pernambuco</v>
          </cell>
          <cell r="N62">
            <v>746.52</v>
          </cell>
        </row>
        <row r="63">
          <cell r="C63" t="str">
            <v>UPA SÃO LOURENÇO DA MATA</v>
          </cell>
          <cell r="E63" t="str">
            <v>3.14 - Alimentação Preparada</v>
          </cell>
          <cell r="F63">
            <v>24231721000251</v>
          </cell>
          <cell r="G63" t="str">
            <v>SED COMERCIO</v>
          </cell>
          <cell r="H63" t="str">
            <v>B</v>
          </cell>
          <cell r="I63" t="str">
            <v>S</v>
          </cell>
          <cell r="J63" t="str">
            <v>1606</v>
          </cell>
          <cell r="K63">
            <v>44571</v>
          </cell>
          <cell r="L63" t="str">
            <v>26220124231727000251650020000016061442723309</v>
          </cell>
          <cell r="M63" t="str">
            <v>26 -  Pernambuco</v>
          </cell>
          <cell r="N63">
            <v>15</v>
          </cell>
        </row>
        <row r="64">
          <cell r="C64" t="str">
            <v>UPA SÃO LOURENÇO DA MATA</v>
          </cell>
          <cell r="E64" t="str">
            <v>3.14 - Alimentação Preparada</v>
          </cell>
          <cell r="F64">
            <v>24231721000251</v>
          </cell>
          <cell r="G64" t="str">
            <v>SED COMERCIO</v>
          </cell>
          <cell r="H64" t="str">
            <v>B</v>
          </cell>
          <cell r="I64" t="str">
            <v>S</v>
          </cell>
          <cell r="J64" t="str">
            <v>1658</v>
          </cell>
          <cell r="K64">
            <v>44574</v>
          </cell>
          <cell r="L64" t="str">
            <v>26220124231721000251650020000016581557310453</v>
          </cell>
          <cell r="M64" t="str">
            <v>26 -  Pernambuco</v>
          </cell>
          <cell r="N64">
            <v>94.48</v>
          </cell>
        </row>
        <row r="65">
          <cell r="C65" t="str">
            <v>UPA SÃO LOURENÇO DA MATA</v>
          </cell>
          <cell r="E65" t="str">
            <v>3.14 - Alimentação Preparada</v>
          </cell>
          <cell r="F65">
            <v>19450370000159</v>
          </cell>
          <cell r="G65" t="str">
            <v>SUCESSO DISTRIBUIDORA</v>
          </cell>
          <cell r="H65" t="str">
            <v>B</v>
          </cell>
          <cell r="I65" t="str">
            <v>S</v>
          </cell>
          <cell r="J65" t="str">
            <v>723</v>
          </cell>
          <cell r="K65">
            <v>44588</v>
          </cell>
          <cell r="L65" t="str">
            <v>26220119450370000159550010000007231132937720</v>
          </cell>
          <cell r="M65" t="str">
            <v>26 -  Pernambuco</v>
          </cell>
          <cell r="N65">
            <v>2462.5</v>
          </cell>
        </row>
        <row r="66">
          <cell r="C66" t="str">
            <v>UPA SÃO LOURENÇO DA MATA</v>
          </cell>
          <cell r="E66" t="str">
            <v>3.14 - Alimentação Preparada</v>
          </cell>
          <cell r="F66">
            <v>14823559000126</v>
          </cell>
          <cell r="G66" t="str">
            <v>R C LIMA</v>
          </cell>
          <cell r="H66" t="str">
            <v>B</v>
          </cell>
          <cell r="I66" t="str">
            <v>S</v>
          </cell>
          <cell r="J66" t="str">
            <v>000005936</v>
          </cell>
          <cell r="K66">
            <v>44926</v>
          </cell>
          <cell r="L66" t="str">
            <v>26211214823559000012655002000005936100086736</v>
          </cell>
          <cell r="M66" t="str">
            <v>26 -  Pernambuco</v>
          </cell>
          <cell r="N66">
            <v>828</v>
          </cell>
        </row>
        <row r="67">
          <cell r="C67" t="str">
            <v>UPA SÃO LOURENÇO DA MATA</v>
          </cell>
          <cell r="E67" t="str">
            <v>3.14 - Alimentação Preparada</v>
          </cell>
          <cell r="F67">
            <v>25529293000120</v>
          </cell>
          <cell r="G67" t="str">
            <v>TAYNA NASCIMENTO</v>
          </cell>
          <cell r="H67" t="str">
            <v>B</v>
          </cell>
          <cell r="I67" t="str">
            <v>S</v>
          </cell>
          <cell r="J67" t="str">
            <v>000013727</v>
          </cell>
          <cell r="K67">
            <v>44924</v>
          </cell>
          <cell r="L67" t="str">
            <v>26211225529293000120550010000137271239866451</v>
          </cell>
          <cell r="M67" t="str">
            <v>26 -  Pernambuco</v>
          </cell>
          <cell r="N67">
            <v>140</v>
          </cell>
        </row>
        <row r="68">
          <cell r="C68" t="str">
            <v>UPA SÃO LOURENÇO DA MATA</v>
          </cell>
          <cell r="E68" t="str">
            <v>3.14 - Alimentação Preparada</v>
          </cell>
          <cell r="F68">
            <v>25529293000120</v>
          </cell>
          <cell r="G68" t="str">
            <v>TAYNA NASCIMENTO</v>
          </cell>
          <cell r="H68" t="str">
            <v>B</v>
          </cell>
          <cell r="I68" t="str">
            <v>S</v>
          </cell>
          <cell r="J68" t="str">
            <v>000013777</v>
          </cell>
          <cell r="K68">
            <v>44566</v>
          </cell>
          <cell r="L68" t="str">
            <v>26220125529293000120550010000137771695686255</v>
          </cell>
          <cell r="M68" t="str">
            <v>26 -  Pernambuco</v>
          </cell>
          <cell r="N68">
            <v>140</v>
          </cell>
        </row>
        <row r="69">
          <cell r="C69" t="str">
            <v>UPA SÃO LOURENÇO DA MATA</v>
          </cell>
          <cell r="E69" t="str">
            <v>3.14 - Alimentação Preparada</v>
          </cell>
          <cell r="F69">
            <v>19450370000159</v>
          </cell>
          <cell r="G69" t="str">
            <v>SUCESSO DISTRIBUIDORA</v>
          </cell>
          <cell r="H69" t="str">
            <v>B</v>
          </cell>
          <cell r="I69" t="str">
            <v>S</v>
          </cell>
          <cell r="J69" t="str">
            <v>706</v>
          </cell>
          <cell r="K69">
            <v>44576</v>
          </cell>
          <cell r="L69" t="str">
            <v>26220119450370000159550010000007061474010131</v>
          </cell>
          <cell r="M69" t="str">
            <v>26 -  Pernambuco</v>
          </cell>
          <cell r="N69">
            <v>2515.2800000000002</v>
          </cell>
        </row>
        <row r="70">
          <cell r="C70" t="str">
            <v>UPA SÃO LOURENÇO DA MATA</v>
          </cell>
          <cell r="E70" t="str">
            <v>3.14 - Alimentação Preparada</v>
          </cell>
          <cell r="F70">
            <v>25529293000120</v>
          </cell>
          <cell r="G70" t="str">
            <v>TAYNA NASCIMENTO</v>
          </cell>
          <cell r="H70" t="str">
            <v>B</v>
          </cell>
          <cell r="I70" t="str">
            <v>S</v>
          </cell>
          <cell r="J70" t="str">
            <v>000013834</v>
          </cell>
          <cell r="K70">
            <v>44573</v>
          </cell>
          <cell r="L70" t="str">
            <v>26220125529293000120550010000138341079704470</v>
          </cell>
          <cell r="M70" t="str">
            <v>26 -  Pernambuco</v>
          </cell>
          <cell r="N70">
            <v>120</v>
          </cell>
        </row>
        <row r="71">
          <cell r="C71" t="str">
            <v>UPA SÃO LOURENÇO DA MATA</v>
          </cell>
          <cell r="E71" t="str">
            <v>3.14 - Alimentação Preparada</v>
          </cell>
          <cell r="F71">
            <v>14823559000126</v>
          </cell>
          <cell r="G71" t="str">
            <v>R C LIMA</v>
          </cell>
          <cell r="H71" t="str">
            <v>B</v>
          </cell>
          <cell r="I71" t="str">
            <v>S</v>
          </cell>
          <cell r="J71" t="str">
            <v>000006086</v>
          </cell>
          <cell r="K71">
            <v>44592</v>
          </cell>
          <cell r="L71" t="str">
            <v>26220114823559000126550020000060861000088723</v>
          </cell>
          <cell r="M71" t="str">
            <v>26 -  Pernambuco</v>
          </cell>
          <cell r="N71">
            <v>708</v>
          </cell>
        </row>
        <row r="72">
          <cell r="C72" t="str">
            <v>UPA SÃO LOURENÇO DA MATA</v>
          </cell>
          <cell r="E72" t="str">
            <v>3.14 - Alimentação Preparada</v>
          </cell>
          <cell r="F72">
            <v>25529293000120</v>
          </cell>
          <cell r="G72" t="str">
            <v>TAYNA NASCIMENTO</v>
          </cell>
          <cell r="H72" t="str">
            <v>B</v>
          </cell>
          <cell r="I72" t="str">
            <v>S</v>
          </cell>
          <cell r="J72" t="str">
            <v>000013896</v>
          </cell>
          <cell r="K72">
            <v>44580</v>
          </cell>
          <cell r="L72" t="str">
            <v>26220125529293000120550010000138961468590207</v>
          </cell>
          <cell r="M72" t="str">
            <v>26 -  Pernambuco</v>
          </cell>
          <cell r="N72">
            <v>140</v>
          </cell>
        </row>
        <row r="73">
          <cell r="C73" t="str">
            <v>UPA SÃO LOURENÇO DA MATA</v>
          </cell>
          <cell r="E73" t="str">
            <v>3.14 - Alimentação Preparada</v>
          </cell>
          <cell r="F73">
            <v>38446162000120</v>
          </cell>
          <cell r="G73" t="str">
            <v>R S SOLUÇÕES</v>
          </cell>
          <cell r="H73" t="str">
            <v>B</v>
          </cell>
          <cell r="I73" t="str">
            <v>S</v>
          </cell>
          <cell r="J73" t="str">
            <v>000126</v>
          </cell>
          <cell r="K73">
            <v>44589</v>
          </cell>
          <cell r="L73" t="str">
            <v>26220138446162000120550010000001261000001617</v>
          </cell>
          <cell r="M73" t="str">
            <v>26 -  Pernambuco</v>
          </cell>
          <cell r="N73">
            <v>4061</v>
          </cell>
        </row>
        <row r="74">
          <cell r="C74" t="str">
            <v>UPA SÃO LOURENÇO DA MATA</v>
          </cell>
          <cell r="E74" t="str">
            <v>1.99 - Outras Despesas com Pessoal</v>
          </cell>
          <cell r="F74">
            <v>38446162000120</v>
          </cell>
          <cell r="G74" t="str">
            <v>R S SOLUÇÕES</v>
          </cell>
          <cell r="H74" t="str">
            <v>B</v>
          </cell>
          <cell r="I74" t="str">
            <v>S</v>
          </cell>
          <cell r="J74" t="str">
            <v>000126</v>
          </cell>
          <cell r="K74">
            <v>44589</v>
          </cell>
          <cell r="L74" t="str">
            <v>26220138446162000120550010000001261000001617</v>
          </cell>
          <cell r="M74" t="str">
            <v>26 -  Pernambuco</v>
          </cell>
          <cell r="N74">
            <v>38055.5</v>
          </cell>
        </row>
        <row r="75">
          <cell r="C75" t="str">
            <v>UPA SÃO LOURENÇO DA MATA</v>
          </cell>
          <cell r="E75" t="str">
            <v>3.11 - Material Laboratorial</v>
          </cell>
          <cell r="F75">
            <v>10779833000156</v>
          </cell>
          <cell r="G75" t="str">
            <v>MEDICAL MERCANTIL</v>
          </cell>
          <cell r="H75" t="str">
            <v>B</v>
          </cell>
          <cell r="I75" t="str">
            <v>S</v>
          </cell>
          <cell r="J75" t="str">
            <v>542123</v>
          </cell>
          <cell r="K75">
            <v>44566</v>
          </cell>
          <cell r="L75" t="str">
            <v>26220110779833000156550010005421231161741630</v>
          </cell>
          <cell r="M75" t="str">
            <v>26 -  Pernambuco</v>
          </cell>
          <cell r="N75">
            <v>1250</v>
          </cell>
        </row>
        <row r="76">
          <cell r="C76" t="str">
            <v>UPA SÃO LOURENÇO DA MATA</v>
          </cell>
          <cell r="E76" t="str">
            <v>3.6 - Material de Expediente</v>
          </cell>
          <cell r="F76">
            <v>11648676000102</v>
          </cell>
          <cell r="G76" t="str">
            <v>IPSEP INFORMATICA</v>
          </cell>
          <cell r="H76" t="str">
            <v>B</v>
          </cell>
          <cell r="I76" t="str">
            <v>S</v>
          </cell>
          <cell r="J76" t="str">
            <v>000047619</v>
          </cell>
          <cell r="K76">
            <v>44564</v>
          </cell>
          <cell r="L76" t="str">
            <v>26220111648676000102550010000476191000168613</v>
          </cell>
          <cell r="M76" t="str">
            <v>26 -  Pernambuco</v>
          </cell>
          <cell r="N76">
            <v>217.5</v>
          </cell>
        </row>
        <row r="77">
          <cell r="C77" t="str">
            <v>UPA SÃO LOURENÇO DA MATA</v>
          </cell>
          <cell r="E77" t="str">
            <v>3.6 - Material de Expediente</v>
          </cell>
          <cell r="F77">
            <v>24425720000167</v>
          </cell>
          <cell r="G77" t="str">
            <v>ORIGINAL SUPRIMENTOS</v>
          </cell>
          <cell r="H77" t="str">
            <v>B</v>
          </cell>
          <cell r="I77" t="str">
            <v>S</v>
          </cell>
          <cell r="J77" t="str">
            <v>007159</v>
          </cell>
          <cell r="K77">
            <v>44558</v>
          </cell>
          <cell r="L77" t="str">
            <v>26211224425720000167550010000071591110025223</v>
          </cell>
          <cell r="M77" t="str">
            <v>26 -  Pernambuco</v>
          </cell>
          <cell r="N77">
            <v>984</v>
          </cell>
        </row>
        <row r="78">
          <cell r="C78" t="str">
            <v>UPA SÃO LOURENÇO DA MATA</v>
          </cell>
          <cell r="E78" t="str">
            <v>3.6 - Material de Expediente</v>
          </cell>
          <cell r="F78">
            <v>11648676000102</v>
          </cell>
          <cell r="G78" t="str">
            <v>IPSEP INFORMATICA</v>
          </cell>
          <cell r="H78" t="str">
            <v>B</v>
          </cell>
          <cell r="I78" t="str">
            <v>S</v>
          </cell>
          <cell r="J78" t="str">
            <v>000047716</v>
          </cell>
          <cell r="K78">
            <v>44568</v>
          </cell>
          <cell r="L78" t="str">
            <v>26220111648676000102550010000477161000169648</v>
          </cell>
          <cell r="M78" t="str">
            <v>26 -  Pernambuco</v>
          </cell>
          <cell r="N78">
            <v>80</v>
          </cell>
        </row>
        <row r="79">
          <cell r="C79" t="str">
            <v>UPA SÃO LOURENÇO DA MATA</v>
          </cell>
          <cell r="E79" t="str">
            <v>3.6 - Material de Expediente</v>
          </cell>
          <cell r="F79">
            <v>24231721000251</v>
          </cell>
          <cell r="G79" t="str">
            <v>SED COMERCIO</v>
          </cell>
          <cell r="H79" t="str">
            <v>B</v>
          </cell>
          <cell r="I79" t="str">
            <v>S</v>
          </cell>
          <cell r="J79" t="str">
            <v>1606</v>
          </cell>
          <cell r="K79">
            <v>44571</v>
          </cell>
          <cell r="L79" t="str">
            <v>26220124231721000251650020000016061442723309</v>
          </cell>
          <cell r="M79" t="str">
            <v>26 -  Pernambuco</v>
          </cell>
          <cell r="N79">
            <v>9</v>
          </cell>
        </row>
        <row r="80">
          <cell r="C80" t="str">
            <v>UPA SÃO LOURENÇO DA MATA</v>
          </cell>
          <cell r="E80" t="str">
            <v>3.6 - Material de Expediente</v>
          </cell>
          <cell r="F80">
            <v>24231721000251</v>
          </cell>
          <cell r="G80" t="str">
            <v>SED COMERCIO</v>
          </cell>
          <cell r="H80" t="str">
            <v>B</v>
          </cell>
          <cell r="I80" t="str">
            <v>S</v>
          </cell>
          <cell r="J80" t="str">
            <v>151175</v>
          </cell>
          <cell r="K80">
            <v>44572</v>
          </cell>
          <cell r="L80" t="str">
            <v>26220124231721000251650010001511751043769653</v>
          </cell>
          <cell r="M80" t="str">
            <v>26 -  Pernambuco</v>
          </cell>
          <cell r="N80">
            <v>28</v>
          </cell>
        </row>
        <row r="81">
          <cell r="C81" t="str">
            <v>UPA SÃO LOURENÇO DA MATA</v>
          </cell>
          <cell r="E81" t="str">
            <v>3.6 - Material de Expediente</v>
          </cell>
          <cell r="F81">
            <v>36641164000145</v>
          </cell>
          <cell r="G81" t="str">
            <v>GS LIMP</v>
          </cell>
          <cell r="H81" t="str">
            <v>B</v>
          </cell>
          <cell r="I81" t="str">
            <v>S</v>
          </cell>
          <cell r="J81" t="str">
            <v>000001162</v>
          </cell>
          <cell r="K81">
            <v>44575</v>
          </cell>
          <cell r="L81" t="str">
            <v>26220136641164000145550010000011621000014004</v>
          </cell>
          <cell r="M81" t="str">
            <v>26 -  Pernambuco</v>
          </cell>
          <cell r="N81">
            <v>1743</v>
          </cell>
        </row>
        <row r="82">
          <cell r="C82" t="str">
            <v>UPA SÃO LOURENÇO DA MATA</v>
          </cell>
          <cell r="E82" t="str">
            <v>3.6 - Material de Expediente</v>
          </cell>
          <cell r="F82">
            <v>4311948000119</v>
          </cell>
          <cell r="G82" t="str">
            <v>MANUELLA CARNEIRO</v>
          </cell>
          <cell r="H82" t="str">
            <v>B</v>
          </cell>
          <cell r="I82" t="str">
            <v>S</v>
          </cell>
          <cell r="J82" t="str">
            <v>000017086</v>
          </cell>
          <cell r="K82">
            <v>44573</v>
          </cell>
          <cell r="L82" t="str">
            <v>26220104311948000119550010000170861000854167</v>
          </cell>
          <cell r="M82" t="str">
            <v>26 -  Pernambuco</v>
          </cell>
          <cell r="N82">
            <v>509.2</v>
          </cell>
        </row>
        <row r="83">
          <cell r="C83" t="str">
            <v>UPA SÃO LOURENÇO DA MATA</v>
          </cell>
          <cell r="E83" t="str">
            <v>3.6 - Material de Expediente</v>
          </cell>
          <cell r="F83">
            <v>27029310000357</v>
          </cell>
          <cell r="G83" t="str">
            <v>OLINDA MATERIAIS</v>
          </cell>
          <cell r="H83" t="str">
            <v>B</v>
          </cell>
          <cell r="I83" t="str">
            <v>S</v>
          </cell>
          <cell r="J83" t="str">
            <v>00000645</v>
          </cell>
          <cell r="K83">
            <v>44578</v>
          </cell>
          <cell r="L83" t="str">
            <v>26220127029310000357550010000006451000035521</v>
          </cell>
          <cell r="M83" t="str">
            <v>26 -  Pernambuco</v>
          </cell>
          <cell r="N83">
            <v>33.5</v>
          </cell>
        </row>
        <row r="84">
          <cell r="C84" t="str">
            <v>UPA SÃO LOURENÇO DA MATA</v>
          </cell>
          <cell r="E84" t="str">
            <v>3.6 - Material de Expediente</v>
          </cell>
          <cell r="F84">
            <v>10230480001960</v>
          </cell>
          <cell r="G84" t="str">
            <v>FERREIRA COSTA</v>
          </cell>
          <cell r="H84" t="str">
            <v>B</v>
          </cell>
          <cell r="I84" t="str">
            <v>S</v>
          </cell>
          <cell r="J84" t="str">
            <v>001486542</v>
          </cell>
          <cell r="K84">
            <v>44582</v>
          </cell>
          <cell r="L84" t="str">
            <v>26220110230480001960550100014865421085079643</v>
          </cell>
          <cell r="M84" t="str">
            <v>26 -  Pernambuco</v>
          </cell>
          <cell r="N84">
            <v>499.9</v>
          </cell>
        </row>
        <row r="85">
          <cell r="C85" t="str">
            <v>UPA SÃO LOURENÇO DA MATA</v>
          </cell>
          <cell r="E85" t="str">
            <v>3.6 - Material de Expediente</v>
          </cell>
          <cell r="F85">
            <v>33757248000150</v>
          </cell>
          <cell r="G85" t="str">
            <v>TEMDPLAST</v>
          </cell>
          <cell r="H85" t="str">
            <v>B</v>
          </cell>
          <cell r="I85" t="str">
            <v>S</v>
          </cell>
          <cell r="J85" t="str">
            <v>134</v>
          </cell>
          <cell r="K85">
            <v>44570</v>
          </cell>
          <cell r="L85" t="str">
            <v>35220133757248000150550010000001341106721274</v>
          </cell>
          <cell r="M85" t="str">
            <v>35 -  São Paulo</v>
          </cell>
          <cell r="N85">
            <v>525.29999999999995</v>
          </cell>
        </row>
        <row r="86">
          <cell r="C86" t="str">
            <v>UPA SÃO LOURENÇO DA MATA</v>
          </cell>
          <cell r="E86" t="str">
            <v>3.6 - Material de Expediente</v>
          </cell>
          <cell r="F86">
            <v>10933903000189</v>
          </cell>
          <cell r="G86" t="str">
            <v>RODRIGO LIMA</v>
          </cell>
          <cell r="H86" t="str">
            <v>B</v>
          </cell>
          <cell r="I86" t="str">
            <v>S</v>
          </cell>
          <cell r="J86" t="str">
            <v>0000000618</v>
          </cell>
          <cell r="K86">
            <v>44581</v>
          </cell>
          <cell r="L86" t="str">
            <v>26220110933903000189550010000006181755066047</v>
          </cell>
          <cell r="M86" t="str">
            <v>26 -  Pernambuco</v>
          </cell>
          <cell r="N86">
            <v>139.80000000000001</v>
          </cell>
        </row>
        <row r="87">
          <cell r="C87" t="str">
            <v>UPA SÃO LOURENÇO DA MATA</v>
          </cell>
          <cell r="E87" t="str">
            <v>3.6 - Material de Expediente</v>
          </cell>
          <cell r="F87">
            <v>6331999000138</v>
          </cell>
          <cell r="G87" t="str">
            <v>SANDRA KELLY</v>
          </cell>
          <cell r="H87" t="str">
            <v>B</v>
          </cell>
          <cell r="I87" t="str">
            <v>S</v>
          </cell>
          <cell r="J87" t="str">
            <v>000000668</v>
          </cell>
          <cell r="K87">
            <v>44589</v>
          </cell>
          <cell r="L87" t="str">
            <v>26220106331999000138550010000006681119365631</v>
          </cell>
          <cell r="M87" t="str">
            <v>26 -  Pernambuco</v>
          </cell>
          <cell r="N87">
            <v>63</v>
          </cell>
        </row>
        <row r="88">
          <cell r="C88" t="str">
            <v>UPA SÃO LOURENÇO DA MATA</v>
          </cell>
          <cell r="E88" t="str">
            <v>3.1 - Combustíveis e Lubrificantes Automotivos</v>
          </cell>
          <cell r="F88">
            <v>12848099000165</v>
          </cell>
          <cell r="G88" t="str">
            <v>BEZERRA DE MENEZES</v>
          </cell>
          <cell r="H88" t="str">
            <v>B</v>
          </cell>
          <cell r="I88" t="str">
            <v>S</v>
          </cell>
          <cell r="J88" t="str">
            <v>2669</v>
          </cell>
          <cell r="K88">
            <v>44565</v>
          </cell>
          <cell r="L88" t="str">
            <v>26220112848099000165550120000026691000808749</v>
          </cell>
          <cell r="M88" t="str">
            <v>26 -  Pernambuco</v>
          </cell>
          <cell r="N88">
            <v>200</v>
          </cell>
        </row>
        <row r="89">
          <cell r="C89" t="str">
            <v>UPA SÃO LOURENÇO DA MATA</v>
          </cell>
          <cell r="E89" t="str">
            <v>3.1 - Combustíveis e Lubrificantes Automotivos</v>
          </cell>
          <cell r="F89">
            <v>12848099000165</v>
          </cell>
          <cell r="G89" t="str">
            <v>BEZERRA DE MENEZES</v>
          </cell>
          <cell r="H89" t="str">
            <v>B</v>
          </cell>
          <cell r="I89" t="str">
            <v>S</v>
          </cell>
          <cell r="J89" t="str">
            <v>2730</v>
          </cell>
          <cell r="K89">
            <v>44592</v>
          </cell>
          <cell r="L89" t="str">
            <v>26220112848099000165550120000027301000839750</v>
          </cell>
          <cell r="M89" t="str">
            <v>26 -  Pernambuco</v>
          </cell>
          <cell r="N89">
            <v>7314.37</v>
          </cell>
        </row>
        <row r="90">
          <cell r="C90" t="str">
            <v>UPA SÃO LOURENÇO DA MATA</v>
          </cell>
          <cell r="E90" t="str">
            <v>3.2 - Gás e Outros Materiais Engarrafados</v>
          </cell>
          <cell r="F90">
            <v>14823559000126</v>
          </cell>
          <cell r="G90" t="str">
            <v>R C LIMA</v>
          </cell>
          <cell r="H90" t="str">
            <v>B</v>
          </cell>
          <cell r="I90" t="str">
            <v>S</v>
          </cell>
          <cell r="J90" t="str">
            <v>000006087</v>
          </cell>
          <cell r="K90">
            <v>44592</v>
          </cell>
          <cell r="L90" t="str">
            <v>26220114823559000126550020000060871000088739</v>
          </cell>
          <cell r="M90" t="str">
            <v>26 -  Pernambuco</v>
          </cell>
          <cell r="N90">
            <v>105</v>
          </cell>
        </row>
        <row r="91">
          <cell r="C91" t="str">
            <v>UPA SÃO LOURENÇO DA MATA</v>
          </cell>
          <cell r="E91" t="str">
            <v xml:space="preserve">3.9 - Material para Manutenção de Bens Imóveis </v>
          </cell>
          <cell r="F91">
            <v>43021961000195</v>
          </cell>
          <cell r="G91" t="str">
            <v>FH NUNES</v>
          </cell>
          <cell r="H91" t="str">
            <v>B</v>
          </cell>
          <cell r="I91" t="str">
            <v>S</v>
          </cell>
          <cell r="J91" t="str">
            <v>000000074</v>
          </cell>
          <cell r="K91">
            <v>44567</v>
          </cell>
          <cell r="L91" t="str">
            <v>26220143021961000195650010000000741623170490</v>
          </cell>
          <cell r="M91" t="str">
            <v>26 -  Pernambuco</v>
          </cell>
          <cell r="N91">
            <v>57</v>
          </cell>
        </row>
        <row r="92">
          <cell r="C92" t="str">
            <v>UPA SÃO LOURENÇO DA MATA</v>
          </cell>
          <cell r="E92" t="str">
            <v xml:space="preserve">3.9 - Material para Manutenção de Bens Imóveis </v>
          </cell>
          <cell r="F92">
            <v>18323292000169</v>
          </cell>
          <cell r="G92" t="str">
            <v>LUIZ FELIPE M DE LIMA</v>
          </cell>
          <cell r="H92" t="str">
            <v>B</v>
          </cell>
          <cell r="I92" t="str">
            <v>S</v>
          </cell>
          <cell r="J92" t="str">
            <v>54</v>
          </cell>
          <cell r="K92">
            <v>44575</v>
          </cell>
          <cell r="L92" t="str">
            <v>26220118323292000169550010000000541885310375</v>
          </cell>
          <cell r="M92" t="str">
            <v>26 -  Pernambuco</v>
          </cell>
          <cell r="N92">
            <v>660</v>
          </cell>
        </row>
        <row r="93">
          <cell r="C93" t="str">
            <v>UPA SÃO LOURENÇO DA MATA</v>
          </cell>
          <cell r="E93" t="str">
            <v xml:space="preserve">3.9 - Material para Manutenção de Bens Imóveis </v>
          </cell>
          <cell r="F93">
            <v>6814684000141</v>
          </cell>
          <cell r="G93" t="str">
            <v>LOGNET</v>
          </cell>
          <cell r="H93" t="str">
            <v>B</v>
          </cell>
          <cell r="I93" t="str">
            <v>S</v>
          </cell>
          <cell r="J93" t="str">
            <v>000121179</v>
          </cell>
          <cell r="K93">
            <v>44582</v>
          </cell>
          <cell r="L93" t="str">
            <v>26220106814884000141650010001211791009093283</v>
          </cell>
          <cell r="M93" t="str">
            <v>26 -  Pernambuco</v>
          </cell>
          <cell r="N93">
            <v>10.99</v>
          </cell>
        </row>
        <row r="94">
          <cell r="C94" t="str">
            <v>UPA SÃO LOURENÇO DA MATA</v>
          </cell>
          <cell r="E94" t="str">
            <v xml:space="preserve">3.9 - Material para Manutenção de Bens Imóveis </v>
          </cell>
          <cell r="F94">
            <v>11623188002860</v>
          </cell>
          <cell r="G94" t="str">
            <v>ARMAZEM CORAL</v>
          </cell>
          <cell r="H94" t="str">
            <v>B</v>
          </cell>
          <cell r="I94" t="str">
            <v>S</v>
          </cell>
          <cell r="J94" t="str">
            <v>000038475</v>
          </cell>
          <cell r="K94">
            <v>44581</v>
          </cell>
          <cell r="L94" t="str">
            <v>26220111623128800286065004000384751002130503</v>
          </cell>
          <cell r="M94" t="str">
            <v>26 -  Pernambuco</v>
          </cell>
          <cell r="N94">
            <v>151.19999999999999</v>
          </cell>
        </row>
        <row r="95">
          <cell r="C95" t="str">
            <v>UPA SÃO LOURENÇO DA MATA</v>
          </cell>
          <cell r="E95" t="str">
            <v xml:space="preserve">3.9 - Material para Manutenção de Bens Imóveis </v>
          </cell>
          <cell r="F95">
            <v>1141468000169</v>
          </cell>
          <cell r="G95" t="str">
            <v>MEDCALL C S E MEDICOS</v>
          </cell>
          <cell r="H95" t="str">
            <v>B</v>
          </cell>
          <cell r="I95" t="str">
            <v>S</v>
          </cell>
          <cell r="J95" t="str">
            <v>215</v>
          </cell>
          <cell r="K95">
            <v>44547</v>
          </cell>
          <cell r="L95" t="str">
            <v>26211201141468000169550010000002151384290611</v>
          </cell>
          <cell r="M95" t="str">
            <v>26 -  Pernambuco</v>
          </cell>
          <cell r="N95">
            <v>381.17</v>
          </cell>
        </row>
        <row r="96">
          <cell r="C96" t="str">
            <v>UPA SÃO LOURENÇO DA MATA</v>
          </cell>
          <cell r="E96" t="str">
            <v xml:space="preserve">3.9 - Material para Manutenção de Bens Imóveis </v>
          </cell>
          <cell r="F96">
            <v>6331999000138</v>
          </cell>
          <cell r="G96" t="str">
            <v>SANDRA KELLY</v>
          </cell>
          <cell r="H96" t="str">
            <v>B</v>
          </cell>
          <cell r="I96" t="str">
            <v>S</v>
          </cell>
          <cell r="J96" t="str">
            <v>000000668</v>
          </cell>
          <cell r="K96">
            <v>44589</v>
          </cell>
          <cell r="L96" t="str">
            <v>26220106331999000138550010000006681119365631</v>
          </cell>
          <cell r="M96" t="str">
            <v>26 -  Pernambuco</v>
          </cell>
          <cell r="N96">
            <v>269.39999999999998</v>
          </cell>
        </row>
        <row r="97">
          <cell r="C97" t="str">
            <v>UPA SÃO LOURENÇO DA MATA</v>
          </cell>
          <cell r="E97" t="str">
            <v xml:space="preserve">3.10 - Material para Manutenção de Bens Móveis </v>
          </cell>
          <cell r="F97">
            <v>9470258000126</v>
          </cell>
          <cell r="G97" t="str">
            <v xml:space="preserve">TECHNO SPACE </v>
          </cell>
          <cell r="H97" t="str">
            <v>B</v>
          </cell>
          <cell r="I97" t="str">
            <v>S</v>
          </cell>
          <cell r="J97" t="str">
            <v>32323</v>
          </cell>
          <cell r="K97">
            <v>44568</v>
          </cell>
          <cell r="L97" t="str">
            <v>26220109470258000126550010000323231047639133</v>
          </cell>
          <cell r="M97" t="str">
            <v>26 -  Pernambuco</v>
          </cell>
          <cell r="N97">
            <v>72</v>
          </cell>
        </row>
        <row r="98">
          <cell r="C98" t="str">
            <v>UPA SÃO LOURENÇO DA MATA</v>
          </cell>
          <cell r="E98" t="str">
            <v xml:space="preserve">3.10 - Material para Manutenção de Bens Móveis </v>
          </cell>
          <cell r="F98">
            <v>3866664000126</v>
          </cell>
          <cell r="G98" t="str">
            <v>MICROOFFICE</v>
          </cell>
          <cell r="H98" t="str">
            <v>B</v>
          </cell>
          <cell r="I98" t="str">
            <v>S</v>
          </cell>
          <cell r="J98" t="str">
            <v>000080608</v>
          </cell>
          <cell r="K98">
            <v>44572</v>
          </cell>
          <cell r="L98" t="str">
            <v>26220103866664000126550030000806081009441447</v>
          </cell>
          <cell r="M98" t="str">
            <v>26 -  Pernambuco</v>
          </cell>
          <cell r="N98">
            <v>155.5</v>
          </cell>
        </row>
        <row r="99">
          <cell r="C99" t="str">
            <v>UPA SÃO LOURENÇO DA MATA</v>
          </cell>
          <cell r="E99" t="str">
            <v xml:space="preserve">3.10 - Material para Manutenção de Bens Móveis </v>
          </cell>
          <cell r="F99" t="str">
            <v>038666640001-26</v>
          </cell>
          <cell r="G99" t="str">
            <v>MICROOFFICE</v>
          </cell>
          <cell r="H99" t="str">
            <v>B</v>
          </cell>
          <cell r="I99" t="str">
            <v>S</v>
          </cell>
          <cell r="J99" t="str">
            <v>000080826</v>
          </cell>
          <cell r="K99">
            <v>44581</v>
          </cell>
          <cell r="L99" t="str">
            <v>26220103866664000126550030000808261002212697</v>
          </cell>
          <cell r="M99" t="str">
            <v>26 -  Pernambuco</v>
          </cell>
          <cell r="N99">
            <v>218</v>
          </cell>
        </row>
        <row r="100">
          <cell r="C100" t="str">
            <v>UPA SÃO LOURENÇO DA MATA</v>
          </cell>
          <cell r="E100" t="str">
            <v xml:space="preserve">3.10 - Material para Manutenção de Bens Móveis </v>
          </cell>
          <cell r="F100">
            <v>6814684000141</v>
          </cell>
          <cell r="G100" t="str">
            <v>LOGNET</v>
          </cell>
          <cell r="H100" t="str">
            <v>B</v>
          </cell>
          <cell r="I100" t="str">
            <v>S</v>
          </cell>
          <cell r="J100" t="str">
            <v>000121179</v>
          </cell>
          <cell r="K100">
            <v>44582</v>
          </cell>
          <cell r="L100" t="str">
            <v>26220106814684000141650010001211791009093283</v>
          </cell>
          <cell r="M100" t="str">
            <v>26 -  Pernambuco</v>
          </cell>
          <cell r="N100">
            <v>4.99</v>
          </cell>
        </row>
        <row r="101">
          <cell r="C101" t="str">
            <v>UPA SÃO LOURENÇO DA MATA</v>
          </cell>
          <cell r="E101" t="str">
            <v xml:space="preserve">3.10 - Material para Manutenção de Bens Móveis </v>
          </cell>
          <cell r="F101">
            <v>11648676000102</v>
          </cell>
          <cell r="G101" t="str">
            <v>IPSEP INFORMATICA</v>
          </cell>
          <cell r="H101" t="str">
            <v>B</v>
          </cell>
          <cell r="I101" t="str">
            <v>S</v>
          </cell>
          <cell r="J101" t="str">
            <v>00032504</v>
          </cell>
          <cell r="K101">
            <v>44586</v>
          </cell>
          <cell r="L101" t="str">
            <v>26220111648676000102650050000325041304606312</v>
          </cell>
          <cell r="M101" t="str">
            <v>26 -  Pernambuco</v>
          </cell>
          <cell r="N101">
            <v>52</v>
          </cell>
        </row>
        <row r="102">
          <cell r="C102" t="str">
            <v>UPA SÃO LOURENÇO DA MATA</v>
          </cell>
          <cell r="E102" t="str">
            <v xml:space="preserve">3.10 - Material para Manutenção de Bens Móveis </v>
          </cell>
          <cell r="F102">
            <v>3866664000126</v>
          </cell>
          <cell r="G102" t="str">
            <v>MICROOFFICE</v>
          </cell>
          <cell r="H102" t="str">
            <v>B</v>
          </cell>
          <cell r="I102" t="str">
            <v>S</v>
          </cell>
          <cell r="J102" t="str">
            <v>000080905</v>
          </cell>
          <cell r="K102">
            <v>44586</v>
          </cell>
          <cell r="L102" t="str">
            <v>26220103866664000126550030000809051009201653</v>
          </cell>
          <cell r="M102" t="str">
            <v>26 -  Pernambuco</v>
          </cell>
          <cell r="N102">
            <v>378</v>
          </cell>
        </row>
        <row r="103">
          <cell r="C103" t="str">
            <v>UPA SÃO LOURENÇO DA MATA</v>
          </cell>
          <cell r="E103" t="str">
            <v xml:space="preserve">3.10 - Material para Manutenção de Bens Móveis </v>
          </cell>
          <cell r="F103">
            <v>1081443000117</v>
          </cell>
          <cell r="G103" t="str">
            <v xml:space="preserve">PF COM DE PEÇAS </v>
          </cell>
          <cell r="H103" t="str">
            <v>B</v>
          </cell>
          <cell r="I103" t="str">
            <v>S</v>
          </cell>
          <cell r="J103" t="str">
            <v>000005150</v>
          </cell>
          <cell r="K103">
            <v>44565</v>
          </cell>
          <cell r="L103" t="str">
            <v>26220101081443000117550010000051501602041088</v>
          </cell>
          <cell r="M103" t="str">
            <v>26 -  Pernambuco</v>
          </cell>
          <cell r="N103">
            <v>27</v>
          </cell>
        </row>
        <row r="104">
          <cell r="C104" t="str">
            <v>UPA SÃO LOURENÇO DA MATA</v>
          </cell>
          <cell r="E104" t="str">
            <v xml:space="preserve">3.10 - Material para Manutenção de Bens Móveis </v>
          </cell>
          <cell r="F104" t="str">
            <v>253768880001-92</v>
          </cell>
          <cell r="G104" t="str">
            <v>ROBERTO MANOEL</v>
          </cell>
          <cell r="H104" t="str">
            <v>B</v>
          </cell>
          <cell r="I104" t="str">
            <v>S</v>
          </cell>
          <cell r="J104" t="str">
            <v>000000567</v>
          </cell>
          <cell r="K104">
            <v>44586</v>
          </cell>
          <cell r="L104" t="str">
            <v>26220125376888000192550010000005671974400007</v>
          </cell>
          <cell r="M104" t="str">
            <v>26 -  Pernambuco</v>
          </cell>
          <cell r="N104">
            <v>6490</v>
          </cell>
        </row>
        <row r="105">
          <cell r="C105" t="str">
            <v>UPA SÃO LOURENÇO DA MATA</v>
          </cell>
          <cell r="E105" t="str">
            <v xml:space="preserve">3.10 - Material para Manutenção de Bens Móveis </v>
          </cell>
          <cell r="F105">
            <v>25376888000192</v>
          </cell>
          <cell r="G105" t="str">
            <v>ROBERTO MANOEL</v>
          </cell>
          <cell r="H105" t="str">
            <v>B</v>
          </cell>
          <cell r="I105" t="str">
            <v>S</v>
          </cell>
          <cell r="J105" t="str">
            <v>000000570</v>
          </cell>
          <cell r="K105">
            <v>44589</v>
          </cell>
          <cell r="L105" t="str">
            <v>26220125376888000192550010000005701369200008</v>
          </cell>
          <cell r="M105" t="str">
            <v>26 -  Pernambuco</v>
          </cell>
          <cell r="N105">
            <v>232</v>
          </cell>
        </row>
        <row r="106">
          <cell r="C106" t="str">
            <v>UPA SÃO LOURENÇO DA MATA</v>
          </cell>
          <cell r="E106" t="str">
            <v>3.99 - Outras despesas com Material de Consumo</v>
          </cell>
          <cell r="F106">
            <v>92660406000623</v>
          </cell>
          <cell r="G106" t="str">
            <v>FRIGELAR</v>
          </cell>
          <cell r="H106" t="str">
            <v>B</v>
          </cell>
          <cell r="I106" t="str">
            <v>S</v>
          </cell>
          <cell r="J106" t="str">
            <v>000649766</v>
          </cell>
          <cell r="K106">
            <v>44592</v>
          </cell>
          <cell r="L106" t="str">
            <v>262201926604060006235500500064976610001311182</v>
          </cell>
          <cell r="M106" t="str">
            <v>26 -  Pernambuco</v>
          </cell>
          <cell r="N106">
            <v>684.11</v>
          </cell>
        </row>
        <row r="107">
          <cell r="C107" t="str">
            <v>UPA SÃO LOURENÇO DA MATA</v>
          </cell>
          <cell r="E107" t="str">
            <v xml:space="preserve">3.8 - Uniformes, Tecidos e Aviamentos </v>
          </cell>
          <cell r="F107">
            <v>3906828000100</v>
          </cell>
          <cell r="G107" t="str">
            <v>OVERLOQUE</v>
          </cell>
          <cell r="H107" t="str">
            <v>B</v>
          </cell>
          <cell r="I107" t="str">
            <v>S</v>
          </cell>
          <cell r="J107" t="str">
            <v>000004681</v>
          </cell>
          <cell r="K107">
            <v>44572</v>
          </cell>
          <cell r="L107" t="str">
            <v>26220103906828000100550010000046811060851001</v>
          </cell>
          <cell r="M107" t="str">
            <v>26 -  Pernambuco</v>
          </cell>
          <cell r="N107">
            <v>1518</v>
          </cell>
        </row>
        <row r="108">
          <cell r="C108" t="str">
            <v>UPA SÃO LOURENÇO DA MATA</v>
          </cell>
          <cell r="E108" t="str">
            <v xml:space="preserve">3.8 - Uniformes, Tecidos e Aviamentos </v>
          </cell>
          <cell r="F108">
            <v>26012135000160</v>
          </cell>
          <cell r="G108" t="str">
            <v>ACB SEGURANÇA</v>
          </cell>
          <cell r="H108" t="str">
            <v>B</v>
          </cell>
          <cell r="I108" t="str">
            <v>S</v>
          </cell>
          <cell r="J108" t="str">
            <v>000003983</v>
          </cell>
          <cell r="K108">
            <v>44573</v>
          </cell>
          <cell r="L108" t="str">
            <v>26220126012135000160550000000039831494103146</v>
          </cell>
          <cell r="M108" t="str">
            <v>26 -  Pernambuco</v>
          </cell>
          <cell r="N108">
            <v>165</v>
          </cell>
        </row>
        <row r="109">
          <cell r="C109" t="str">
            <v>UPA SÃO LOURENÇO DA MATA</v>
          </cell>
          <cell r="E109" t="str">
            <v xml:space="preserve">3.8 - Uniformes, Tecidos e Aviamentos </v>
          </cell>
          <cell r="F109">
            <v>26012135000160</v>
          </cell>
          <cell r="G109" t="str">
            <v>ACB SEGURANÇA</v>
          </cell>
          <cell r="H109" t="str">
            <v>B</v>
          </cell>
          <cell r="I109" t="str">
            <v>S</v>
          </cell>
          <cell r="J109" t="str">
            <v>000004115</v>
          </cell>
          <cell r="K109">
            <v>44586</v>
          </cell>
          <cell r="L109" t="str">
            <v>26220126012135000160550000000041151059349642</v>
          </cell>
          <cell r="M109" t="str">
            <v>26 -  Pernambuco</v>
          </cell>
          <cell r="N109">
            <v>58</v>
          </cell>
        </row>
        <row r="110">
          <cell r="C110" t="str">
            <v>UPA SÃO LOURENÇO DA MATA</v>
          </cell>
          <cell r="E110" t="str">
            <v>5.99 - Outros Serviços de Terceiros Pessoa Jurídica</v>
          </cell>
          <cell r="F110">
            <v>9790999000194</v>
          </cell>
          <cell r="G110" t="str">
            <v>CONSELHO REGIONAL DE MEDICINA</v>
          </cell>
          <cell r="H110" t="str">
            <v>S</v>
          </cell>
          <cell r="I110" t="str">
            <v>N</v>
          </cell>
          <cell r="J110" t="str">
            <v>X</v>
          </cell>
          <cell r="K110">
            <v>44543</v>
          </cell>
          <cell r="L110" t="str">
            <v>X</v>
          </cell>
          <cell r="M110" t="str">
            <v>2611606 - Recife - PE</v>
          </cell>
          <cell r="N110">
            <v>911</v>
          </cell>
        </row>
        <row r="111">
          <cell r="C111" t="str">
            <v>UPA SÃO LOURENÇO DA MATA</v>
          </cell>
          <cell r="E111" t="str">
            <v xml:space="preserve">5.25 - Serviços Bancários </v>
          </cell>
          <cell r="F111">
            <v>60746948215585</v>
          </cell>
          <cell r="G111" t="str">
            <v>TAXA MANUENÇÃO DE CONTA</v>
          </cell>
          <cell r="H111" t="str">
            <v>S</v>
          </cell>
          <cell r="I111" t="str">
            <v>N</v>
          </cell>
          <cell r="J111" t="str">
            <v>X</v>
          </cell>
          <cell r="K111">
            <v>44571</v>
          </cell>
          <cell r="L111" t="str">
            <v>X</v>
          </cell>
          <cell r="M111" t="str">
            <v>2613701 - São Lourenço da Mata - PE</v>
          </cell>
          <cell r="N111">
            <v>121.9</v>
          </cell>
        </row>
        <row r="112">
          <cell r="C112" t="str">
            <v>UPA SÃO LOURENÇO DA MATA</v>
          </cell>
          <cell r="E112" t="str">
            <v xml:space="preserve">5.25 - Serviços Bancários </v>
          </cell>
          <cell r="F112">
            <v>60746948215585</v>
          </cell>
          <cell r="G112" t="str">
            <v>TARIFAS</v>
          </cell>
          <cell r="H112" t="str">
            <v>S</v>
          </cell>
          <cell r="I112" t="str">
            <v>N</v>
          </cell>
          <cell r="J112" t="str">
            <v>X</v>
          </cell>
          <cell r="K112">
            <v>44571</v>
          </cell>
          <cell r="L112" t="str">
            <v>X</v>
          </cell>
          <cell r="M112" t="str">
            <v>2613701 - São Lourenço da Mata - PE</v>
          </cell>
          <cell r="N112">
            <v>221.73</v>
          </cell>
        </row>
        <row r="113">
          <cell r="C113" t="str">
            <v>UPA SÃO LOURENÇO DA MATA</v>
          </cell>
          <cell r="E113" t="str">
            <v>5.9 - Telefonia Móvel</v>
          </cell>
          <cell r="F113">
            <v>2421421001355</v>
          </cell>
          <cell r="G113" t="str">
            <v>TIM</v>
          </cell>
          <cell r="H113" t="str">
            <v>S</v>
          </cell>
          <cell r="I113" t="str">
            <v>S</v>
          </cell>
          <cell r="J113" t="str">
            <v>X</v>
          </cell>
          <cell r="K113">
            <v>44575</v>
          </cell>
          <cell r="L113" t="str">
            <v>X</v>
          </cell>
          <cell r="M113" t="str">
            <v>2611606 - Recife - PE</v>
          </cell>
          <cell r="N113">
            <v>270.89999999999998</v>
          </cell>
        </row>
        <row r="114">
          <cell r="C114" t="str">
            <v>UPA SÃO LOURENÇO DA MATA</v>
          </cell>
          <cell r="E114" t="str">
            <v>5.18 - Teledonia Fixa</v>
          </cell>
          <cell r="F114">
            <v>3423730000193</v>
          </cell>
          <cell r="G114" t="str">
            <v>SMART</v>
          </cell>
          <cell r="H114" t="str">
            <v>S</v>
          </cell>
          <cell r="I114" t="str">
            <v>S</v>
          </cell>
          <cell r="J114" t="str">
            <v>380749518</v>
          </cell>
          <cell r="K114">
            <v>44604</v>
          </cell>
          <cell r="L114" t="str">
            <v>X</v>
          </cell>
          <cell r="N114">
            <v>950</v>
          </cell>
        </row>
        <row r="115">
          <cell r="C115" t="str">
            <v>UPA SÃO LOURENÇO DA MATA</v>
          </cell>
          <cell r="E115" t="str">
            <v>5.13 - Água e Esgoto</v>
          </cell>
          <cell r="F115">
            <v>9769035000164</v>
          </cell>
          <cell r="G115" t="str">
            <v>COMPESA</v>
          </cell>
          <cell r="H115" t="str">
            <v>S</v>
          </cell>
          <cell r="I115" t="str">
            <v>S</v>
          </cell>
          <cell r="J115" t="str">
            <v>77226500</v>
          </cell>
          <cell r="K115">
            <v>44586</v>
          </cell>
          <cell r="L115" t="str">
            <v>X</v>
          </cell>
          <cell r="M115" t="str">
            <v>2613701 - São Lourenço da Mata - PE</v>
          </cell>
          <cell r="N115">
            <v>2173.58</v>
          </cell>
        </row>
        <row r="116">
          <cell r="C116" t="str">
            <v>UPA SÃO LOURENÇO DA MATA</v>
          </cell>
          <cell r="E116" t="str">
            <v>5.12 - Energia Elétrica</v>
          </cell>
          <cell r="F116">
            <v>10835932000108</v>
          </cell>
          <cell r="G116" t="str">
            <v>CELPE</v>
          </cell>
          <cell r="H116" t="str">
            <v>S</v>
          </cell>
          <cell r="I116" t="str">
            <v>S</v>
          </cell>
          <cell r="J116" t="str">
            <v>192680408</v>
          </cell>
          <cell r="K116">
            <v>44593</v>
          </cell>
          <cell r="L116" t="str">
            <v>X</v>
          </cell>
          <cell r="M116" t="str">
            <v>2613701 - São Lourenço da Mata - PE</v>
          </cell>
          <cell r="N116">
            <v>17943.61</v>
          </cell>
        </row>
        <row r="117">
          <cell r="C117" t="str">
            <v>UPA SÃO LOURENÇO DA MATA</v>
          </cell>
          <cell r="E117" t="str">
            <v>5.3 - Locação de Máquinas e Equipamentos</v>
          </cell>
          <cell r="F117">
            <v>6983851000188</v>
          </cell>
          <cell r="G117" t="str">
            <v>ACR</v>
          </cell>
          <cell r="H117" t="str">
            <v>S</v>
          </cell>
          <cell r="I117" t="str">
            <v>S</v>
          </cell>
          <cell r="J117" t="str">
            <v>003</v>
          </cell>
          <cell r="K117">
            <v>44592</v>
          </cell>
          <cell r="L117" t="str">
            <v>X</v>
          </cell>
          <cell r="M117" t="str">
            <v>2611606 - Recife - PE</v>
          </cell>
          <cell r="N117">
            <v>90</v>
          </cell>
        </row>
        <row r="118">
          <cell r="C118" t="str">
            <v>UPA SÃO LOURENÇO DA MATA</v>
          </cell>
          <cell r="E118" t="str">
            <v>5.3 - Locação de Máquinas e Equipamentos</v>
          </cell>
          <cell r="F118">
            <v>9014387000100</v>
          </cell>
          <cell r="G118" t="str">
            <v>SERTAC</v>
          </cell>
          <cell r="H118" t="str">
            <v>S</v>
          </cell>
          <cell r="I118" t="str">
            <v>S</v>
          </cell>
          <cell r="J118" t="str">
            <v>0086</v>
          </cell>
          <cell r="K118">
            <v>44562</v>
          </cell>
          <cell r="L118" t="str">
            <v>X</v>
          </cell>
          <cell r="M118" t="str">
            <v>2611606 - Recife - PE</v>
          </cell>
          <cell r="N118">
            <v>260</v>
          </cell>
        </row>
        <row r="119">
          <cell r="C119" t="str">
            <v>UPA SÃO LOURENÇO DA MATA</v>
          </cell>
          <cell r="E119" t="str">
            <v>5.3 - Locação de Máquinas e Equipamentos</v>
          </cell>
          <cell r="F119">
            <v>14543772000184</v>
          </cell>
          <cell r="G119" t="str">
            <v>BRAVO</v>
          </cell>
          <cell r="H119" t="str">
            <v>S</v>
          </cell>
          <cell r="I119" t="str">
            <v>S</v>
          </cell>
          <cell r="J119" t="str">
            <v>7338</v>
          </cell>
          <cell r="K119">
            <v>44593</v>
          </cell>
          <cell r="L119" t="str">
            <v>X</v>
          </cell>
          <cell r="M119" t="str">
            <v>2611606 - Recife - PE</v>
          </cell>
          <cell r="N119">
            <v>2400</v>
          </cell>
        </row>
        <row r="120">
          <cell r="C120" t="str">
            <v>UPA SÃO LOURENÇO DA MATA</v>
          </cell>
          <cell r="E120" t="str">
            <v>5.1 - Locação de Equipamentos Médicos-Hospitalares</v>
          </cell>
          <cell r="F120">
            <v>331788002405</v>
          </cell>
          <cell r="G120" t="str">
            <v>AIRLIQUIDE</v>
          </cell>
          <cell r="H120" t="str">
            <v>S</v>
          </cell>
          <cell r="I120" t="str">
            <v>S</v>
          </cell>
          <cell r="J120" t="str">
            <v>0043792</v>
          </cell>
          <cell r="K120">
            <v>44592</v>
          </cell>
          <cell r="L120" t="str">
            <v>X</v>
          </cell>
          <cell r="M120" t="str">
            <v>2611606 - Recife - PE</v>
          </cell>
          <cell r="N120">
            <v>2606.36</v>
          </cell>
        </row>
        <row r="121">
          <cell r="C121" t="str">
            <v>UPA SÃO LOURENÇO DA MATA</v>
          </cell>
          <cell r="E121" t="str">
            <v>5.1 - Locação de Equipamentos Médicos-Hospitalares</v>
          </cell>
          <cell r="F121">
            <v>24380578002041</v>
          </cell>
          <cell r="G121" t="str">
            <v>WHITE MARTINS</v>
          </cell>
          <cell r="H121" t="str">
            <v>S</v>
          </cell>
          <cell r="I121" t="str">
            <v>S</v>
          </cell>
          <cell r="J121" t="str">
            <v>136033</v>
          </cell>
          <cell r="K121">
            <v>44537</v>
          </cell>
          <cell r="L121" t="str">
            <v>X</v>
          </cell>
          <cell r="M121" t="str">
            <v>2607901 - Jaboatão dos Guararapes - PE</v>
          </cell>
          <cell r="N121">
            <v>765.68</v>
          </cell>
        </row>
        <row r="122">
          <cell r="C122" t="str">
            <v>UPA SÃO LOURENÇO DA MATA</v>
          </cell>
          <cell r="E122" t="str">
            <v>5.16 - Serviços Médico-Hospitalares, Odotonlogia e Laboratoriais</v>
          </cell>
          <cell r="F122">
            <v>39917741000177</v>
          </cell>
          <cell r="G122" t="str">
            <v>PRISMAMED</v>
          </cell>
          <cell r="H122" t="str">
            <v>S</v>
          </cell>
          <cell r="I122" t="str">
            <v>S</v>
          </cell>
          <cell r="J122" t="str">
            <v>00000443</v>
          </cell>
          <cell r="K122">
            <v>44201</v>
          </cell>
          <cell r="L122" t="str">
            <v>BF9YEH5L</v>
          </cell>
          <cell r="M122" t="str">
            <v>2611606 - Recife - PE</v>
          </cell>
          <cell r="N122">
            <v>117.43</v>
          </cell>
        </row>
        <row r="123">
          <cell r="C123" t="str">
            <v>UPA SÃO LOURENÇO DA MATA</v>
          </cell>
          <cell r="E123" t="str">
            <v>5.16 - Serviços Médico-Hospitalares, Odotonlogia e Laboratoriais</v>
          </cell>
          <cell r="F123">
            <v>39917741000177</v>
          </cell>
          <cell r="G123" t="str">
            <v>PRISMAMED</v>
          </cell>
          <cell r="H123" t="str">
            <v>S</v>
          </cell>
          <cell r="I123" t="str">
            <v>S</v>
          </cell>
          <cell r="J123" t="str">
            <v>00000502</v>
          </cell>
          <cell r="K123">
            <v>44600</v>
          </cell>
          <cell r="L123" t="str">
            <v>8MSJTFM3</v>
          </cell>
          <cell r="M123" t="str">
            <v>2611606 - Recife - PE</v>
          </cell>
          <cell r="N123">
            <v>16509.150000000001</v>
          </cell>
        </row>
        <row r="124">
          <cell r="C124" t="str">
            <v>UPA SÃO LOURENÇO DA MATA</v>
          </cell>
          <cell r="E124" t="str">
            <v>5.16 - Serviços Médico-Hospitalares, Odotonlogia e Laboratoriais</v>
          </cell>
          <cell r="F124">
            <v>39917741000177</v>
          </cell>
          <cell r="G124" t="str">
            <v>PRISMAMED</v>
          </cell>
          <cell r="H124" t="str">
            <v>S</v>
          </cell>
          <cell r="I124" t="str">
            <v>S</v>
          </cell>
          <cell r="J124" t="str">
            <v>00000501</v>
          </cell>
          <cell r="K124">
            <v>44600</v>
          </cell>
          <cell r="L124" t="str">
            <v>LLINNFXE</v>
          </cell>
          <cell r="M124" t="str">
            <v>2611606 - Recife - PE</v>
          </cell>
          <cell r="N124">
            <v>3550</v>
          </cell>
        </row>
        <row r="125">
          <cell r="C125" t="str">
            <v>UPA SÃO LOURENÇO DA MATA</v>
          </cell>
          <cell r="E125" t="str">
            <v>5.16 - Serviços Médico-Hospitalares, Odotonlogia e Laboratoriais</v>
          </cell>
          <cell r="F125">
            <v>39917741000177</v>
          </cell>
          <cell r="G125" t="str">
            <v>PRISMAMED</v>
          </cell>
          <cell r="H125" t="str">
            <v>S</v>
          </cell>
          <cell r="I125" t="str">
            <v>S</v>
          </cell>
          <cell r="J125" t="str">
            <v>00000499</v>
          </cell>
          <cell r="K125">
            <v>44600</v>
          </cell>
          <cell r="L125" t="str">
            <v>5GKSEBNM</v>
          </cell>
          <cell r="M125" t="str">
            <v>2611606 - Recife - PE</v>
          </cell>
          <cell r="N125">
            <v>15045.45</v>
          </cell>
        </row>
        <row r="126">
          <cell r="C126" t="str">
            <v>UPA SÃO LOURENÇO DA MATA</v>
          </cell>
          <cell r="E126" t="str">
            <v>5.16 - Serviços Médico-Hospitalares, Odotonlogia e Laboratoriais</v>
          </cell>
          <cell r="F126">
            <v>39917741000177</v>
          </cell>
          <cell r="G126" t="str">
            <v>PRISMAMED</v>
          </cell>
          <cell r="H126" t="str">
            <v>S</v>
          </cell>
          <cell r="I126" t="str">
            <v>S</v>
          </cell>
          <cell r="J126" t="str">
            <v>00000491</v>
          </cell>
          <cell r="K126">
            <v>44599</v>
          </cell>
          <cell r="L126" t="str">
            <v>ERG63DEU</v>
          </cell>
          <cell r="M126" t="str">
            <v>2611606 - Recife - PE</v>
          </cell>
          <cell r="N126">
            <v>9172</v>
          </cell>
        </row>
        <row r="127">
          <cell r="C127" t="str">
            <v>UPA SÃO LOURENÇO DA MATA</v>
          </cell>
          <cell r="E127" t="str">
            <v>5.16 - Serviços Médico-Hospitalares, Odotonlogia e Laboratoriais</v>
          </cell>
          <cell r="F127">
            <v>39917741000177</v>
          </cell>
          <cell r="G127" t="str">
            <v>PRISMAMED</v>
          </cell>
          <cell r="H127" t="str">
            <v>S</v>
          </cell>
          <cell r="I127" t="str">
            <v>S</v>
          </cell>
          <cell r="J127" t="str">
            <v>00000490</v>
          </cell>
          <cell r="K127">
            <v>44599</v>
          </cell>
          <cell r="L127" t="str">
            <v>5UR4BAUJ</v>
          </cell>
          <cell r="M127" t="str">
            <v>2611606 - Recife - PE</v>
          </cell>
          <cell r="N127">
            <v>8927.1</v>
          </cell>
        </row>
        <row r="128">
          <cell r="C128" t="str">
            <v>UPA SÃO LOURENÇO DA MATA</v>
          </cell>
          <cell r="E128" t="str">
            <v>5.16 - Serviços Médico-Hospitalares, Odotonlogia e Laboratoriais</v>
          </cell>
          <cell r="F128">
            <v>39917741000177</v>
          </cell>
          <cell r="G128" t="str">
            <v>PRISMAMED</v>
          </cell>
          <cell r="H128" t="str">
            <v>S</v>
          </cell>
          <cell r="I128" t="str">
            <v>S</v>
          </cell>
          <cell r="J128" t="str">
            <v>00000455</v>
          </cell>
          <cell r="K128">
            <v>44568</v>
          </cell>
          <cell r="L128" t="str">
            <v>B6IPURX6</v>
          </cell>
          <cell r="M128" t="str">
            <v>2611606 - Recife - PE</v>
          </cell>
          <cell r="N128">
            <v>256.81</v>
          </cell>
        </row>
        <row r="129">
          <cell r="C129" t="str">
            <v>UPA SÃO LOURENÇO DA MATA</v>
          </cell>
          <cell r="E129" t="str">
            <v>5.16 - Serviços Médico-Hospitalares, Odotonlogia e Laboratoriais</v>
          </cell>
          <cell r="F129">
            <v>39917741000177</v>
          </cell>
          <cell r="G129" t="str">
            <v>PRISMAMED</v>
          </cell>
          <cell r="H129" t="str">
            <v>S</v>
          </cell>
          <cell r="I129" t="str">
            <v>S</v>
          </cell>
          <cell r="J129" t="str">
            <v>00000503</v>
          </cell>
          <cell r="K129">
            <v>44600</v>
          </cell>
          <cell r="L129" t="str">
            <v>AB22TSZJ</v>
          </cell>
          <cell r="M129" t="str">
            <v>2611606 - Recife - PE</v>
          </cell>
          <cell r="N129">
            <v>5503.05</v>
          </cell>
        </row>
        <row r="130">
          <cell r="C130" t="str">
            <v>UPA SÃO LOURENÇO DA MATA</v>
          </cell>
          <cell r="E130" t="str">
            <v>5.16 - Serviços Médico-Hospitalares, Odotonlogia e Laboratoriais</v>
          </cell>
          <cell r="F130">
            <v>39917741000177</v>
          </cell>
          <cell r="G130" t="str">
            <v>PRISMAMED</v>
          </cell>
          <cell r="H130" t="str">
            <v>S</v>
          </cell>
          <cell r="I130" t="str">
            <v>S</v>
          </cell>
          <cell r="J130" t="str">
            <v>00000453</v>
          </cell>
          <cell r="K130">
            <v>44568</v>
          </cell>
          <cell r="L130" t="str">
            <v>SD4PI2U1</v>
          </cell>
          <cell r="M130" t="str">
            <v>2611606 - Recife - PE</v>
          </cell>
          <cell r="N130">
            <v>50.8</v>
          </cell>
        </row>
        <row r="131">
          <cell r="C131" t="str">
            <v>UPA SÃO LOURENÇO DA MATA</v>
          </cell>
          <cell r="E131" t="str">
            <v>5.8 - Locação de Veículos Automotores</v>
          </cell>
          <cell r="F131">
            <v>8283066000148</v>
          </cell>
          <cell r="G131" t="str">
            <v>HOSPMEDIC</v>
          </cell>
          <cell r="H131" t="str">
            <v>S</v>
          </cell>
          <cell r="I131" t="str">
            <v>S</v>
          </cell>
          <cell r="J131" t="str">
            <v>0000000005</v>
          </cell>
          <cell r="K131">
            <v>44596</v>
          </cell>
          <cell r="L131" t="str">
            <v>X</v>
          </cell>
          <cell r="M131" t="str">
            <v>2607752 - Itapissuma - PE</v>
          </cell>
          <cell r="N131">
            <v>1400</v>
          </cell>
        </row>
        <row r="132">
          <cell r="C132" t="str">
            <v>UPA SÃO LOURENÇO DA MATA</v>
          </cell>
          <cell r="E132" t="str">
            <v>5.8 - Locação de Veículos Automotores</v>
          </cell>
          <cell r="F132">
            <v>29932922000119</v>
          </cell>
          <cell r="G132" t="str">
            <v>MEDLIFE</v>
          </cell>
          <cell r="H132" t="str">
            <v>S</v>
          </cell>
          <cell r="I132" t="str">
            <v>S</v>
          </cell>
          <cell r="J132" t="str">
            <v>339</v>
          </cell>
          <cell r="K132">
            <v>44582</v>
          </cell>
          <cell r="L132" t="str">
            <v>X</v>
          </cell>
          <cell r="M132" t="str">
            <v>2611606 - Recife - PE</v>
          </cell>
          <cell r="N132">
            <v>9000</v>
          </cell>
        </row>
        <row r="133">
          <cell r="C133" t="str">
            <v>UPA SÃO LOURENÇO DA MATA</v>
          </cell>
          <cell r="E133" t="str">
            <v>5.8 - Locação de Veículos Automotores</v>
          </cell>
          <cell r="F133">
            <v>29932922000119</v>
          </cell>
          <cell r="G133" t="str">
            <v>MEDLIFE</v>
          </cell>
          <cell r="H133" t="str">
            <v>S</v>
          </cell>
          <cell r="I133" t="str">
            <v>S</v>
          </cell>
          <cell r="J133" t="str">
            <v>340</v>
          </cell>
          <cell r="K133">
            <v>44588</v>
          </cell>
          <cell r="L133" t="str">
            <v>X</v>
          </cell>
          <cell r="M133" t="str">
            <v>2611606 - Recife - PE</v>
          </cell>
          <cell r="N133">
            <v>3150</v>
          </cell>
        </row>
        <row r="134">
          <cell r="C134" t="str">
            <v>UPA SÃO LOURENÇO DA MATA</v>
          </cell>
          <cell r="E134" t="str">
            <v>5.15 - Serviços Domésticos</v>
          </cell>
          <cell r="F134">
            <v>6272575004803</v>
          </cell>
          <cell r="G134" t="str">
            <v>LAVEBRAS</v>
          </cell>
          <cell r="H134" t="str">
            <v>S</v>
          </cell>
          <cell r="I134" t="str">
            <v>S</v>
          </cell>
          <cell r="J134" t="str">
            <v>000004521</v>
          </cell>
          <cell r="K134">
            <v>44592</v>
          </cell>
          <cell r="L134" t="str">
            <v>ZAWR44249</v>
          </cell>
          <cell r="M134" t="str">
            <v>2610707 - Paulista - PE</v>
          </cell>
          <cell r="N134">
            <v>2855.76</v>
          </cell>
        </row>
        <row r="135">
          <cell r="C135" t="str">
            <v>UPA SÃO LOURENÇO DA MATA</v>
          </cell>
          <cell r="E135" t="str">
            <v>5.10 - Detetização/Tratamento de Resíduos e Afins</v>
          </cell>
          <cell r="F135">
            <v>11863530000180</v>
          </cell>
          <cell r="G135" t="str">
            <v>BRASCON</v>
          </cell>
          <cell r="H135" t="str">
            <v>S</v>
          </cell>
          <cell r="I135" t="str">
            <v>S</v>
          </cell>
          <cell r="J135" t="str">
            <v>00100317</v>
          </cell>
          <cell r="K135">
            <v>44593</v>
          </cell>
          <cell r="L135" t="str">
            <v>BGN1JYZ5</v>
          </cell>
          <cell r="M135" t="str">
            <v>2611309 - Pombos - PE</v>
          </cell>
          <cell r="N135">
            <v>1707.37</v>
          </cell>
        </row>
        <row r="136">
          <cell r="C136" t="str">
            <v>UPA SÃO LOURENÇO DA MATA</v>
          </cell>
          <cell r="E136" t="str">
            <v>5.17 - Manutenção de Software, Certificação Digital e Microfilmagem</v>
          </cell>
          <cell r="F136">
            <v>92306257000780</v>
          </cell>
          <cell r="G136" t="str">
            <v>MV INFORMATICA</v>
          </cell>
          <cell r="H136" t="str">
            <v>S</v>
          </cell>
          <cell r="I136" t="str">
            <v>S</v>
          </cell>
          <cell r="J136" t="str">
            <v>00034280</v>
          </cell>
          <cell r="K136">
            <v>44567</v>
          </cell>
          <cell r="L136" t="str">
            <v>SRQRYJNE</v>
          </cell>
          <cell r="M136" t="str">
            <v>2611606 - Recife - PE</v>
          </cell>
          <cell r="N136">
            <v>14976.35</v>
          </cell>
        </row>
        <row r="137">
          <cell r="C137" t="str">
            <v>UPA SÃO LOURENÇO DA MATA</v>
          </cell>
          <cell r="E137" t="str">
            <v>5.17 - Manutenção de Software, Certificação Digital e Microfilmagem</v>
          </cell>
          <cell r="F137">
            <v>16783034000130</v>
          </cell>
          <cell r="G137" t="str">
            <v>SINTESE</v>
          </cell>
          <cell r="H137" t="str">
            <v>S</v>
          </cell>
          <cell r="I137" t="str">
            <v>S</v>
          </cell>
          <cell r="J137" t="str">
            <v>00017946</v>
          </cell>
          <cell r="K137">
            <v>44593</v>
          </cell>
          <cell r="L137" t="str">
            <v>4WWG9VEA</v>
          </cell>
          <cell r="M137" t="str">
            <v>2611606 - Recife - PE</v>
          </cell>
          <cell r="N137">
            <v>1500</v>
          </cell>
        </row>
        <row r="138">
          <cell r="C138" t="str">
            <v>UPA SÃO LOURENÇO DA MATA</v>
          </cell>
          <cell r="E138" t="str">
            <v>5.17 - Manutenção de Software, Certificação Digital e Microfilmagem</v>
          </cell>
          <cell r="F138">
            <v>5020356000100</v>
          </cell>
          <cell r="G138" t="str">
            <v>BID COMERCIO</v>
          </cell>
          <cell r="H138" t="str">
            <v>S</v>
          </cell>
          <cell r="I138" t="str">
            <v>S</v>
          </cell>
          <cell r="J138" t="str">
            <v>00004420</v>
          </cell>
          <cell r="K138">
            <v>44568</v>
          </cell>
          <cell r="L138" t="str">
            <v>ELBHXPSB</v>
          </cell>
          <cell r="M138" t="str">
            <v>2611606 - Recife - PE</v>
          </cell>
          <cell r="N138">
            <v>362.69</v>
          </cell>
        </row>
        <row r="139">
          <cell r="C139" t="str">
            <v>UPA SÃO LOURENÇO DA MATA</v>
          </cell>
          <cell r="E139" t="str">
            <v>5.17 - Manutenção de Software, Certificação Digital e Microfilmagem</v>
          </cell>
          <cell r="F139">
            <v>5020356000100</v>
          </cell>
          <cell r="G139" t="str">
            <v>BID COMERCIO</v>
          </cell>
          <cell r="H139" t="str">
            <v>S</v>
          </cell>
          <cell r="I139" t="str">
            <v>S</v>
          </cell>
          <cell r="J139" t="str">
            <v>00004437</v>
          </cell>
          <cell r="K139">
            <v>44588</v>
          </cell>
          <cell r="L139" t="str">
            <v>GWIDNWE5</v>
          </cell>
          <cell r="M139" t="str">
            <v>2611606 - Recife - PE</v>
          </cell>
          <cell r="N139">
            <v>3117.63</v>
          </cell>
        </row>
        <row r="140">
          <cell r="C140" t="str">
            <v>UPA SÃO LOURENÇO DA MATA</v>
          </cell>
          <cell r="E140" t="str">
            <v>5.17 - Manutenção de Software, Certificação Digital e Microfilmagem</v>
          </cell>
          <cell r="F140">
            <v>53113791000122</v>
          </cell>
          <cell r="G140" t="str">
            <v>TOTVS</v>
          </cell>
          <cell r="H140" t="str">
            <v>S</v>
          </cell>
          <cell r="I140" t="str">
            <v>S</v>
          </cell>
          <cell r="J140" t="str">
            <v>03229958</v>
          </cell>
          <cell r="K140">
            <v>44574</v>
          </cell>
          <cell r="L140" t="str">
            <v>WR7J4R5L</v>
          </cell>
          <cell r="M140" t="str">
            <v>3550308 - São Paulo - SP</v>
          </cell>
          <cell r="N140">
            <v>281.05</v>
          </cell>
        </row>
        <row r="141">
          <cell r="C141" t="str">
            <v>UPA SÃO LOURENÇO DA MATA</v>
          </cell>
          <cell r="E141" t="str">
            <v>5.17 - Manutenção de Software, Certificação Digital e Microfilmagem</v>
          </cell>
          <cell r="F141">
            <v>53113791001285</v>
          </cell>
          <cell r="G141" t="str">
            <v>TOTVS</v>
          </cell>
          <cell r="H141" t="str">
            <v>S</v>
          </cell>
          <cell r="I141" t="str">
            <v>S</v>
          </cell>
          <cell r="J141" t="str">
            <v>2357</v>
          </cell>
          <cell r="K141">
            <v>44565</v>
          </cell>
          <cell r="L141" t="str">
            <v>399B6328</v>
          </cell>
          <cell r="M141" t="str">
            <v>3106200 - Belo Horizonte - MG</v>
          </cell>
          <cell r="N141">
            <v>687.69</v>
          </cell>
        </row>
        <row r="142">
          <cell r="C142" t="str">
            <v>UPA SÃO LOURENÇO DA MATA</v>
          </cell>
          <cell r="E142" t="str">
            <v>5.17 - Manutenção de Software, Certificação Digital e Microfilmagem</v>
          </cell>
          <cell r="F142">
            <v>53113791001285</v>
          </cell>
          <cell r="G142" t="str">
            <v>TOTVS</v>
          </cell>
          <cell r="H142" t="str">
            <v>S</v>
          </cell>
          <cell r="I142" t="str">
            <v>S</v>
          </cell>
          <cell r="J142" t="str">
            <v>2356</v>
          </cell>
          <cell r="K142">
            <v>44565</v>
          </cell>
          <cell r="L142" t="str">
            <v>D4B527E7</v>
          </cell>
          <cell r="M142" t="str">
            <v>3106200 - Belo Horizonte - MG</v>
          </cell>
          <cell r="N142">
            <v>98.37</v>
          </cell>
        </row>
        <row r="143">
          <cell r="C143" t="str">
            <v>UPA SÃO LOURENÇO DA MATA</v>
          </cell>
          <cell r="E143" t="str">
            <v>5.99 - Outros Serviços de Terceiros Pessoa Jurídica</v>
          </cell>
          <cell r="F143">
            <v>35521046000130</v>
          </cell>
          <cell r="G143" t="str">
            <v>TGI</v>
          </cell>
          <cell r="H143" t="str">
            <v>S</v>
          </cell>
          <cell r="I143" t="str">
            <v>S</v>
          </cell>
          <cell r="J143" t="str">
            <v>00021096</v>
          </cell>
          <cell r="K143">
            <v>44595</v>
          </cell>
          <cell r="L143" t="str">
            <v>V4JZHJCK</v>
          </cell>
          <cell r="M143" t="str">
            <v>2611606 - Recife - PE</v>
          </cell>
          <cell r="N143">
            <v>3600</v>
          </cell>
        </row>
        <row r="144">
          <cell r="C144" t="str">
            <v>UPA SÃO LOURENÇO DA MATA</v>
          </cell>
          <cell r="E144" t="str">
            <v>5.2 - Serviços Técnicos Profissionais</v>
          </cell>
          <cell r="F144">
            <v>2512303000119</v>
          </cell>
          <cell r="G144" t="str">
            <v>NOROES</v>
          </cell>
          <cell r="H144" t="str">
            <v>S</v>
          </cell>
          <cell r="I144" t="str">
            <v>S</v>
          </cell>
          <cell r="J144" t="str">
            <v>00005423</v>
          </cell>
          <cell r="K144">
            <v>44567</v>
          </cell>
          <cell r="L144" t="str">
            <v>3MRBQQQU</v>
          </cell>
          <cell r="M144" t="str">
            <v>2611606 - Recife - PE</v>
          </cell>
          <cell r="N144">
            <v>2228</v>
          </cell>
        </row>
        <row r="145">
          <cell r="C145" t="str">
            <v>UPA SÃO LOURENÇO DA MATA</v>
          </cell>
          <cell r="E145" t="str">
            <v>5.2 - Serviços Técnicos Profissionais</v>
          </cell>
          <cell r="F145">
            <v>2512303000119</v>
          </cell>
          <cell r="G145" t="str">
            <v>NOROES</v>
          </cell>
          <cell r="H145" t="str">
            <v>S</v>
          </cell>
          <cell r="I145" t="str">
            <v>S</v>
          </cell>
          <cell r="J145" t="str">
            <v>00005445</v>
          </cell>
          <cell r="K145">
            <v>44568</v>
          </cell>
          <cell r="L145" t="str">
            <v>XQ98TIBC</v>
          </cell>
          <cell r="M145" t="str">
            <v>2611606 - Recife - PE</v>
          </cell>
          <cell r="N145">
            <v>1425</v>
          </cell>
        </row>
        <row r="146">
          <cell r="C146" t="str">
            <v>UPA SÃO LOURENÇO DA MATA</v>
          </cell>
          <cell r="E146" t="str">
            <v>5.10 - Detetização/Tratamento de Resíduos e Afins</v>
          </cell>
          <cell r="F146">
            <v>10333266000100</v>
          </cell>
          <cell r="G146" t="str">
            <v>QUALITY</v>
          </cell>
          <cell r="H146" t="str">
            <v>S</v>
          </cell>
          <cell r="I146" t="str">
            <v>S</v>
          </cell>
          <cell r="J146" t="str">
            <v>00009192</v>
          </cell>
          <cell r="K146">
            <v>44589</v>
          </cell>
          <cell r="L146" t="str">
            <v>3CVB4QIP</v>
          </cell>
          <cell r="M146" t="str">
            <v>2611606 - Recife - PE</v>
          </cell>
          <cell r="N146">
            <v>130</v>
          </cell>
        </row>
        <row r="147">
          <cell r="C147" t="str">
            <v>UPA SÃO LOURENÇO DA MATA</v>
          </cell>
          <cell r="E147" t="str">
            <v>5.23 - Limpeza e Conservação</v>
          </cell>
          <cell r="F147">
            <v>10229013000190</v>
          </cell>
          <cell r="G147" t="str">
            <v>INTERCLEAN</v>
          </cell>
          <cell r="H147" t="str">
            <v>S</v>
          </cell>
          <cell r="I147" t="str">
            <v>S</v>
          </cell>
          <cell r="J147" t="str">
            <v>00000554</v>
          </cell>
          <cell r="K147">
            <v>44593</v>
          </cell>
          <cell r="L147" t="str">
            <v>3FLTL8HJ</v>
          </cell>
          <cell r="M147" t="str">
            <v>2611606 - Recife - PE</v>
          </cell>
          <cell r="N147">
            <v>42952.07</v>
          </cell>
        </row>
        <row r="148">
          <cell r="C148" t="str">
            <v>UPA SÃO LOURENÇO DA MATA</v>
          </cell>
          <cell r="E148" t="str">
            <v>5.99 - Outros Serviços de Terceiros Pessoa Jurídica</v>
          </cell>
          <cell r="F148">
            <v>10816775000274</v>
          </cell>
          <cell r="G148" t="str">
            <v xml:space="preserve">INSPETORIA SALESIANA </v>
          </cell>
          <cell r="H148" t="str">
            <v>S</v>
          </cell>
          <cell r="I148" t="str">
            <v>S</v>
          </cell>
          <cell r="J148" t="str">
            <v>00014467</v>
          </cell>
          <cell r="K148">
            <v>44580</v>
          </cell>
          <cell r="L148" t="str">
            <v>9TGX2TDA</v>
          </cell>
          <cell r="M148" t="str">
            <v>2611606 - Recife - PE</v>
          </cell>
          <cell r="N148">
            <v>280</v>
          </cell>
        </row>
        <row r="149">
          <cell r="C149" t="str">
            <v>UPA SÃO LOURENÇO DA MATA</v>
          </cell>
          <cell r="E149" t="str">
            <v>5.99 - Outros Serviços de Terceiros Pessoa Jurídica</v>
          </cell>
          <cell r="F149">
            <v>5467959000155</v>
          </cell>
          <cell r="G149" t="str">
            <v>MOTO 29</v>
          </cell>
          <cell r="H149" t="str">
            <v>S</v>
          </cell>
          <cell r="I149" t="str">
            <v>S</v>
          </cell>
          <cell r="J149" t="str">
            <v>000001913</v>
          </cell>
          <cell r="K149">
            <v>44578</v>
          </cell>
          <cell r="L149" t="str">
            <v>VNSX96524</v>
          </cell>
          <cell r="M149" t="str">
            <v>2607901 - Jaboatão dos Guararapes - PE</v>
          </cell>
          <cell r="N149">
            <v>3570</v>
          </cell>
        </row>
        <row r="150">
          <cell r="C150" t="str">
            <v>UPA SÃO LOURENÇO DA MATA</v>
          </cell>
          <cell r="E150" t="str">
            <v>5.99 - Outros Serviços de Terceiros Pessoa Jurídica</v>
          </cell>
          <cell r="F150">
            <v>5467959000155</v>
          </cell>
          <cell r="G150" t="str">
            <v>MOTO 29</v>
          </cell>
          <cell r="H150" t="str">
            <v>S</v>
          </cell>
          <cell r="I150" t="str">
            <v>S</v>
          </cell>
          <cell r="J150" t="str">
            <v>000001921</v>
          </cell>
          <cell r="K150">
            <v>44578</v>
          </cell>
          <cell r="L150" t="str">
            <v>GRCW92666</v>
          </cell>
          <cell r="M150" t="str">
            <v>2607901 - Jaboatão dos Guararapes - PE</v>
          </cell>
          <cell r="N150">
            <v>1349.99</v>
          </cell>
        </row>
        <row r="151">
          <cell r="C151" t="str">
            <v>UPA SÃO LOURENÇO DA MATA</v>
          </cell>
          <cell r="E151" t="str">
            <v>5.99 - Outros Serviços de Terceiros Pessoa Jurídica</v>
          </cell>
          <cell r="F151">
            <v>24306209000146</v>
          </cell>
          <cell r="G151" t="str">
            <v>GESTAMB</v>
          </cell>
          <cell r="H151" t="str">
            <v>S</v>
          </cell>
          <cell r="I151" t="str">
            <v>S</v>
          </cell>
          <cell r="J151" t="str">
            <v>00000542</v>
          </cell>
          <cell r="K151">
            <v>44595</v>
          </cell>
          <cell r="L151" t="str">
            <v>ZF3QQLII</v>
          </cell>
          <cell r="M151" t="str">
            <v>2611606 - Recife - PE</v>
          </cell>
          <cell r="N151">
            <v>2312.1999999999998</v>
          </cell>
        </row>
        <row r="152">
          <cell r="C152" t="str">
            <v>UPA SÃO LOURENÇO DA MATA</v>
          </cell>
          <cell r="E152" t="str">
            <v>5.99 - Outros Serviços de Terceiros Pessoa Jurídica</v>
          </cell>
          <cell r="F152">
            <v>13409775000329</v>
          </cell>
          <cell r="G152" t="str">
            <v>LINUS</v>
          </cell>
          <cell r="H152" t="str">
            <v>S</v>
          </cell>
          <cell r="I152" t="str">
            <v>S</v>
          </cell>
          <cell r="J152" t="str">
            <v>000001476</v>
          </cell>
          <cell r="K152">
            <v>44596</v>
          </cell>
          <cell r="L152" t="str">
            <v>PHKL28649</v>
          </cell>
          <cell r="M152" t="str">
            <v>2607901 - Jaboatão dos Guararapes - PE</v>
          </cell>
          <cell r="N152">
            <v>1826.06</v>
          </cell>
        </row>
        <row r="153">
          <cell r="C153" t="str">
            <v>UPA SÃO LOURENÇO DA MATA</v>
          </cell>
          <cell r="E153" t="str">
            <v>5.99 - Outros Serviços de Terceiros Pessoa Jurídica</v>
          </cell>
          <cell r="F153">
            <v>10473437000104</v>
          </cell>
          <cell r="G153" t="str">
            <v>FOTO BELEZA</v>
          </cell>
          <cell r="H153" t="str">
            <v>S</v>
          </cell>
          <cell r="I153" t="str">
            <v>S</v>
          </cell>
          <cell r="J153" t="str">
            <v>00023203</v>
          </cell>
          <cell r="K153">
            <v>44579</v>
          </cell>
          <cell r="L153" t="str">
            <v>PZVZNPEY</v>
          </cell>
          <cell r="M153" t="str">
            <v>2611606 - Recife - PE</v>
          </cell>
          <cell r="N153">
            <v>136</v>
          </cell>
        </row>
        <row r="154">
          <cell r="C154" t="str">
            <v>UPA SÃO LOURENÇO DA MATA</v>
          </cell>
          <cell r="E154" t="str">
            <v>5.99 - Outros Serviços de Terceiros Pessoa Jurídica</v>
          </cell>
          <cell r="F154">
            <v>24832653000103</v>
          </cell>
          <cell r="G154" t="str">
            <v>ABSOLUTA</v>
          </cell>
          <cell r="H154" t="str">
            <v>S</v>
          </cell>
          <cell r="I154" t="str">
            <v>S</v>
          </cell>
          <cell r="J154" t="str">
            <v>000000207</v>
          </cell>
          <cell r="K154">
            <v>44595</v>
          </cell>
          <cell r="L154" t="str">
            <v>WPVZ92266</v>
          </cell>
          <cell r="M154" t="str">
            <v>2609600 - Olinda - PE</v>
          </cell>
          <cell r="N154">
            <v>3000</v>
          </cell>
        </row>
        <row r="155">
          <cell r="C155" t="str">
            <v>UPA SÃO LOURENÇO DA MATA</v>
          </cell>
          <cell r="E155" t="str">
            <v>5.99 - Outros Serviços de Terceiros Pessoa Jurídica</v>
          </cell>
          <cell r="F155">
            <v>21794062000192</v>
          </cell>
          <cell r="G155" t="str">
            <v>ASOS</v>
          </cell>
          <cell r="H155" t="str">
            <v>S</v>
          </cell>
          <cell r="I155" t="str">
            <v>S</v>
          </cell>
          <cell r="J155" t="str">
            <v>000000437</v>
          </cell>
          <cell r="K155">
            <v>44594</v>
          </cell>
          <cell r="L155" t="str">
            <v>EHAB15040</v>
          </cell>
          <cell r="M155" t="str">
            <v>2607901 - Jaboatão dos Guararapes - PE</v>
          </cell>
          <cell r="N155">
            <v>3500</v>
          </cell>
        </row>
        <row r="156">
          <cell r="C156" t="str">
            <v>UPA SÃO LOURENÇO DA MATA</v>
          </cell>
          <cell r="E156" t="str">
            <v>5.99 - Outros Serviços de Terceiros Pessoa Jurídica</v>
          </cell>
          <cell r="F156">
            <v>1699696000159</v>
          </cell>
          <cell r="G156" t="str">
            <v>QUALIAGUA</v>
          </cell>
          <cell r="H156" t="str">
            <v>S</v>
          </cell>
          <cell r="I156" t="str">
            <v>S</v>
          </cell>
          <cell r="J156" t="str">
            <v>00057701</v>
          </cell>
          <cell r="K156">
            <v>44593</v>
          </cell>
          <cell r="L156" t="str">
            <v>GJBNCWPV</v>
          </cell>
          <cell r="M156" t="str">
            <v>2611606 - Recife - PE</v>
          </cell>
          <cell r="N156">
            <v>178</v>
          </cell>
        </row>
        <row r="157">
          <cell r="C157" t="str">
            <v>UPA SÃO LOURENÇO DA MATA</v>
          </cell>
          <cell r="E157" t="str">
            <v>5.5 - Reparo e Manutenção de Máquinas e Equipamentos</v>
          </cell>
          <cell r="F157">
            <v>7146768000117</v>
          </cell>
          <cell r="G157" t="str">
            <v>SERV IMAGEM</v>
          </cell>
          <cell r="H157" t="str">
            <v>S</v>
          </cell>
          <cell r="I157" t="str">
            <v>S</v>
          </cell>
          <cell r="J157" t="str">
            <v>000004454</v>
          </cell>
          <cell r="K157">
            <v>44592</v>
          </cell>
          <cell r="L157" t="str">
            <v>GBMB4327</v>
          </cell>
          <cell r="M157" t="str">
            <v>2607901 - Jaboatão dos Guararapes - PE</v>
          </cell>
          <cell r="N157">
            <v>2059</v>
          </cell>
        </row>
        <row r="158">
          <cell r="C158" t="str">
            <v>UPA SÃO LOURENÇO DA MATA</v>
          </cell>
          <cell r="E158" t="str">
            <v>5.5 - Reparo e Manutenção de Máquinas e Equipamentos</v>
          </cell>
          <cell r="F158">
            <v>1141468000169</v>
          </cell>
          <cell r="G158" t="str">
            <v>MEDCALL COMERCIO E SERVIÇOS</v>
          </cell>
          <cell r="H158" t="str">
            <v>S</v>
          </cell>
          <cell r="I158" t="str">
            <v>S</v>
          </cell>
          <cell r="J158" t="str">
            <v>00003000</v>
          </cell>
          <cell r="K158">
            <v>44593</v>
          </cell>
          <cell r="L158" t="str">
            <v>SC5SUBVL</v>
          </cell>
          <cell r="M158" t="str">
            <v>2611606 - Recife - PE</v>
          </cell>
          <cell r="N158">
            <v>356.33</v>
          </cell>
        </row>
        <row r="159">
          <cell r="C159" t="str">
            <v>UPA SÃO LOURENÇO DA MATA</v>
          </cell>
          <cell r="E159" t="str">
            <v>5.5 - Reparo e Manutenção de Máquinas e Equipamentos</v>
          </cell>
          <cell r="F159">
            <v>17398584000106</v>
          </cell>
          <cell r="G159" t="str">
            <v xml:space="preserve">M T G </v>
          </cell>
          <cell r="H159" t="str">
            <v>S</v>
          </cell>
          <cell r="I159" t="str">
            <v>S</v>
          </cell>
          <cell r="J159" t="str">
            <v>00001440</v>
          </cell>
          <cell r="K159">
            <v>44593</v>
          </cell>
          <cell r="L159" t="str">
            <v>KHMSN1BY</v>
          </cell>
          <cell r="M159" t="str">
            <v>2611606 - Recife - PE</v>
          </cell>
          <cell r="N159">
            <v>600</v>
          </cell>
        </row>
        <row r="160">
          <cell r="C160" t="str">
            <v>UPA SÃO LOURENÇO DA MATA</v>
          </cell>
          <cell r="E160" t="str">
            <v>5.5 - Reparo e Manutenção de Máquinas e Equipamentos</v>
          </cell>
          <cell r="F160">
            <v>24380578002041</v>
          </cell>
          <cell r="G160" t="str">
            <v>WHITE MARTINS</v>
          </cell>
          <cell r="H160" t="str">
            <v>S</v>
          </cell>
          <cell r="I160" t="str">
            <v>S</v>
          </cell>
          <cell r="J160" t="str">
            <v>000012212</v>
          </cell>
          <cell r="K160">
            <v>44574</v>
          </cell>
          <cell r="L160" t="str">
            <v>MITA95951</v>
          </cell>
          <cell r="M160" t="str">
            <v>2611606 - Recife - PE</v>
          </cell>
          <cell r="N160">
            <v>560.34</v>
          </cell>
        </row>
        <row r="161">
          <cell r="C161" t="str">
            <v>UPA SÃO LOURENÇO DA MATA</v>
          </cell>
          <cell r="E161" t="str">
            <v>5.5 - Reparo e Manutenção de Máquinas e Equipamentos</v>
          </cell>
          <cell r="F161">
            <v>11343756000150</v>
          </cell>
          <cell r="G161" t="str">
            <v>GERATEC</v>
          </cell>
          <cell r="H161" t="str">
            <v>S</v>
          </cell>
          <cell r="I161" t="str">
            <v>S</v>
          </cell>
          <cell r="J161" t="str">
            <v>000003224</v>
          </cell>
          <cell r="K161">
            <v>44595</v>
          </cell>
          <cell r="L161" t="str">
            <v>DUMF26516</v>
          </cell>
          <cell r="M161" t="str">
            <v>2603454 - Camaragibe - PE</v>
          </cell>
          <cell r="N161">
            <v>250</v>
          </cell>
        </row>
        <row r="162">
          <cell r="C162" t="str">
            <v>UPA SÃO LOURENÇO DA MATA</v>
          </cell>
          <cell r="E162" t="str">
            <v>5.5 - Reparo e Manutenção de Máquinas e Equipamentos</v>
          </cell>
          <cell r="F162">
            <v>9014387000100</v>
          </cell>
          <cell r="G162" t="str">
            <v>COMPLETA</v>
          </cell>
          <cell r="H162" t="str">
            <v>S</v>
          </cell>
          <cell r="I162" t="str">
            <v>S</v>
          </cell>
          <cell r="J162" t="str">
            <v>00001622</v>
          </cell>
          <cell r="K162">
            <v>44585</v>
          </cell>
          <cell r="L162" t="str">
            <v>3P8EJW5T</v>
          </cell>
          <cell r="M162" t="str">
            <v>2611606 - Recife - PE</v>
          </cell>
          <cell r="N162">
            <v>4165.13</v>
          </cell>
        </row>
        <row r="163">
          <cell r="C163" t="str">
            <v>UPA SÃO LOURENÇO DA MATA</v>
          </cell>
          <cell r="E163" t="str">
            <v>5.5 - Reparo e Manutenção de Máquinas e Equipamentos</v>
          </cell>
          <cell r="F163">
            <v>8845988000100</v>
          </cell>
          <cell r="G163" t="str">
            <v>ACESSPLUS</v>
          </cell>
          <cell r="H163" t="str">
            <v>S</v>
          </cell>
          <cell r="I163" t="str">
            <v>S</v>
          </cell>
          <cell r="J163" t="str">
            <v>00005215</v>
          </cell>
          <cell r="K163">
            <v>44593</v>
          </cell>
          <cell r="L163" t="str">
            <v>EISJBDK9</v>
          </cell>
          <cell r="M163" t="str">
            <v>2611606 - Recife - PE</v>
          </cell>
          <cell r="N163">
            <v>379.5</v>
          </cell>
        </row>
        <row r="164">
          <cell r="C164" t="str">
            <v>UPA SÃO LOURENÇO DA MATA</v>
          </cell>
          <cell r="E164" t="str">
            <v>5.4 - Reparo e Manutenção de Bens Imóveis</v>
          </cell>
          <cell r="F164">
            <v>17637793000157</v>
          </cell>
          <cell r="G164" t="str">
            <v>VALDEREZ</v>
          </cell>
          <cell r="H164" t="str">
            <v>S</v>
          </cell>
          <cell r="I164" t="str">
            <v>S</v>
          </cell>
          <cell r="J164" t="str">
            <v>00003262</v>
          </cell>
          <cell r="K164">
            <v>44567</v>
          </cell>
          <cell r="L164" t="str">
            <v>SBHNNSB7</v>
          </cell>
          <cell r="M164" t="str">
            <v>2611606 - Recife - PE</v>
          </cell>
          <cell r="N164">
            <v>450</v>
          </cell>
        </row>
        <row r="165">
          <cell r="C165" t="str">
            <v>UPA SÃO LOURENÇO DA MATA</v>
          </cell>
          <cell r="E165" t="str">
            <v>5.6 - Reparo e Manutanção de Veículos</v>
          </cell>
          <cell r="F165">
            <v>25376888000192</v>
          </cell>
          <cell r="G165" t="str">
            <v>ROBERTO MANOEL</v>
          </cell>
          <cell r="H165" t="str">
            <v>S</v>
          </cell>
          <cell r="I165" t="str">
            <v>S</v>
          </cell>
          <cell r="J165" t="str">
            <v>00000212</v>
          </cell>
          <cell r="K165">
            <v>44586</v>
          </cell>
          <cell r="L165" t="str">
            <v>SI7ILGYH</v>
          </cell>
          <cell r="M165" t="str">
            <v>2611606 - Recife - PE</v>
          </cell>
          <cell r="N165">
            <v>1500</v>
          </cell>
        </row>
        <row r="166">
          <cell r="C166" t="str">
            <v>UPA SÃO LOURENÇO DA MATA</v>
          </cell>
          <cell r="E166" t="str">
            <v>5.6 - Reparo e Manutanção de Veículos</v>
          </cell>
          <cell r="F166">
            <v>25376888000192</v>
          </cell>
          <cell r="G166" t="str">
            <v>ROBERTO MANOEL</v>
          </cell>
          <cell r="H166" t="str">
            <v>S</v>
          </cell>
          <cell r="I166" t="str">
            <v>S</v>
          </cell>
          <cell r="J166" t="str">
            <v>00000214</v>
          </cell>
          <cell r="K166">
            <v>44589</v>
          </cell>
          <cell r="L166" t="str">
            <v>HHN2DLJF</v>
          </cell>
          <cell r="M166" t="str">
            <v>2611606 - Recife - PE</v>
          </cell>
          <cell r="N166">
            <v>250</v>
          </cell>
        </row>
        <row r="167">
          <cell r="C167" t="str">
            <v>UPA SÃO LOURENÇO DA MATA</v>
          </cell>
          <cell r="E167" t="str">
            <v xml:space="preserve">5.7 - Reparo e Manutenção de Bens Movéis de Outras Naturezas </v>
          </cell>
          <cell r="F167">
            <v>32629991000162</v>
          </cell>
          <cell r="G167" t="str">
            <v>SAMUEL JACINTO</v>
          </cell>
          <cell r="H167" t="str">
            <v>S</v>
          </cell>
          <cell r="I167" t="str">
            <v>S</v>
          </cell>
          <cell r="J167" t="str">
            <v>000000019</v>
          </cell>
          <cell r="K167">
            <v>44581</v>
          </cell>
          <cell r="L167" t="str">
            <v>TTWU80165</v>
          </cell>
          <cell r="M167" t="str">
            <v>2607901 - Jaboatão dos Guararapes - PE</v>
          </cell>
          <cell r="N167">
            <v>3330</v>
          </cell>
        </row>
        <row r="168">
          <cell r="C168" t="str">
            <v>UPA SÃO LOURENÇO DA MATA</v>
          </cell>
          <cell r="E168" t="str">
            <v>1.99 - Outras Despesas com Pessoal</v>
          </cell>
          <cell r="F168">
            <v>9759606000180</v>
          </cell>
          <cell r="G168" t="str">
            <v>VEM JOVEM</v>
          </cell>
          <cell r="H168" t="str">
            <v>S</v>
          </cell>
          <cell r="I168" t="str">
            <v>N</v>
          </cell>
          <cell r="J168" t="str">
            <v>X</v>
          </cell>
          <cell r="K168">
            <v>44557</v>
          </cell>
          <cell r="L168" t="str">
            <v>X</v>
          </cell>
          <cell r="M168" t="str">
            <v>2611606 - Recife - PE</v>
          </cell>
          <cell r="N168">
            <v>440.39</v>
          </cell>
        </row>
        <row r="169">
          <cell r="C169" t="str">
            <v>UPA SÃO LOURENÇO DA MATA</v>
          </cell>
          <cell r="E169" t="str">
            <v>1.99 - Outras Despesas com Pessoal</v>
          </cell>
          <cell r="F169">
            <v>9759606000180</v>
          </cell>
          <cell r="G169" t="str">
            <v>VEM GERAL</v>
          </cell>
          <cell r="H169" t="str">
            <v>S</v>
          </cell>
          <cell r="I169" t="str">
            <v>N</v>
          </cell>
          <cell r="J169" t="str">
            <v>X</v>
          </cell>
          <cell r="K169">
            <v>44557</v>
          </cell>
          <cell r="L169" t="str">
            <v>X</v>
          </cell>
          <cell r="M169" t="str">
            <v>2611606 - Recife - PE</v>
          </cell>
          <cell r="N169">
            <v>7899.57</v>
          </cell>
        </row>
        <row r="170">
          <cell r="C170" t="str">
            <v>UPA SÃO LOURENÇO DA MATA</v>
          </cell>
          <cell r="E170" t="str">
            <v>1.99 - Outras Despesas com Pessoal</v>
          </cell>
          <cell r="F170">
            <v>10844611000170</v>
          </cell>
          <cell r="G170" t="str">
            <v>ELSON SOUTO</v>
          </cell>
          <cell r="H170" t="str">
            <v>S</v>
          </cell>
          <cell r="I170" t="str">
            <v>S</v>
          </cell>
          <cell r="J170" t="str">
            <v>26259</v>
          </cell>
          <cell r="K170">
            <v>44557</v>
          </cell>
          <cell r="L170" t="str">
            <v>2621121084611000170670010000262591168423750</v>
          </cell>
          <cell r="M170" t="str">
            <v>2607901 - Jaboatão dos Guararapes - PE</v>
          </cell>
          <cell r="N170">
            <v>1292</v>
          </cell>
        </row>
        <row r="171">
          <cell r="C171" t="str">
            <v>UPA SÃO LOURENÇO DA MATA</v>
          </cell>
          <cell r="E171" t="str">
            <v>1.99 - Outras Despesas com Pessoal</v>
          </cell>
          <cell r="F171">
            <v>2102498000129</v>
          </cell>
          <cell r="G171" t="str">
            <v>METLIFE</v>
          </cell>
          <cell r="H171" t="str">
            <v>S</v>
          </cell>
          <cell r="I171" t="str">
            <v>S</v>
          </cell>
          <cell r="J171" t="str">
            <v>680</v>
          </cell>
          <cell r="K171">
            <v>44614</v>
          </cell>
          <cell r="L171" t="str">
            <v>X</v>
          </cell>
          <cell r="M171" t="str">
            <v>3550308 - São Paulo - SP</v>
          </cell>
          <cell r="N171">
            <v>913.66</v>
          </cell>
        </row>
        <row r="172">
          <cell r="C172" t="str">
            <v>UPA SÃO LOURENÇO DA MATA</v>
          </cell>
          <cell r="E172" t="str">
            <v>4.6 - Serviços de Profissionais de Saúde</v>
          </cell>
          <cell r="F172">
            <v>3102605583</v>
          </cell>
          <cell r="G172" t="str">
            <v>BRISA DIONISIA GONÇALVES REIS</v>
          </cell>
          <cell r="H172" t="str">
            <v>S</v>
          </cell>
          <cell r="I172" t="str">
            <v>N</v>
          </cell>
          <cell r="J172" t="str">
            <v>X</v>
          </cell>
          <cell r="K172">
            <v>44576</v>
          </cell>
          <cell r="L172" t="str">
            <v>X</v>
          </cell>
          <cell r="M172" t="str">
            <v>2611606 - Recife - PE</v>
          </cell>
          <cell r="N172">
            <v>1140</v>
          </cell>
        </row>
        <row r="173">
          <cell r="C173" t="str">
            <v>UPA SÃO LOURENÇO DA MATA</v>
          </cell>
          <cell r="E173" t="str">
            <v>4.6 - Serviços de Profissionais de Saúde</v>
          </cell>
          <cell r="F173">
            <v>8779669409</v>
          </cell>
          <cell r="G173" t="str">
            <v>DANIELLE TELLES DE LIMA</v>
          </cell>
          <cell r="H173" t="str">
            <v>S</v>
          </cell>
          <cell r="I173" t="str">
            <v>N</v>
          </cell>
          <cell r="J173" t="str">
            <v>X</v>
          </cell>
          <cell r="K173">
            <v>44576</v>
          </cell>
          <cell r="L173" t="str">
            <v>X</v>
          </cell>
          <cell r="M173" t="str">
            <v>2611606 - Recife - PE</v>
          </cell>
          <cell r="N173">
            <v>1270</v>
          </cell>
        </row>
        <row r="174">
          <cell r="C174" t="str">
            <v>UPA SÃO LOURENÇO DA MATA</v>
          </cell>
          <cell r="E174" t="str">
            <v>4.6 - Serviços de Profissionais de Saúde</v>
          </cell>
          <cell r="F174">
            <v>8992307411</v>
          </cell>
          <cell r="G174" t="str">
            <v xml:space="preserve">IGOR DANTAS DE OLIVEIRA </v>
          </cell>
          <cell r="H174" t="str">
            <v>S</v>
          </cell>
          <cell r="I174" t="str">
            <v>N</v>
          </cell>
          <cell r="J174" t="str">
            <v>X</v>
          </cell>
          <cell r="K174">
            <v>44576</v>
          </cell>
          <cell r="L174" t="str">
            <v>X</v>
          </cell>
          <cell r="M174" t="str">
            <v>2611606 - Recife - PE</v>
          </cell>
          <cell r="N174">
            <v>4560</v>
          </cell>
        </row>
        <row r="175">
          <cell r="C175" t="str">
            <v>UPA SÃO LOURENÇO DA MATA</v>
          </cell>
          <cell r="E175" t="str">
            <v>4.6 - Serviços de Profissionais de Saúde</v>
          </cell>
          <cell r="F175">
            <v>9153415493</v>
          </cell>
          <cell r="G175" t="str">
            <v>JULIA PONTAL PIRES</v>
          </cell>
          <cell r="H175" t="str">
            <v>S</v>
          </cell>
          <cell r="I175" t="str">
            <v>N</v>
          </cell>
          <cell r="J175" t="str">
            <v>X</v>
          </cell>
          <cell r="K175">
            <v>44576</v>
          </cell>
          <cell r="L175" t="str">
            <v>X</v>
          </cell>
          <cell r="M175" t="str">
            <v>2611606 - Recife - PE</v>
          </cell>
          <cell r="N175">
            <v>1140</v>
          </cell>
        </row>
        <row r="176">
          <cell r="C176" t="str">
            <v>UPA SÃO LOURENÇO DA MATA</v>
          </cell>
          <cell r="E176" t="str">
            <v>4.6 - Serviços de Profissionais de Saúde</v>
          </cell>
          <cell r="F176">
            <v>8019948457</v>
          </cell>
          <cell r="G176" t="str">
            <v>LUIZA LYRA CABRAL</v>
          </cell>
          <cell r="H176" t="str">
            <v>S</v>
          </cell>
          <cell r="I176" t="str">
            <v>N</v>
          </cell>
          <cell r="J176" t="str">
            <v>X</v>
          </cell>
          <cell r="K176">
            <v>44576</v>
          </cell>
          <cell r="L176" t="str">
            <v>X</v>
          </cell>
          <cell r="M176" t="str">
            <v>2611606 - Recife - PE</v>
          </cell>
          <cell r="N176">
            <v>1270</v>
          </cell>
        </row>
        <row r="177">
          <cell r="C177" t="str">
            <v>UPA SÃO LOURENÇO DA MATA</v>
          </cell>
          <cell r="E177" t="str">
            <v>4.6 - Serviços de Profissionais de Saúde</v>
          </cell>
          <cell r="F177">
            <v>11765596483</v>
          </cell>
          <cell r="G177" t="str">
            <v>PEDRO SA LEITÃO LAPORTE DE ALENCAR</v>
          </cell>
          <cell r="H177" t="str">
            <v>S</v>
          </cell>
          <cell r="I177" t="str">
            <v>N</v>
          </cell>
          <cell r="J177" t="str">
            <v>X</v>
          </cell>
          <cell r="K177">
            <v>44576</v>
          </cell>
          <cell r="L177" t="str">
            <v>X</v>
          </cell>
          <cell r="M177" t="str">
            <v>2611606 - Recife - PE</v>
          </cell>
          <cell r="N177">
            <v>2540</v>
          </cell>
        </row>
        <row r="178">
          <cell r="C178" t="str">
            <v>UPA SÃO LOURENÇO DA MATA</v>
          </cell>
          <cell r="E178" t="str">
            <v>4.6 - Serviços de Profissionais de Saúde</v>
          </cell>
          <cell r="F178">
            <v>10200289470</v>
          </cell>
          <cell r="G178" t="str">
            <v>YAGO DE ANDRADE DE FREITAS</v>
          </cell>
          <cell r="H178" t="str">
            <v>S</v>
          </cell>
          <cell r="I178" t="str">
            <v>N</v>
          </cell>
          <cell r="J178" t="str">
            <v>X</v>
          </cell>
          <cell r="K178">
            <v>44576</v>
          </cell>
          <cell r="L178" t="str">
            <v>X</v>
          </cell>
          <cell r="M178" t="str">
            <v>2611606 - Recife - PE</v>
          </cell>
          <cell r="N178">
            <v>1270</v>
          </cell>
        </row>
        <row r="179">
          <cell r="C179" t="str">
            <v>UPA SÃO LOURENÇO DA MATA</v>
          </cell>
          <cell r="E179" t="str">
            <v>4.6 - Serviços de Profissionais de Saúde</v>
          </cell>
          <cell r="F179">
            <v>66562899400</v>
          </cell>
          <cell r="G179" t="str">
            <v>ANA LUCIA DE MELO RODRIGUES</v>
          </cell>
          <cell r="H179" t="str">
            <v>S</v>
          </cell>
          <cell r="I179" t="str">
            <v>N</v>
          </cell>
          <cell r="J179" t="str">
            <v>X</v>
          </cell>
          <cell r="K179">
            <v>44576</v>
          </cell>
          <cell r="L179" t="str">
            <v>X</v>
          </cell>
          <cell r="M179" t="str">
            <v>2611606 - Recife - PE</v>
          </cell>
          <cell r="N179">
            <v>913</v>
          </cell>
        </row>
        <row r="180">
          <cell r="C180" t="str">
            <v>UPA SÃO LOURENÇO DA MATA</v>
          </cell>
          <cell r="E180" t="str">
            <v>4.6 - Serviços de Profissionais de Saúde</v>
          </cell>
          <cell r="F180">
            <v>4596128405</v>
          </cell>
          <cell r="G180" t="str">
            <v>ANDRE RICARDO ALVES DA SILVA</v>
          </cell>
          <cell r="H180" t="str">
            <v>S</v>
          </cell>
          <cell r="I180" t="str">
            <v>N</v>
          </cell>
          <cell r="J180" t="str">
            <v>X</v>
          </cell>
          <cell r="K180">
            <v>44576</v>
          </cell>
          <cell r="L180" t="str">
            <v>X</v>
          </cell>
          <cell r="M180" t="str">
            <v>2611606 - Recife - PE</v>
          </cell>
          <cell r="N180">
            <v>1513.92</v>
          </cell>
        </row>
        <row r="181">
          <cell r="C181" t="str">
            <v>UPA SÃO LOURENÇO DA MATA</v>
          </cell>
          <cell r="E181" t="str">
            <v>4.7 - Apoio Administrativo, Técnico e Operacional</v>
          </cell>
          <cell r="F181">
            <v>5216465456</v>
          </cell>
          <cell r="G181" t="str">
            <v>ANDERSON DJALMA DE OLIVEIRA</v>
          </cell>
          <cell r="H181" t="str">
            <v>S</v>
          </cell>
          <cell r="I181" t="str">
            <v>N</v>
          </cell>
          <cell r="J181" t="str">
            <v>X</v>
          </cell>
          <cell r="K181">
            <v>44576</v>
          </cell>
          <cell r="L181" t="str">
            <v>X</v>
          </cell>
          <cell r="M181" t="str">
            <v>2613701 - São Lourenço da Mata - PE</v>
          </cell>
          <cell r="N181">
            <v>1739.32</v>
          </cell>
        </row>
        <row r="182">
          <cell r="C182" t="str">
            <v>UPA SÃO LOURENÇO DA MATA</v>
          </cell>
          <cell r="E182" t="str">
            <v xml:space="preserve">5.21 - Seguros em geral </v>
          </cell>
          <cell r="F182">
            <v>33054826000192</v>
          </cell>
          <cell r="G182" t="str">
            <v xml:space="preserve">EXCELSIOR DE SEGUROS </v>
          </cell>
          <cell r="H182" t="str">
            <v>S</v>
          </cell>
          <cell r="I182" t="str">
            <v>S</v>
          </cell>
          <cell r="J182" t="str">
            <v>81180044320</v>
          </cell>
          <cell r="K182">
            <v>44546</v>
          </cell>
          <cell r="L182" t="str">
            <v>X</v>
          </cell>
          <cell r="M182" t="str">
            <v>2611606 - Recife - PE</v>
          </cell>
          <cell r="N182">
            <v>638</v>
          </cell>
        </row>
        <row r="183">
          <cell r="C183" t="str">
            <v>UPA SÃO LOURENÇO DA MATA</v>
          </cell>
          <cell r="E183" t="str">
            <v>5.16 - Serviços Médico-Hospitalares, Odotonlogia e Laboratoriais</v>
          </cell>
          <cell r="F183">
            <v>4539279017374</v>
          </cell>
          <cell r="G183" t="str">
            <v>CIENTIFICALAB</v>
          </cell>
          <cell r="H183" t="str">
            <v>S</v>
          </cell>
          <cell r="I183" t="str">
            <v>S</v>
          </cell>
          <cell r="J183" t="str">
            <v>00000146</v>
          </cell>
          <cell r="K183">
            <v>44592</v>
          </cell>
          <cell r="L183" t="str">
            <v>S7RDCVMS</v>
          </cell>
          <cell r="M183" t="str">
            <v>2611606 - Recife - PE</v>
          </cell>
          <cell r="N183">
            <v>18212.13</v>
          </cell>
        </row>
        <row r="184">
          <cell r="C184" t="str">
            <v>UPA SÃO LOURENÇO DA MATA</v>
          </cell>
          <cell r="E184" t="str">
            <v>1.99 - Outras Despesas com Pessoal</v>
          </cell>
          <cell r="F184">
            <v>2102498000129</v>
          </cell>
          <cell r="G184" t="str">
            <v>METLIFE</v>
          </cell>
          <cell r="H184" t="str">
            <v>S</v>
          </cell>
          <cell r="I184" t="str">
            <v>S</v>
          </cell>
          <cell r="J184" t="str">
            <v>680</v>
          </cell>
          <cell r="K184">
            <v>44614</v>
          </cell>
          <cell r="L184" t="str">
            <v>X</v>
          </cell>
          <cell r="M184" t="str">
            <v>3550308 - São Paulo - SP</v>
          </cell>
          <cell r="N184">
            <v>913.66</v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73" zoomScale="90" zoomScaleNormal="90" workbookViewId="0">
      <selection activeCell="C91" sqref="C9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3.12 - Material Hospitalar</v>
      </c>
      <c r="D2" s="3">
        <f>'[1]TCE - ANEXO IV - Preencher'!F11</f>
        <v>21596736000144</v>
      </c>
      <c r="E2" s="5" t="str">
        <f>'[1]TCE - ANEXO IV - Preencher'!G11</f>
        <v>ULTRAMEGA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00144492</v>
      </c>
      <c r="I2" s="6">
        <f>IF('[1]TCE - ANEXO IV - Preencher'!K11="","",'[1]TCE - ANEXO IV - Preencher'!K11)</f>
        <v>44567</v>
      </c>
      <c r="J2" s="5" t="str">
        <f>'[1]TCE - ANEXO IV - Preencher'!L11</f>
        <v>26220121596736000144550010001444921001489204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402.4</v>
      </c>
    </row>
    <row r="3" spans="1:12" s="8" customFormat="1" ht="19.5" customHeight="1" x14ac:dyDescent="0.2">
      <c r="A3" s="3">
        <f>IFERROR(VLOOKUP(B3,'[1]DADOS (OCULTAR)'!$P$3:$R$91,3,0),"")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3.12 - Material Hospitalar</v>
      </c>
      <c r="D3" s="3">
        <f>'[1]TCE - ANEXO IV - Preencher'!F12</f>
        <v>25447067000108</v>
      </c>
      <c r="E3" s="5" t="str">
        <f>'[1]TCE - ANEXO IV - Preencher'!G12</f>
        <v>REFIT HOSPITALAR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000001853</v>
      </c>
      <c r="I3" s="6">
        <f>IF('[1]TCE - ANEXO IV - Preencher'!K12="","",'[1]TCE - ANEXO IV - Preencher'!K12)</f>
        <v>44567</v>
      </c>
      <c r="J3" s="5" t="str">
        <f>'[1]TCE - ANEXO IV - Preencher'!L12</f>
        <v>26220125447067000108550010000018531036089788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410</v>
      </c>
    </row>
    <row r="4" spans="1:12" s="8" customFormat="1" ht="19.5" customHeight="1" x14ac:dyDescent="0.2">
      <c r="A4" s="3">
        <f>IFERROR(VLOOKUP(B4,'[1]DADOS (OCULTAR)'!$P$3:$R$91,3,0),"")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3.12 - Material Hospitalar</v>
      </c>
      <c r="D4" s="3">
        <f>'[1]TCE - ANEXO IV - Preencher'!F13</f>
        <v>12420164000904</v>
      </c>
      <c r="E4" s="5" t="str">
        <f>'[1]TCE - ANEXO IV - Preencher'!G13</f>
        <v>CM HOSPITALAR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000616387</v>
      </c>
      <c r="I4" s="6">
        <f>IF('[1]TCE - ANEXO IV - Preencher'!K13="","",'[1]TCE - ANEXO IV - Preencher'!K13)</f>
        <v>44567</v>
      </c>
      <c r="J4" s="5" t="str">
        <f>'[1]TCE - ANEXO IV - Preencher'!L13</f>
        <v>53220112420164000904550010006163871391978721</v>
      </c>
      <c r="K4" s="5" t="str">
        <f>IF(F4="B",LEFT('[1]TCE - ANEXO IV - Preencher'!M13,2),IF(F4="S",LEFT('[1]TCE - ANEXO IV - Preencher'!M13,7),IF('[1]TCE - ANEXO IV - Preencher'!H13="","")))</f>
        <v>53</v>
      </c>
      <c r="L4" s="7">
        <f>'[1]TCE - ANEXO IV - Preencher'!N13</f>
        <v>15.04</v>
      </c>
    </row>
    <row r="5" spans="1:12" s="8" customFormat="1" ht="19.5" customHeight="1" x14ac:dyDescent="0.2">
      <c r="A5" s="3">
        <f>IFERROR(VLOOKUP(B5,'[1]DADOS (OCULTAR)'!$P$3:$R$91,3,0),"")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542399</v>
      </c>
      <c r="I5" s="6">
        <f>IF('[1]TCE - ANEXO IV - Preencher'!K14="","",'[1]TCE - ANEXO IV - Preencher'!K14)</f>
        <v>44571</v>
      </c>
      <c r="J5" s="5" t="str">
        <f>'[1]TCE - ANEXO IV - Preencher'!L14</f>
        <v>26220110779833000156550010005423991152732712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752.6</v>
      </c>
    </row>
    <row r="6" spans="1:12" s="8" customFormat="1" ht="19.5" customHeight="1" x14ac:dyDescent="0.2">
      <c r="A6" s="3">
        <f>IFERROR(VLOOKUP(B6,'[1]DADOS (OCULTAR)'!$P$3:$R$91,3,0),"")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3.12 - Material Hospitalar</v>
      </c>
      <c r="D6" s="3">
        <f>'[1]TCE - ANEXO IV - Preencher'!F15</f>
        <v>58426628000133</v>
      </c>
      <c r="E6" s="5" t="str">
        <f>'[1]TCE - ANEXO IV - Preencher'!G15</f>
        <v>SAMTRONIC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000292086</v>
      </c>
      <c r="I6" s="6">
        <f>IF('[1]TCE - ANEXO IV - Preencher'!K15="","",'[1]TCE - ANEXO IV - Preencher'!K15)</f>
        <v>44567</v>
      </c>
      <c r="J6" s="5" t="str">
        <f>'[1]TCE - ANEXO IV - Preencher'!L15</f>
        <v>35220158426628000133550010002920861579749008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1400</v>
      </c>
    </row>
    <row r="7" spans="1:12" s="8" customFormat="1" ht="19.5" customHeight="1" x14ac:dyDescent="0.2">
      <c r="A7" s="3">
        <f>IFERROR(VLOOKUP(B7,'[1]DADOS (OCULTAR)'!$P$3:$R$91,3,0),"")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3.12 - Material Hospitalar</v>
      </c>
      <c r="D7" s="3">
        <f>'[1]TCE - ANEXO IV - Preencher'!F16</f>
        <v>24436602000154</v>
      </c>
      <c r="E7" s="5" t="str">
        <f>'[1]TCE - ANEXO IV - Preencher'!G16</f>
        <v>ART CIRURGICA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95938</v>
      </c>
      <c r="I7" s="6">
        <f>IF('[1]TCE - ANEXO IV - Preencher'!K16="","",'[1]TCE - ANEXO IV - Preencher'!K16)</f>
        <v>44571</v>
      </c>
      <c r="J7" s="5" t="str">
        <f>'[1]TCE - ANEXO IV - Preencher'!L16</f>
        <v>26220124436602000154550010000959381145417602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320</v>
      </c>
    </row>
    <row r="8" spans="1:12" s="8" customFormat="1" ht="19.5" customHeight="1" x14ac:dyDescent="0.2">
      <c r="A8" s="3">
        <f>IFERROR(VLOOKUP(B8,'[1]DADOS (OCULTAR)'!$P$3:$R$91,3,0),"")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3.12 - Material Hospitalar</v>
      </c>
      <c r="D8" s="3">
        <f>'[1]TCE - ANEXO IV - Preencher'!F17</f>
        <v>7199135000177</v>
      </c>
      <c r="E8" s="5" t="str">
        <f>'[1]TCE - ANEXO IV - Preencher'!G17</f>
        <v>HOSPESETE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000015094</v>
      </c>
      <c r="I8" s="6">
        <f>IF('[1]TCE - ANEXO IV - Preencher'!K17="","",'[1]TCE - ANEXO IV - Preencher'!K17)</f>
        <v>44572</v>
      </c>
      <c r="J8" s="5" t="str">
        <f>'[1]TCE - ANEXO IV - Preencher'!L17</f>
        <v>26220107199135000177550010000150941000171164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880</v>
      </c>
    </row>
    <row r="9" spans="1:12" s="8" customFormat="1" ht="19.5" customHeight="1" x14ac:dyDescent="0.2">
      <c r="A9" s="3">
        <f>IFERROR(VLOOKUP(B9,'[1]DADOS (OCULTAR)'!$P$3:$R$91,3,0),"")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3.12 - Material Hospitalar</v>
      </c>
      <c r="D9" s="3">
        <f>'[1]TCE - ANEXO IV - Preencher'!F18</f>
        <v>8674752000140</v>
      </c>
      <c r="E9" s="5" t="str">
        <f>'[1]TCE - ANEXO IV - Preencher'!G18</f>
        <v>CIRURGICA MONTEBELLO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000121987</v>
      </c>
      <c r="I9" s="6">
        <f>IF('[1]TCE - ANEXO IV - Preencher'!K18="","",'[1]TCE - ANEXO IV - Preencher'!K18)</f>
        <v>44572</v>
      </c>
      <c r="J9" s="5" t="str">
        <f>'[1]TCE - ANEXO IV - Preencher'!L18</f>
        <v>26210108674752000140550010001219871235576205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599.5</v>
      </c>
    </row>
    <row r="10" spans="1:12" s="8" customFormat="1" ht="19.5" customHeight="1" x14ac:dyDescent="0.2">
      <c r="A10" s="3">
        <f>IFERROR(VLOOKUP(B10,'[1]DADOS (OCULTAR)'!$P$3:$R$91,3,0),"")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3.12 - Material Hospitalar</v>
      </c>
      <c r="D10" s="3">
        <f>'[1]TCE - ANEXO IV - Preencher'!F19</f>
        <v>21596736000144</v>
      </c>
      <c r="E10" s="5" t="str">
        <f>'[1]TCE - ANEXO IV - Preencher'!G19</f>
        <v>ULTRAMEGA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00144882</v>
      </c>
      <c r="I10" s="6">
        <f>IF('[1]TCE - ANEXO IV - Preencher'!K19="","",'[1]TCE - ANEXO IV - Preencher'!K19)</f>
        <v>44572</v>
      </c>
      <c r="J10" s="5" t="str">
        <f>'[1]TCE - ANEXO IV - Preencher'!L19</f>
        <v>26220121596736000144550010001448821001493738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1594</v>
      </c>
    </row>
    <row r="11" spans="1:12" s="8" customFormat="1" ht="19.5" customHeight="1" x14ac:dyDescent="0.2">
      <c r="A11" s="3">
        <f>IFERROR(VLOOKUP(B11,'[1]DADOS (OCULTAR)'!$P$3:$R$91,3,0),"")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3.12 - Material Hospitalar</v>
      </c>
      <c r="D11" s="3">
        <f>'[1]TCE - ANEXO IV - Preencher'!F20</f>
        <v>23680034000170</v>
      </c>
      <c r="E11" s="5" t="str">
        <f>'[1]TCE - ANEXO IV - Preencher'!G20</f>
        <v>D ARAUJO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000005130</v>
      </c>
      <c r="I11" s="6">
        <f>IF('[1]TCE - ANEXO IV - Preencher'!K20="","",'[1]TCE - ANEXO IV - Preencher'!K20)</f>
        <v>44572</v>
      </c>
      <c r="J11" s="5" t="str">
        <f>'[1]TCE - ANEXO IV - Preencher'!L20</f>
        <v>26220123680034000170550010000051301248932139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872.4</v>
      </c>
    </row>
    <row r="12" spans="1:12" s="8" customFormat="1" ht="19.5" customHeight="1" x14ac:dyDescent="0.2">
      <c r="A12" s="3">
        <f>IFERROR(VLOOKUP(B12,'[1]DADOS (OCULTAR)'!$P$3:$R$91,3,0),"")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3.12 - Material Hospitalar</v>
      </c>
      <c r="D12" s="3">
        <f>'[1]TCE - ANEXO IV - Preencher'!F21</f>
        <v>165933000139</v>
      </c>
      <c r="E12" s="5" t="str">
        <f>'[1]TCE - ANEXO IV - Preencher'!G21</f>
        <v>DESCARTEX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000029140</v>
      </c>
      <c r="I12" s="6">
        <f>IF('[1]TCE - ANEXO IV - Preencher'!K21="","",'[1]TCE - ANEXO IV - Preencher'!K21)</f>
        <v>44573</v>
      </c>
      <c r="J12" s="5" t="str">
        <f>'[1]TCE - ANEXO IV - Preencher'!L21</f>
        <v>26220100165933000139550020000291401518643863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1080</v>
      </c>
    </row>
    <row r="13" spans="1:12" s="8" customFormat="1" ht="19.5" customHeight="1" x14ac:dyDescent="0.2">
      <c r="A13" s="3">
        <f>IFERROR(VLOOKUP(B13,'[1]DADOS (OCULTAR)'!$P$3:$R$91,3,0),"")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3.12 - Material Hospitalar</v>
      </c>
      <c r="D13" s="3">
        <f>'[1]TCE - ANEXO IV - Preencher'!F22</f>
        <v>37876444000103</v>
      </c>
      <c r="E13" s="5" t="str">
        <f>'[1]TCE - ANEXO IV - Preencher'!G22</f>
        <v>LJP MED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356</v>
      </c>
      <c r="I13" s="6">
        <f>IF('[1]TCE - ANEXO IV - Preencher'!K22="","",'[1]TCE - ANEXO IV - Preencher'!K22)</f>
        <v>44585</v>
      </c>
      <c r="J13" s="5" t="str">
        <f>'[1]TCE - ANEXO IV - Preencher'!L22</f>
        <v>26220137876444000103550010000003561221136297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1840</v>
      </c>
    </row>
    <row r="14" spans="1:12" s="8" customFormat="1" ht="19.5" customHeight="1" x14ac:dyDescent="0.2">
      <c r="A14" s="3">
        <f>IFERROR(VLOOKUP(B14,'[1]DADOS (OCULTAR)'!$P$3:$R$91,3,0),"")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3.12 - Material Hospitalar</v>
      </c>
      <c r="D14" s="3">
        <f>'[1]TCE - ANEXO IV - Preencher'!F23</f>
        <v>10859287000163</v>
      </c>
      <c r="E14" s="5" t="str">
        <f>'[1]TCE - ANEXO IV - Preencher'!G23</f>
        <v>NEWMED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000005259</v>
      </c>
      <c r="I14" s="6">
        <f>IF('[1]TCE - ANEXO IV - Preencher'!K23="","",'[1]TCE - ANEXO IV - Preencher'!K23)</f>
        <v>44585</v>
      </c>
      <c r="J14" s="5" t="str">
        <f>'[1]TCE - ANEXO IV - Preencher'!L23</f>
        <v>26220110859287000163550010000052591140846994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1502.8</v>
      </c>
    </row>
    <row r="15" spans="1:12" s="8" customFormat="1" ht="19.5" customHeight="1" x14ac:dyDescent="0.2">
      <c r="A15" s="3">
        <f>IFERROR(VLOOKUP(B15,'[1]DADOS (OCULTAR)'!$P$3:$R$91,3,0),"")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3.12 - Material Hospitalar</v>
      </c>
      <c r="D15" s="3">
        <f>'[1]TCE - ANEXO IV - Preencher'!F24</f>
        <v>25447067000108</v>
      </c>
      <c r="E15" s="5" t="str">
        <f>'[1]TCE - ANEXO IV - Preencher'!G24</f>
        <v>REFIT HOSPITALAR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000001894</v>
      </c>
      <c r="I15" s="6">
        <f>IF('[1]TCE - ANEXO IV - Preencher'!K24="","",'[1]TCE - ANEXO IV - Preencher'!K24)</f>
        <v>44588</v>
      </c>
      <c r="J15" s="5" t="str">
        <f>'[1]TCE - ANEXO IV - Preencher'!L24</f>
        <v>26220125447067000108550010000018941556824965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1250</v>
      </c>
    </row>
    <row r="16" spans="1:12" s="8" customFormat="1" ht="19.5" customHeight="1" x14ac:dyDescent="0.2">
      <c r="A16" s="3">
        <f>IFERROR(VLOOKUP(B16,'[1]DADOS (OCULTAR)'!$P$3:$R$91,3,0),"")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>CIRURGICA MONTEBELLO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000123271</v>
      </c>
      <c r="I16" s="6">
        <f>IF('[1]TCE - ANEXO IV - Preencher'!K25="","",'[1]TCE - ANEXO IV - Preencher'!K25)</f>
        <v>44588</v>
      </c>
      <c r="J16" s="5" t="str">
        <f>'[1]TCE - ANEXO IV - Preencher'!L25</f>
        <v>26220108674752000140550010001232711259644481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2411.6799999999998</v>
      </c>
    </row>
    <row r="17" spans="1:12" s="8" customFormat="1" ht="19.5" customHeight="1" x14ac:dyDescent="0.2">
      <c r="A17" s="3">
        <f>IFERROR(VLOOKUP(B17,'[1]DADOS (OCULTAR)'!$P$3:$R$91,3,0),"")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3.12 - Material Hospitalar</v>
      </c>
      <c r="D17" s="3">
        <f>'[1]TCE - ANEXO IV - Preencher'!F26</f>
        <v>4614288000145</v>
      </c>
      <c r="E17" s="5" t="str">
        <f>'[1]TCE - ANEXO IV - Preencher'!G26</f>
        <v>DISK LIFE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4580</v>
      </c>
      <c r="I17" s="6">
        <f>IF('[1]TCE - ANEXO IV - Preencher'!K26="","",'[1]TCE - ANEXO IV - Preencher'!K26)</f>
        <v>44589</v>
      </c>
      <c r="J17" s="5" t="str">
        <f>'[1]TCE - ANEXO IV - Preencher'!L26</f>
        <v>26220104614288000145550010000045801203603784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4477.71</v>
      </c>
    </row>
    <row r="18" spans="1:12" s="8" customFormat="1" ht="19.5" customHeight="1" x14ac:dyDescent="0.2">
      <c r="A18" s="3">
        <f>IFERROR(VLOOKUP(B18,'[1]DADOS (OCULTAR)'!$P$3:$R$91,3,0),"")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3.12 - Material Hospitalar</v>
      </c>
      <c r="D18" s="3">
        <f>'[1]TCE - ANEXO IV - Preencher'!F27</f>
        <v>29992682000148</v>
      </c>
      <c r="E18" s="5" t="str">
        <f>'[1]TCE - ANEXO IV - Preencher'!G27</f>
        <v>ECOMED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197784</v>
      </c>
      <c r="I18" s="6">
        <f>IF('[1]TCE - ANEXO IV - Preencher'!K27="","",'[1]TCE - ANEXO IV - Preencher'!K27)</f>
        <v>44588</v>
      </c>
      <c r="J18" s="5" t="str">
        <f>'[1]TCE - ANEXO IV - Preencher'!L27</f>
        <v>33220129992682000148550550001977841702418480</v>
      </c>
      <c r="K18" s="5" t="str">
        <f>IF(F18="B",LEFT('[1]TCE - ANEXO IV - Preencher'!M27,2),IF(F18="S",LEFT('[1]TCE - ANEXO IV - Preencher'!M27,7),IF('[1]TCE - ANEXO IV - Preencher'!H27="","")))</f>
        <v>33</v>
      </c>
      <c r="L18" s="7">
        <f>'[1]TCE - ANEXO IV - Preencher'!N27</f>
        <v>10500</v>
      </c>
    </row>
    <row r="19" spans="1:12" s="8" customFormat="1" ht="19.5" customHeight="1" x14ac:dyDescent="0.2">
      <c r="A19" s="3">
        <f>IFERROR(VLOOKUP(B19,'[1]DADOS (OCULTAR)'!$P$3:$R$91,3,0),"")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3.4 - Material Farmacológico</v>
      </c>
      <c r="D19" s="3">
        <f>'[1]TCE - ANEXO IV - Preencher'!F28</f>
        <v>33665884000152</v>
      </c>
      <c r="E19" s="5" t="str">
        <f>'[1]TCE - ANEXO IV - Preencher'!G28</f>
        <v>MEDMAIS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000001326</v>
      </c>
      <c r="I19" s="6">
        <f>IF('[1]TCE - ANEXO IV - Preencher'!K28="","",'[1]TCE - ANEXO IV - Preencher'!K28)</f>
        <v>44560</v>
      </c>
      <c r="J19" s="5" t="str">
        <f>'[1]TCE - ANEXO IV - Preencher'!L28</f>
        <v>52211233665884000152550010000013261301456309</v>
      </c>
      <c r="K19" s="5" t="str">
        <f>IF(F19="B",LEFT('[1]TCE - ANEXO IV - Preencher'!M28,2),IF(F19="S",LEFT('[1]TCE - ANEXO IV - Preencher'!M28,7),IF('[1]TCE - ANEXO IV - Preencher'!H28="","")))</f>
        <v>52</v>
      </c>
      <c r="L19" s="7">
        <f>'[1]TCE - ANEXO IV - Preencher'!N28</f>
        <v>940</v>
      </c>
    </row>
    <row r="20" spans="1:12" s="8" customFormat="1" ht="19.5" customHeight="1" x14ac:dyDescent="0.2">
      <c r="A20" s="3">
        <f>IFERROR(VLOOKUP(B20,'[1]DADOS (OCULTAR)'!$P$3:$R$91,3,0),"")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3.4 - Material Farmacológico</v>
      </c>
      <c r="D20" s="3">
        <f>'[1]TCE - ANEXO IV - Preencher'!F29</f>
        <v>67729178000653</v>
      </c>
      <c r="E20" s="5" t="str">
        <f>'[1]TCE - ANEXO IV - Preencher'!G29</f>
        <v>CIRURGICA RIOCLARENSE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0019588</v>
      </c>
      <c r="I20" s="6">
        <f>IF('[1]TCE - ANEXO IV - Preencher'!K29="","",'[1]TCE - ANEXO IV - Preencher'!K29)</f>
        <v>44560</v>
      </c>
      <c r="J20" s="5" t="str">
        <f>'[1]TCE - ANEXO IV - Preencher'!L29</f>
        <v>26211267729178000653550010000195881462779645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850</v>
      </c>
    </row>
    <row r="21" spans="1:12" s="8" customFormat="1" ht="19.5" customHeight="1" x14ac:dyDescent="0.2">
      <c r="A21" s="3">
        <f>IFERROR(VLOOKUP(B21,'[1]DADOS (OCULTAR)'!$P$3:$R$91,3,0),"")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3.4 - Material Farmacológico</v>
      </c>
      <c r="D21" s="3">
        <f>'[1]TCE - ANEXO IV - Preencher'!F30</f>
        <v>7484373000124</v>
      </c>
      <c r="E21" s="5" t="str">
        <f>'[1]TCE - ANEXO IV - Preencher'!G30</f>
        <v>UNI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000138251</v>
      </c>
      <c r="I21" s="6">
        <f>IF('[1]TCE - ANEXO IV - Preencher'!K30="","",'[1]TCE - ANEXO IV - Preencher'!K30)</f>
        <v>44566</v>
      </c>
      <c r="J21" s="5" t="str">
        <f>'[1]TCE - ANEXO IV - Preencher'!L30</f>
        <v>26220107484373000124550010001382511217571501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766</v>
      </c>
    </row>
    <row r="22" spans="1:12" s="8" customFormat="1" ht="19.5" customHeight="1" x14ac:dyDescent="0.2">
      <c r="A22" s="3">
        <f>IFERROR(VLOOKUP(B22,'[1]DADOS (OCULTAR)'!$P$3:$R$91,3,0),"")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3.4 - Material Farmacológico</v>
      </c>
      <c r="D22" s="3">
        <f>'[1]TCE - ANEXO IV - Preencher'!F31</f>
        <v>21939878000167</v>
      </c>
      <c r="E22" s="5" t="str">
        <f>'[1]TCE - ANEXO IV - Preencher'!G31</f>
        <v>BEM ESTAR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000003195</v>
      </c>
      <c r="I22" s="6">
        <f>IF('[1]TCE - ANEXO IV - Preencher'!K31="","",'[1]TCE - ANEXO IV - Preencher'!K31)</f>
        <v>44566</v>
      </c>
      <c r="J22" s="5" t="str">
        <f>'[1]TCE - ANEXO IV - Preencher'!L31</f>
        <v>26220121939878000167550010000031951100059137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900</v>
      </c>
    </row>
    <row r="23" spans="1:12" s="8" customFormat="1" ht="19.5" customHeight="1" x14ac:dyDescent="0.2">
      <c r="A23" s="3">
        <f>IFERROR(VLOOKUP(B23,'[1]DADOS (OCULTAR)'!$P$3:$R$91,3,0),"")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3.4 - Material Farmacológico</v>
      </c>
      <c r="D23" s="3">
        <f>'[1]TCE - ANEXO IV - Preencher'!F32</f>
        <v>8778201000126</v>
      </c>
      <c r="E23" s="5" t="str">
        <f>'[1]TCE - ANEXO IV - Preencher'!G32</f>
        <v>DROGAFONTE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000360332</v>
      </c>
      <c r="I23" s="6">
        <f>IF('[1]TCE - ANEXO IV - Preencher'!K32="","",'[1]TCE - ANEXO IV - Preencher'!K32)</f>
        <v>44567</v>
      </c>
      <c r="J23" s="5" t="str">
        <f>'[1]TCE - ANEXO IV - Preencher'!L32</f>
        <v>26220108778201000126550010003603321157811479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389</v>
      </c>
    </row>
    <row r="24" spans="1:12" s="8" customFormat="1" ht="19.5" customHeight="1" x14ac:dyDescent="0.2">
      <c r="A24" s="3">
        <f>IFERROR(VLOOKUP(B24,'[1]DADOS (OCULTAR)'!$P$3:$R$91,3,0),"")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3.4 - Material Farmacológico</v>
      </c>
      <c r="D24" s="3">
        <f>'[1]TCE - ANEXO IV - Preencher'!F33</f>
        <v>21596736000144</v>
      </c>
      <c r="E24" s="5" t="str">
        <f>'[1]TCE - ANEXO IV - Preencher'!G33</f>
        <v>ULTRAMEGA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00144492</v>
      </c>
      <c r="I24" s="6">
        <f>IF('[1]TCE - ANEXO IV - Preencher'!K33="","",'[1]TCE - ANEXO IV - Preencher'!K33)</f>
        <v>44567</v>
      </c>
      <c r="J24" s="5" t="str">
        <f>'[1]TCE - ANEXO IV - Preencher'!L33</f>
        <v>26220126596736000144550010001444921001489204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99.6</v>
      </c>
    </row>
    <row r="25" spans="1:12" s="8" customFormat="1" ht="19.5" customHeight="1" x14ac:dyDescent="0.2">
      <c r="A25" s="3">
        <f>IFERROR(VLOOKUP(B25,'[1]DADOS (OCULTAR)'!$P$3:$R$91,3,0),"")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3.4 - Material Farmacológico</v>
      </c>
      <c r="D25" s="3">
        <f>'[1]TCE - ANEXO IV - Preencher'!F34</f>
        <v>12420164000904</v>
      </c>
      <c r="E25" s="5" t="str">
        <f>'[1]TCE - ANEXO IV - Preencher'!G34</f>
        <v>CM HOSPITALAR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000616227</v>
      </c>
      <c r="I25" s="6">
        <f>IF('[1]TCE - ANEXO IV - Preencher'!K34="","",'[1]TCE - ANEXO IV - Preencher'!K34)</f>
        <v>44567</v>
      </c>
      <c r="J25" s="5" t="str">
        <f>'[1]TCE - ANEXO IV - Preencher'!L34</f>
        <v>53220112420164000904550010006162271196353692</v>
      </c>
      <c r="K25" s="5" t="str">
        <f>IF(F25="B",LEFT('[1]TCE - ANEXO IV - Preencher'!M34,2),IF(F25="S",LEFT('[1]TCE - ANEXO IV - Preencher'!M34,7),IF('[1]TCE - ANEXO IV - Preencher'!H34="","")))</f>
        <v>53</v>
      </c>
      <c r="L25" s="7">
        <f>'[1]TCE - ANEXO IV - Preencher'!N34</f>
        <v>1026</v>
      </c>
    </row>
    <row r="26" spans="1:12" s="8" customFormat="1" ht="19.5" customHeight="1" x14ac:dyDescent="0.2">
      <c r="A26" s="3">
        <f>IFERROR(VLOOKUP(B26,'[1]DADOS (OCULTAR)'!$P$3:$R$91,3,0),"")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3.4 - Material Farmacológico</v>
      </c>
      <c r="D26" s="3">
        <f>'[1]TCE - ANEXO IV - Preencher'!F35</f>
        <v>67729178000653</v>
      </c>
      <c r="E26" s="5" t="str">
        <f>'[1]TCE - ANEXO IV - Preencher'!G35</f>
        <v>COMERCIAL RIOCLARENSE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0019885</v>
      </c>
      <c r="I26" s="6">
        <f>IF('[1]TCE - ANEXO IV - Preencher'!K35="","",'[1]TCE - ANEXO IV - Preencher'!K35)</f>
        <v>44567</v>
      </c>
      <c r="J26" s="5" t="str">
        <f>'[1]TCE - ANEXO IV - Preencher'!L35</f>
        <v>26220167729178000653550010000198851430168756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2031</v>
      </c>
    </row>
    <row r="27" spans="1:12" s="8" customFormat="1" ht="19.5" customHeight="1" x14ac:dyDescent="0.2">
      <c r="A27" s="3">
        <f>IFERROR(VLOOKUP(B27,'[1]DADOS (OCULTAR)'!$P$3:$R$91,3,0),"")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3.4 - Material Farmacológico</v>
      </c>
      <c r="D27" s="3">
        <f>'[1]TCE - ANEXO IV - Preencher'!F36</f>
        <v>12420164001048</v>
      </c>
      <c r="E27" s="5" t="str">
        <f>'[1]TCE - ANEXO IV - Preencher'!G36</f>
        <v>CM HOSPITALAR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000114747</v>
      </c>
      <c r="I27" s="6">
        <f>IF('[1]TCE - ANEXO IV - Preencher'!K36="","",'[1]TCE - ANEXO IV - Preencher'!K36)</f>
        <v>44571</v>
      </c>
      <c r="J27" s="5" t="str">
        <f>'[1]TCE - ANEXO IV - Preencher'!L36</f>
        <v>26220112420164001048550010001147471123317980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2550</v>
      </c>
    </row>
    <row r="28" spans="1:12" s="8" customFormat="1" ht="19.5" customHeight="1" x14ac:dyDescent="0.2">
      <c r="A28" s="3">
        <f>IFERROR(VLOOKUP(B28,'[1]DADOS (OCULTAR)'!$P$3:$R$91,3,0),"")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3.4 - Material Farmacológico</v>
      </c>
      <c r="D28" s="3">
        <f>'[1]TCE - ANEXO IV - Preencher'!F37</f>
        <v>12882932000194</v>
      </c>
      <c r="E28" s="5" t="str">
        <f>'[1]TCE - ANEXO IV - Preencher'!G37</f>
        <v>EXOMED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157713</v>
      </c>
      <c r="I28" s="6">
        <f>IF('[1]TCE - ANEXO IV - Preencher'!K37="","",'[1]TCE - ANEXO IV - Preencher'!K37)</f>
        <v>44573</v>
      </c>
      <c r="J28" s="5" t="str">
        <f>'[1]TCE - ANEXO IV - Preencher'!L37</f>
        <v>26220112882932000194550010001577131048527226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1739.5</v>
      </c>
    </row>
    <row r="29" spans="1:12" s="8" customFormat="1" ht="19.5" customHeight="1" x14ac:dyDescent="0.2">
      <c r="A29" s="3">
        <f>IFERROR(VLOOKUP(B29,'[1]DADOS (OCULTAR)'!$P$3:$R$91,3,0),"")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3.4 - Material Farmacológico</v>
      </c>
      <c r="D29" s="3">
        <f>'[1]TCE - ANEXO IV - Preencher'!F38</f>
        <v>33665884000152</v>
      </c>
      <c r="E29" s="5" t="str">
        <f>'[1]TCE - ANEXO IV - Preencher'!G38</f>
        <v>MEDMAIS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000001358</v>
      </c>
      <c r="I29" s="6">
        <f>IF('[1]TCE - ANEXO IV - Preencher'!K38="","",'[1]TCE - ANEXO IV - Preencher'!K38)</f>
        <v>44572</v>
      </c>
      <c r="J29" s="5" t="str">
        <f>'[1]TCE - ANEXO IV - Preencher'!L38</f>
        <v>52220133665884000152550010000013581111055477</v>
      </c>
      <c r="K29" s="5" t="str">
        <f>IF(F29="B",LEFT('[1]TCE - ANEXO IV - Preencher'!M38,2),IF(F29="S",LEFT('[1]TCE - ANEXO IV - Preencher'!M38,7),IF('[1]TCE - ANEXO IV - Preencher'!H38="","")))</f>
        <v>52</v>
      </c>
      <c r="L29" s="7">
        <f>'[1]TCE - ANEXO IV - Preencher'!N38</f>
        <v>2381</v>
      </c>
    </row>
    <row r="30" spans="1:12" s="8" customFormat="1" ht="19.5" customHeight="1" x14ac:dyDescent="0.2">
      <c r="A30" s="3">
        <f>IFERROR(VLOOKUP(B30,'[1]DADOS (OCULTAR)'!$P$3:$R$91,3,0),"")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3.4 - Material Farmacológico</v>
      </c>
      <c r="D30" s="3">
        <f>'[1]TCE - ANEXO IV - Preencher'!F39</f>
        <v>9007162000126</v>
      </c>
      <c r="E30" s="5" t="str">
        <f>'[1]TCE - ANEXO IV - Preencher'!G39</f>
        <v>MAUES LOBATO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000083838</v>
      </c>
      <c r="I30" s="6">
        <f>IF('[1]TCE - ANEXO IV - Preencher'!K39="","",'[1]TCE - ANEXO IV - Preencher'!K39)</f>
        <v>44572</v>
      </c>
      <c r="J30" s="5" t="str">
        <f>'[1]TCE - ANEXO IV - Preencher'!L39</f>
        <v>26220109007162000126550010000838381310049594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516</v>
      </c>
    </row>
    <row r="31" spans="1:12" s="8" customFormat="1" ht="19.5" customHeight="1" x14ac:dyDescent="0.2">
      <c r="A31" s="3">
        <f>IFERROR(VLOOKUP(B31,'[1]DADOS (OCULTAR)'!$P$3:$R$91,3,0),"")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3.4 - Material Farmacológico</v>
      </c>
      <c r="D31" s="3">
        <f>'[1]TCE - ANEXO IV - Preencher'!F40</f>
        <v>12420164000904</v>
      </c>
      <c r="E31" s="5" t="str">
        <f>'[1]TCE - ANEXO IV - Preencher'!G40</f>
        <v>CM HOSPITALAR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000621638</v>
      </c>
      <c r="I31" s="6">
        <f>IF('[1]TCE - ANEXO IV - Preencher'!K40="","",'[1]TCE - ANEXO IV - Preencher'!K40)</f>
        <v>44578</v>
      </c>
      <c r="J31" s="5" t="str">
        <f>'[1]TCE - ANEXO IV - Preencher'!L40</f>
        <v>53220112420164000904550010006216381506618938</v>
      </c>
      <c r="K31" s="5" t="str">
        <f>IF(F31="B",LEFT('[1]TCE - ANEXO IV - Preencher'!M40,2),IF(F31="S",LEFT('[1]TCE - ANEXO IV - Preencher'!M40,7),IF('[1]TCE - ANEXO IV - Preencher'!H40="","")))</f>
        <v>53</v>
      </c>
      <c r="L31" s="7">
        <f>'[1]TCE - ANEXO IV - Preencher'!N40</f>
        <v>3520</v>
      </c>
    </row>
    <row r="32" spans="1:12" s="8" customFormat="1" ht="19.5" customHeight="1" x14ac:dyDescent="0.2">
      <c r="A32" s="3">
        <f>IFERROR(VLOOKUP(B32,'[1]DADOS (OCULTAR)'!$P$3:$R$91,3,0),"")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3.4 - Material Farmacológico</v>
      </c>
      <c r="D32" s="3">
        <f>'[1]TCE - ANEXO IV - Preencher'!F41</f>
        <v>8719794000150</v>
      </c>
      <c r="E32" s="5" t="str">
        <f>'[1]TCE - ANEXO IV - Preencher'!G41</f>
        <v>CENTRAL DISTRIBUIDORA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000096902</v>
      </c>
      <c r="I32" s="6">
        <f>IF('[1]TCE - ANEXO IV - Preencher'!K41="","",'[1]TCE - ANEXO IV - Preencher'!K41)</f>
        <v>44587</v>
      </c>
      <c r="J32" s="5" t="str">
        <f>'[1]TCE - ANEXO IV - Preencher'!L41</f>
        <v>26220108719794000150550010000969021363323332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234</v>
      </c>
    </row>
    <row r="33" spans="1:12" s="8" customFormat="1" ht="19.5" customHeight="1" x14ac:dyDescent="0.2">
      <c r="A33" s="3">
        <f>IFERROR(VLOOKUP(B33,'[1]DADOS (OCULTAR)'!$P$3:$R$91,3,0),"")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3.4 - Material Farmacológico</v>
      </c>
      <c r="D33" s="3">
        <f>'[1]TCE - ANEXO IV - Preencher'!F42</f>
        <v>8674752000140</v>
      </c>
      <c r="E33" s="5" t="str">
        <f>'[1]TCE - ANEXO IV - Preencher'!G42</f>
        <v>CIRURGICA MONTEBELLO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000123060</v>
      </c>
      <c r="I33" s="6">
        <f>IF('[1]TCE - ANEXO IV - Preencher'!K42="","",'[1]TCE - ANEXO IV - Preencher'!K42)</f>
        <v>44587</v>
      </c>
      <c r="J33" s="5" t="str">
        <f>'[1]TCE - ANEXO IV - Preencher'!L42</f>
        <v>26220108674752000140550010001230601878447986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1271.71</v>
      </c>
    </row>
    <row r="34" spans="1:12" s="8" customFormat="1" ht="19.5" customHeight="1" x14ac:dyDescent="0.2">
      <c r="A34" s="3">
        <f>IFERROR(VLOOKUP(B34,'[1]DADOS (OCULTAR)'!$P$3:$R$91,3,0),"")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3.4 - Material Farmacológico</v>
      </c>
      <c r="D34" s="3">
        <f>'[1]TCE - ANEXO IV - Preencher'!F43</f>
        <v>7484373000124</v>
      </c>
      <c r="E34" s="5" t="str">
        <f>'[1]TCE - ANEXO IV - Preencher'!G43</f>
        <v>UNI HOSPITALAR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000139390</v>
      </c>
      <c r="I34" s="6">
        <f>IF('[1]TCE - ANEXO IV - Preencher'!K43="","",'[1]TCE - ANEXO IV - Preencher'!K43)</f>
        <v>44587</v>
      </c>
      <c r="J34" s="5" t="str">
        <f>'[1]TCE - ANEXO IV - Preencher'!L43</f>
        <v>26220107484373000124550010001393901593737284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28093.8</v>
      </c>
    </row>
    <row r="35" spans="1:12" s="8" customFormat="1" ht="19.5" customHeight="1" x14ac:dyDescent="0.2">
      <c r="A35" s="3">
        <f>IFERROR(VLOOKUP(B35,'[1]DADOS (OCULTAR)'!$P$3:$R$91,3,0),"")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3.4 - Material Farmacológico</v>
      </c>
      <c r="D35" s="3">
        <f>'[1]TCE - ANEXO IV - Preencher'!F44</f>
        <v>12420164001048</v>
      </c>
      <c r="E35" s="5" t="str">
        <f>'[1]TCE - ANEXO IV - Preencher'!G44</f>
        <v>CM HOSPITALAR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000116346</v>
      </c>
      <c r="I35" s="6">
        <f>IF('[1]TCE - ANEXO IV - Preencher'!K44="","",'[1]TCE - ANEXO IV - Preencher'!K44)</f>
        <v>44587</v>
      </c>
      <c r="J35" s="5" t="str">
        <f>'[1]TCE - ANEXO IV - Preencher'!L44</f>
        <v>26220112420164001048550010001163461606805996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16320</v>
      </c>
    </row>
    <row r="36" spans="1:12" s="8" customFormat="1" ht="19.5" customHeight="1" x14ac:dyDescent="0.2">
      <c r="A36" s="3">
        <f>IFERROR(VLOOKUP(B36,'[1]DADOS (OCULTAR)'!$P$3:$R$91,3,0),"")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3.4 - Material Farmacológico</v>
      </c>
      <c r="D36" s="3">
        <f>'[1]TCE - ANEXO IV - Preencher'!F45</f>
        <v>12420164001048</v>
      </c>
      <c r="E36" s="5" t="str">
        <f>'[1]TCE - ANEXO IV - Preencher'!G45</f>
        <v>CM HOSPITALAR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000116334</v>
      </c>
      <c r="I36" s="6">
        <f>IF('[1]TCE - ANEXO IV - Preencher'!K45="","",'[1]TCE - ANEXO IV - Preencher'!K45)</f>
        <v>44587</v>
      </c>
      <c r="J36" s="5" t="str">
        <f>'[1]TCE - ANEXO IV - Preencher'!L45</f>
        <v>26220112420164001048550010001163341156403222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1253</v>
      </c>
    </row>
    <row r="37" spans="1:12" s="8" customFormat="1" ht="19.5" customHeight="1" x14ac:dyDescent="0.2">
      <c r="A37" s="3">
        <f>IFERROR(VLOOKUP(B37,'[1]DADOS (OCULTAR)'!$P$3:$R$91,3,0),"")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3.4 - Material Farmacológico</v>
      </c>
      <c r="D37" s="3">
        <f>'[1]TCE - ANEXO IV - Preencher'!F46</f>
        <v>2520829000140</v>
      </c>
      <c r="E37" s="5" t="str">
        <f>'[1]TCE - ANEXO IV - Preencher'!G46</f>
        <v>DIMASTER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272279</v>
      </c>
      <c r="I37" s="6">
        <f>IF('[1]TCE - ANEXO IV - Preencher'!K46="","",'[1]TCE - ANEXO IV - Preencher'!K46)</f>
        <v>44587</v>
      </c>
      <c r="J37" s="5" t="str">
        <f>'[1]TCE - ANEXO IV - Preencher'!L46</f>
        <v>43220102520829000140550010002722791978018360</v>
      </c>
      <c r="K37" s="5" t="str">
        <f>IF(F37="B",LEFT('[1]TCE - ANEXO IV - Preencher'!M46,2),IF(F37="S",LEFT('[1]TCE - ANEXO IV - Preencher'!M46,7),IF('[1]TCE - ANEXO IV - Preencher'!H46="","")))</f>
        <v>43</v>
      </c>
      <c r="L37" s="7">
        <f>'[1]TCE - ANEXO IV - Preencher'!N46</f>
        <v>2605</v>
      </c>
    </row>
    <row r="38" spans="1:12" s="8" customFormat="1" ht="19.5" customHeight="1" x14ac:dyDescent="0.2">
      <c r="A38" s="3">
        <f>IFERROR(VLOOKUP(B38,'[1]DADOS (OCULTAR)'!$P$3:$R$91,3,0),"")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DROGAFONTE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000361819</v>
      </c>
      <c r="I38" s="6">
        <f>IF('[1]TCE - ANEXO IV - Preencher'!K47="","",'[1]TCE - ANEXO IV - Preencher'!K47)</f>
        <v>44586</v>
      </c>
      <c r="J38" s="5" t="str">
        <f>'[1]TCE - ANEXO IV - Preencher'!L47</f>
        <v>26220108778201000126550010003618191030362809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20492.240000000002</v>
      </c>
    </row>
    <row r="39" spans="1:12" s="8" customFormat="1" ht="19.5" customHeight="1" x14ac:dyDescent="0.2">
      <c r="A39" s="3">
        <f>IFERROR(VLOOKUP(B39,'[1]DADOS (OCULTAR)'!$P$3:$R$91,3,0),"")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3.4 - Material Farmacológico</v>
      </c>
      <c r="D39" s="3">
        <f>'[1]TCE - ANEXO IV - Preencher'!F48</f>
        <v>8719794000150</v>
      </c>
      <c r="E39" s="5" t="str">
        <f>'[1]TCE - ANEXO IV - Preencher'!G48</f>
        <v>CENTRAL DISTRIBUIDORA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000096964</v>
      </c>
      <c r="I39" s="6">
        <f>IF('[1]TCE - ANEXO IV - Preencher'!K48="","",'[1]TCE - ANEXO IV - Preencher'!K48)</f>
        <v>44588</v>
      </c>
      <c r="J39" s="5" t="str">
        <f>'[1]TCE - ANEXO IV - Preencher'!L48</f>
        <v>26220108719794000150550010000969641882514395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4069.8</v>
      </c>
    </row>
    <row r="40" spans="1:12" s="8" customFormat="1" ht="19.5" customHeight="1" x14ac:dyDescent="0.2">
      <c r="A40" s="3">
        <f>IFERROR(VLOOKUP(B40,'[1]DADOS (OCULTAR)'!$P$3:$R$91,3,0),"")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3.4 - Material Farmacológico</v>
      </c>
      <c r="D40" s="3">
        <f>'[1]TCE - ANEXO IV - Preencher'!F49</f>
        <v>8674752000140</v>
      </c>
      <c r="E40" s="5" t="str">
        <f>'[1]TCE - ANEXO IV - Preencher'!G49</f>
        <v>CIRURGICA MONTEBELLO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000123255</v>
      </c>
      <c r="I40" s="6">
        <f>IF('[1]TCE - ANEXO IV - Preencher'!K49="","",'[1]TCE - ANEXO IV - Preencher'!K49)</f>
        <v>44588</v>
      </c>
      <c r="J40" s="5" t="str">
        <f>'[1]TCE - ANEXO IV - Preencher'!L49</f>
        <v>26220108674752000140550010001232551819454174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3932.52</v>
      </c>
    </row>
    <row r="41" spans="1:12" s="8" customFormat="1" ht="19.5" customHeight="1" x14ac:dyDescent="0.2">
      <c r="A41" s="3">
        <f>IFERROR(VLOOKUP(B41,'[1]DADOS (OCULTAR)'!$P$3:$R$91,3,0),"")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3.14 - Alimentação Preparada</v>
      </c>
      <c r="D41" s="3">
        <f>'[1]TCE - ANEXO IV - Preencher'!F50</f>
        <v>7160019000225</v>
      </c>
      <c r="E41" s="5" t="str">
        <f>'[1]TCE - ANEXO IV - Preencher'!G50</f>
        <v>VITALE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1084</v>
      </c>
      <c r="I41" s="6">
        <f>IF('[1]TCE - ANEXO IV - Preencher'!K50="","",'[1]TCE - ANEXO IV - Preencher'!K50)</f>
        <v>44573</v>
      </c>
      <c r="J41" s="5" t="str">
        <f>'[1]TCE - ANEXO IV - Preencher'!L50</f>
        <v>26220107160019000225550010000010841365921453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690.72</v>
      </c>
    </row>
    <row r="42" spans="1:12" s="8" customFormat="1" ht="19.5" customHeight="1" x14ac:dyDescent="0.2">
      <c r="A42" s="3">
        <f>IFERROR(VLOOKUP(B42,'[1]DADOS (OCULTAR)'!$P$3:$R$91,3,0),"")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3.2 - Gás e Outros Materiais Engarrafados</v>
      </c>
      <c r="D42" s="3">
        <f>'[1]TCE - ANEXO IV - Preencher'!F51</f>
        <v>24380578002203</v>
      </c>
      <c r="E42" s="5" t="str">
        <f>'[1]TCE - ANEXO IV - Preencher'!G51</f>
        <v>WHITE MARTINS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1455</v>
      </c>
      <c r="I42" s="6">
        <f>IF('[1]TCE - ANEXO IV - Preencher'!K51="","",'[1]TCE - ANEXO IV - Preencher'!K51)</f>
        <v>44560</v>
      </c>
      <c r="J42" s="5" t="str">
        <f>'[1]TCE - ANEXO IV - Preencher'!L51</f>
        <v>26211224380578002203550070000014551865259030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1717.36</v>
      </c>
    </row>
    <row r="43" spans="1:12" s="8" customFormat="1" ht="19.5" customHeight="1" x14ac:dyDescent="0.2">
      <c r="A43" s="3">
        <f>IFERROR(VLOOKUP(B43,'[1]DADOS (OCULTAR)'!$P$3:$R$91,3,0),"")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8524</v>
      </c>
      <c r="I43" s="6">
        <f>IF('[1]TCE - ANEXO IV - Preencher'!K52="","",'[1]TCE - ANEXO IV - Preencher'!K52)</f>
        <v>44568</v>
      </c>
      <c r="J43" s="5" t="str">
        <f>'[1]TCE - ANEXO IV - Preencher'!L52</f>
        <v>262201243805780002041550860000085241866004149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111.68</v>
      </c>
    </row>
    <row r="44" spans="1:12" s="8" customFormat="1" ht="19.5" customHeight="1" x14ac:dyDescent="0.2">
      <c r="A44" s="3">
        <f>IFERROR(VLOOKUP(B44,'[1]DADOS (OCULTAR)'!$P$3:$R$91,3,0),"")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3.2 - Gás e Outros Materiais Engarrafados</v>
      </c>
      <c r="D44" s="3">
        <f>'[1]TCE - ANEXO IV - Preencher'!F53</f>
        <v>24380578002203</v>
      </c>
      <c r="E44" s="5" t="str">
        <f>'[1]TCE - ANEXO IV - Preencher'!G53</f>
        <v>WHITE MARTINS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1470</v>
      </c>
      <c r="I44" s="6">
        <f>IF('[1]TCE - ANEXO IV - Preencher'!K53="","",'[1]TCE - ANEXO IV - Preencher'!K53)</f>
        <v>44572</v>
      </c>
      <c r="J44" s="5" t="str">
        <f>'[1]TCE - ANEXO IV - Preencher'!L53</f>
        <v>262201243805780022035500700000014701866363568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1526.69</v>
      </c>
    </row>
    <row r="45" spans="1:12" s="8" customFormat="1" ht="19.5" customHeight="1" x14ac:dyDescent="0.2">
      <c r="A45" s="3">
        <f>IFERROR(VLOOKUP(B45,'[1]DADOS (OCULTAR)'!$P$3:$R$91,3,0),"")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8811</v>
      </c>
      <c r="I45" s="6">
        <f>IF('[1]TCE - ANEXO IV - Preencher'!K54="","",'[1]TCE - ANEXO IV - Preencher'!K54)</f>
        <v>44588</v>
      </c>
      <c r="J45" s="5" t="str">
        <f>'[1]TCE - ANEXO IV - Preencher'!L54</f>
        <v>26220124380578002041550860000088111868214599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34.97</v>
      </c>
    </row>
    <row r="46" spans="1:12" s="8" customFormat="1" ht="19.5" customHeight="1" x14ac:dyDescent="0.2">
      <c r="A46" s="3">
        <f>IFERROR(VLOOKUP(B46,'[1]DADOS (OCULTAR)'!$P$3:$R$91,3,0),"")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3.99 - Outras despesas com Material de Consumo</v>
      </c>
      <c r="D46" s="3">
        <f>'[1]TCE - ANEXO IV - Preencher'!F55</f>
        <v>8674752000140</v>
      </c>
      <c r="E46" s="5" t="str">
        <f>'[1]TCE - ANEXO IV - Preencher'!G55</f>
        <v>CIRURGICA MONTEBELLO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000123271</v>
      </c>
      <c r="I46" s="6">
        <f>IF('[1]TCE - ANEXO IV - Preencher'!K55="","",'[1]TCE - ANEXO IV - Preencher'!K55)</f>
        <v>44588</v>
      </c>
      <c r="J46" s="5" t="str">
        <f>'[1]TCE - ANEXO IV - Preencher'!L55</f>
        <v>26220108674752000140550010001232711259644481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23218.6</v>
      </c>
    </row>
    <row r="47" spans="1:12" s="8" customFormat="1" ht="19.5" customHeight="1" x14ac:dyDescent="0.2">
      <c r="A47" s="3">
        <f>IFERROR(VLOOKUP(B47,'[1]DADOS (OCULTAR)'!$P$3:$R$91,3,0),"")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3.99 - Outras despesas com Material de Consumo</v>
      </c>
      <c r="D47" s="3">
        <f>'[1]TCE - ANEXO IV - Preencher'!F56</f>
        <v>9581782000174</v>
      </c>
      <c r="E47" s="5" t="str">
        <f>'[1]TCE - ANEXO IV - Preencher'!G56</f>
        <v>LAPAROMED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000008538</v>
      </c>
      <c r="I47" s="6">
        <f>IF('[1]TCE - ANEXO IV - Preencher'!K56="","",'[1]TCE - ANEXO IV - Preencher'!K56)</f>
        <v>44582</v>
      </c>
      <c r="J47" s="5" t="str">
        <f>'[1]TCE - ANEXO IV - Preencher'!L56</f>
        <v>26220109581782000174550010000085381941054509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540</v>
      </c>
    </row>
    <row r="48" spans="1:12" s="8" customFormat="1" ht="19.5" customHeight="1" x14ac:dyDescent="0.2">
      <c r="A48" s="3">
        <f>IFERROR(VLOOKUP(B48,'[1]DADOS (OCULTAR)'!$P$3:$R$91,3,0),"")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3.99 - Outras despesas com Material de Consumo</v>
      </c>
      <c r="D48" s="3">
        <f>'[1]TCE - ANEXO IV - Preencher'!F57</f>
        <v>10859287000163</v>
      </c>
      <c r="E48" s="5" t="str">
        <f>'[1]TCE - ANEXO IV - Preencher'!G57</f>
        <v>NEWMED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000005258</v>
      </c>
      <c r="I48" s="6">
        <f>IF('[1]TCE - ANEXO IV - Preencher'!K57="","",'[1]TCE - ANEXO IV - Preencher'!K57)</f>
        <v>44582</v>
      </c>
      <c r="J48" s="5" t="str">
        <f>'[1]TCE - ANEXO IV - Preencher'!L57</f>
        <v>26220110859287000163550010000052581140853551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1240</v>
      </c>
    </row>
    <row r="49" spans="1:12" s="8" customFormat="1" ht="19.5" customHeight="1" x14ac:dyDescent="0.2">
      <c r="A49" s="3">
        <f>IFERROR(VLOOKUP(B49,'[1]DADOS (OCULTAR)'!$P$3:$R$91,3,0),"")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3.99 - Outras despesas com Material de Consumo</v>
      </c>
      <c r="D49" s="3">
        <f>'[1]TCE - ANEXO IV - Preencher'!F58</f>
        <v>16897247000192</v>
      </c>
      <c r="E49" s="5" t="str">
        <f>'[1]TCE - ANEXO IV - Preencher'!G58</f>
        <v>MED HOSPITALAR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000002637</v>
      </c>
      <c r="I49" s="6">
        <f>IF('[1]TCE - ANEXO IV - Preencher'!K58="","",'[1]TCE - ANEXO IV - Preencher'!K58)</f>
        <v>44585</v>
      </c>
      <c r="J49" s="5" t="str">
        <f>'[1]TCE - ANEXO IV - Preencher'!L58</f>
        <v>26220116897247000192550010000026371120519830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1720</v>
      </c>
    </row>
    <row r="50" spans="1:12" s="8" customFormat="1" ht="19.5" customHeight="1" x14ac:dyDescent="0.2">
      <c r="A50" s="3">
        <f>IFERROR(VLOOKUP(B50,'[1]DADOS (OCULTAR)'!$P$3:$R$91,3,0),"")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3.7 - Material de Limpeza e Produtos de Hgienização</v>
      </c>
      <c r="D50" s="3">
        <f>'[1]TCE - ANEXO IV - Preencher'!F59</f>
        <v>21596736000144</v>
      </c>
      <c r="E50" s="5" t="str">
        <f>'[1]TCE - ANEXO IV - Preencher'!G59</f>
        <v>ULTRAMEGA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00144815</v>
      </c>
      <c r="I50" s="6">
        <f>IF('[1]TCE - ANEXO IV - Preencher'!K59="","",'[1]TCE - ANEXO IV - Preencher'!K59)</f>
        <v>44572</v>
      </c>
      <c r="J50" s="5" t="str">
        <f>'[1]TCE - ANEXO IV - Preencher'!L59</f>
        <v>26220121596736000144550010001448151001493050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660</v>
      </c>
    </row>
    <row r="51" spans="1:12" s="8" customFormat="1" ht="19.5" customHeight="1" x14ac:dyDescent="0.2">
      <c r="A51" s="3">
        <f>IFERROR(VLOOKUP(B51,'[1]DADOS (OCULTAR)'!$P$3:$R$91,3,0),"")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3.7 - Material de Limpeza e Produtos de Hgienização</v>
      </c>
      <c r="D51" s="3">
        <f>'[1]TCE - ANEXO IV - Preencher'!F60</f>
        <v>6331999000138</v>
      </c>
      <c r="E51" s="5" t="str">
        <f>'[1]TCE - ANEXO IV - Preencher'!G60</f>
        <v>SANDRA KELLY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000000668</v>
      </c>
      <c r="I51" s="6">
        <f>IF('[1]TCE - ANEXO IV - Preencher'!K60="","",'[1]TCE - ANEXO IV - Preencher'!K60)</f>
        <v>44589</v>
      </c>
      <c r="J51" s="5" t="str">
        <f>'[1]TCE - ANEXO IV - Preencher'!L60</f>
        <v>26220106331999000138550010000006681119365631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17.600000000000001</v>
      </c>
    </row>
    <row r="52" spans="1:12" s="8" customFormat="1" ht="19.5" customHeight="1" x14ac:dyDescent="0.2">
      <c r="A52" s="3">
        <f>IFERROR(VLOOKUP(B52,'[1]DADOS (OCULTAR)'!$P$3:$R$91,3,0),"")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3.7 - Material de Limpeza e Produtos de Hgienização</v>
      </c>
      <c r="D52" s="3">
        <f>'[1]TCE - ANEXO IV - Preencher'!F61</f>
        <v>30848237000198</v>
      </c>
      <c r="E52" s="5" t="str">
        <f>'[1]TCE - ANEXO IV - Preencher'!G61</f>
        <v>PH COMERCIO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000008873</v>
      </c>
      <c r="I52" s="6">
        <f>IF('[1]TCE - ANEXO IV - Preencher'!K61="","",'[1]TCE - ANEXO IV - Preencher'!K61)</f>
        <v>44586</v>
      </c>
      <c r="J52" s="5" t="str">
        <f>'[1]TCE - ANEXO IV - Preencher'!L61</f>
        <v>26220130848237000019855001000088731301265768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469.6</v>
      </c>
    </row>
    <row r="53" spans="1:12" s="8" customFormat="1" ht="19.5" customHeight="1" x14ac:dyDescent="0.2">
      <c r="A53" s="3">
        <f>IFERROR(VLOOKUP(B53,'[1]DADOS (OCULTAR)'!$P$3:$R$91,3,0),"")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>3.7 - Material de Limpeza e Produtos de Hgienização</v>
      </c>
      <c r="D53" s="3">
        <f>'[1]TCE - ANEXO IV - Preencher'!F62</f>
        <v>34823323000105</v>
      </c>
      <c r="E53" s="5" t="str">
        <f>'[1]TCE - ANEXO IV - Preencher'!G62</f>
        <v>DISTRIBUIDORA SANEANTES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002777</v>
      </c>
      <c r="I53" s="6">
        <f>IF('[1]TCE - ANEXO IV - Preencher'!K62="","",'[1]TCE - ANEXO IV - Preencher'!K62)</f>
        <v>44588</v>
      </c>
      <c r="J53" s="5" t="str">
        <f>'[1]TCE - ANEXO IV - Preencher'!L62</f>
        <v>26220134823323000105550010000027771890657800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746.52</v>
      </c>
    </row>
    <row r="54" spans="1:12" s="8" customFormat="1" ht="19.5" customHeight="1" x14ac:dyDescent="0.2">
      <c r="A54" s="3">
        <f>IFERROR(VLOOKUP(B54,'[1]DADOS (OCULTAR)'!$P$3:$R$91,3,0),"")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>3.14 - Alimentação Preparada</v>
      </c>
      <c r="D54" s="3">
        <f>'[1]TCE - ANEXO IV - Preencher'!F63</f>
        <v>24231721000251</v>
      </c>
      <c r="E54" s="5" t="str">
        <f>'[1]TCE - ANEXO IV - Preencher'!G63</f>
        <v>SED COMERCIO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1606</v>
      </c>
      <c r="I54" s="6">
        <f>IF('[1]TCE - ANEXO IV - Preencher'!K63="","",'[1]TCE - ANEXO IV - Preencher'!K63)</f>
        <v>44571</v>
      </c>
      <c r="J54" s="5" t="str">
        <f>'[1]TCE - ANEXO IV - Preencher'!L63</f>
        <v>26220124231727000251650020000016061442723309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15</v>
      </c>
    </row>
    <row r="55" spans="1:12" s="8" customFormat="1" ht="19.5" customHeight="1" x14ac:dyDescent="0.2">
      <c r="A55" s="3">
        <f>IFERROR(VLOOKUP(B55,'[1]DADOS (OCULTAR)'!$P$3:$R$91,3,0),"")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>3.14 - Alimentação Preparada</v>
      </c>
      <c r="D55" s="3">
        <f>'[1]TCE - ANEXO IV - Preencher'!F64</f>
        <v>24231721000251</v>
      </c>
      <c r="E55" s="5" t="str">
        <f>'[1]TCE - ANEXO IV - Preencher'!G64</f>
        <v>SED COMERCIO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1658</v>
      </c>
      <c r="I55" s="6">
        <f>IF('[1]TCE - ANEXO IV - Preencher'!K64="","",'[1]TCE - ANEXO IV - Preencher'!K64)</f>
        <v>44574</v>
      </c>
      <c r="J55" s="5" t="str">
        <f>'[1]TCE - ANEXO IV - Preencher'!L64</f>
        <v>26220124231721000251650020000016581557310453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94.48</v>
      </c>
    </row>
    <row r="56" spans="1:12" s="8" customFormat="1" ht="19.5" customHeight="1" x14ac:dyDescent="0.2">
      <c r="A56" s="3">
        <f>IFERROR(VLOOKUP(B56,'[1]DADOS (OCULTAR)'!$P$3:$R$91,3,0),"")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>3.14 - Alimentação Preparada</v>
      </c>
      <c r="D56" s="3">
        <f>'[1]TCE - ANEXO IV - Preencher'!F65</f>
        <v>19450370000159</v>
      </c>
      <c r="E56" s="5" t="str">
        <f>'[1]TCE - ANEXO IV - Preencher'!G65</f>
        <v>SUCESSO DISTRIBUIDORA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723</v>
      </c>
      <c r="I56" s="6">
        <f>IF('[1]TCE - ANEXO IV - Preencher'!K65="","",'[1]TCE - ANEXO IV - Preencher'!K65)</f>
        <v>44588</v>
      </c>
      <c r="J56" s="5" t="str">
        <f>'[1]TCE - ANEXO IV - Preencher'!L65</f>
        <v>26220119450370000159550010000007231132937720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2462.5</v>
      </c>
    </row>
    <row r="57" spans="1:12" s="8" customFormat="1" ht="19.5" customHeight="1" x14ac:dyDescent="0.2">
      <c r="A57" s="3">
        <f>IFERROR(VLOOKUP(B57,'[1]DADOS (OCULTAR)'!$P$3:$R$91,3,0),"")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>3.14 - Alimentação Preparada</v>
      </c>
      <c r="D57" s="3">
        <f>'[1]TCE - ANEXO IV - Preencher'!F66</f>
        <v>14823559000126</v>
      </c>
      <c r="E57" s="5" t="str">
        <f>'[1]TCE - ANEXO IV - Preencher'!G66</f>
        <v>R C LIMA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000005936</v>
      </c>
      <c r="I57" s="6">
        <f>IF('[1]TCE - ANEXO IV - Preencher'!K66="","",'[1]TCE - ANEXO IV - Preencher'!K66)</f>
        <v>44926</v>
      </c>
      <c r="J57" s="5" t="str">
        <f>'[1]TCE - ANEXO IV - Preencher'!L66</f>
        <v>26211214823559000012655002000005936100086736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828</v>
      </c>
    </row>
    <row r="58" spans="1:12" s="8" customFormat="1" ht="19.5" customHeight="1" x14ac:dyDescent="0.2">
      <c r="A58" s="3">
        <f>IFERROR(VLOOKUP(B58,'[1]DADOS (OCULTAR)'!$P$3:$R$91,3,0),"")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3.14 - Alimentação Preparada</v>
      </c>
      <c r="D58" s="3">
        <f>'[1]TCE - ANEXO IV - Preencher'!F67</f>
        <v>25529293000120</v>
      </c>
      <c r="E58" s="5" t="str">
        <f>'[1]TCE - ANEXO IV - Preencher'!G67</f>
        <v>TAYNA NASCIMENTO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000013727</v>
      </c>
      <c r="I58" s="6">
        <f>IF('[1]TCE - ANEXO IV - Preencher'!K67="","",'[1]TCE - ANEXO IV - Preencher'!K67)</f>
        <v>44924</v>
      </c>
      <c r="J58" s="5" t="str">
        <f>'[1]TCE - ANEXO IV - Preencher'!L67</f>
        <v>26211225529293000120550010000137271239866451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140</v>
      </c>
    </row>
    <row r="59" spans="1:12" s="8" customFormat="1" ht="19.5" customHeight="1" x14ac:dyDescent="0.2">
      <c r="A59" s="3">
        <f>IFERROR(VLOOKUP(B59,'[1]DADOS (OCULTAR)'!$P$3:$R$91,3,0),"")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3.14 - Alimentação Preparada</v>
      </c>
      <c r="D59" s="3">
        <f>'[1]TCE - ANEXO IV - Preencher'!F68</f>
        <v>25529293000120</v>
      </c>
      <c r="E59" s="5" t="str">
        <f>'[1]TCE - ANEXO IV - Preencher'!G68</f>
        <v>TAYNA NASCIMENTO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000013777</v>
      </c>
      <c r="I59" s="6">
        <f>IF('[1]TCE - ANEXO IV - Preencher'!K68="","",'[1]TCE - ANEXO IV - Preencher'!K68)</f>
        <v>44566</v>
      </c>
      <c r="J59" s="5" t="str">
        <f>'[1]TCE - ANEXO IV - Preencher'!L68</f>
        <v>26220125529293000120550010000137771695686255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140</v>
      </c>
    </row>
    <row r="60" spans="1:12" s="8" customFormat="1" ht="19.5" customHeight="1" x14ac:dyDescent="0.2">
      <c r="A60" s="3">
        <f>IFERROR(VLOOKUP(B60,'[1]DADOS (OCULTAR)'!$P$3:$R$91,3,0),"")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3.14 - Alimentação Preparada</v>
      </c>
      <c r="D60" s="3">
        <f>'[1]TCE - ANEXO IV - Preencher'!F69</f>
        <v>19450370000159</v>
      </c>
      <c r="E60" s="5" t="str">
        <f>'[1]TCE - ANEXO IV - Preencher'!G69</f>
        <v>SUCESSO DISTRIBUIDORA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706</v>
      </c>
      <c r="I60" s="6">
        <f>IF('[1]TCE - ANEXO IV - Preencher'!K69="","",'[1]TCE - ANEXO IV - Preencher'!K69)</f>
        <v>44576</v>
      </c>
      <c r="J60" s="5" t="str">
        <f>'[1]TCE - ANEXO IV - Preencher'!L69</f>
        <v>26220119450370000159550010000007061474010131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2515.2800000000002</v>
      </c>
    </row>
    <row r="61" spans="1:12" s="8" customFormat="1" ht="19.5" customHeight="1" x14ac:dyDescent="0.2">
      <c r="A61" s="3">
        <f>IFERROR(VLOOKUP(B61,'[1]DADOS (OCULTAR)'!$P$3:$R$91,3,0),"")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3.14 - Alimentação Preparada</v>
      </c>
      <c r="D61" s="3">
        <f>'[1]TCE - ANEXO IV - Preencher'!F70</f>
        <v>25529293000120</v>
      </c>
      <c r="E61" s="5" t="str">
        <f>'[1]TCE - ANEXO IV - Preencher'!G70</f>
        <v>TAYNA NASCIMENTO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000013834</v>
      </c>
      <c r="I61" s="6">
        <f>IF('[1]TCE - ANEXO IV - Preencher'!K70="","",'[1]TCE - ANEXO IV - Preencher'!K70)</f>
        <v>44573</v>
      </c>
      <c r="J61" s="5" t="str">
        <f>'[1]TCE - ANEXO IV - Preencher'!L70</f>
        <v>26220125529293000120550010000138341079704470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120</v>
      </c>
    </row>
    <row r="62" spans="1:12" s="8" customFormat="1" ht="19.5" customHeight="1" x14ac:dyDescent="0.2">
      <c r="A62" s="3">
        <f>IFERROR(VLOOKUP(B62,'[1]DADOS (OCULTAR)'!$P$3:$R$91,3,0),"")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>3.14 - Alimentação Preparada</v>
      </c>
      <c r="D62" s="3">
        <f>'[1]TCE - ANEXO IV - Preencher'!F71</f>
        <v>14823559000126</v>
      </c>
      <c r="E62" s="5" t="str">
        <f>'[1]TCE - ANEXO IV - Preencher'!G71</f>
        <v>R C LIMA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000006086</v>
      </c>
      <c r="I62" s="6">
        <f>IF('[1]TCE - ANEXO IV - Preencher'!K71="","",'[1]TCE - ANEXO IV - Preencher'!K71)</f>
        <v>44592</v>
      </c>
      <c r="J62" s="5" t="str">
        <f>'[1]TCE - ANEXO IV - Preencher'!L71</f>
        <v>26220114823559000126550020000060861000088723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708</v>
      </c>
    </row>
    <row r="63" spans="1:12" s="8" customFormat="1" ht="19.5" customHeight="1" x14ac:dyDescent="0.2">
      <c r="A63" s="3">
        <f>IFERROR(VLOOKUP(B63,'[1]DADOS (OCULTAR)'!$P$3:$R$91,3,0),"")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>3.14 - Alimentação Preparada</v>
      </c>
      <c r="D63" s="3">
        <f>'[1]TCE - ANEXO IV - Preencher'!F72</f>
        <v>25529293000120</v>
      </c>
      <c r="E63" s="5" t="str">
        <f>'[1]TCE - ANEXO IV - Preencher'!G72</f>
        <v>TAYNA NASCIMENTO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000013896</v>
      </c>
      <c r="I63" s="6">
        <f>IF('[1]TCE - ANEXO IV - Preencher'!K72="","",'[1]TCE - ANEXO IV - Preencher'!K72)</f>
        <v>44580</v>
      </c>
      <c r="J63" s="5" t="str">
        <f>'[1]TCE - ANEXO IV - Preencher'!L72</f>
        <v>26220125529293000120550010000138961468590207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140</v>
      </c>
    </row>
    <row r="64" spans="1:12" s="8" customFormat="1" ht="19.5" customHeight="1" x14ac:dyDescent="0.2">
      <c r="A64" s="3">
        <f>IFERROR(VLOOKUP(B64,'[1]DADOS (OCULTAR)'!$P$3:$R$91,3,0),"")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>3.14 - Alimentação Preparada</v>
      </c>
      <c r="D64" s="3">
        <f>'[1]TCE - ANEXO IV - Preencher'!F73</f>
        <v>38446162000120</v>
      </c>
      <c r="E64" s="5" t="str">
        <f>'[1]TCE - ANEXO IV - Preencher'!G73</f>
        <v>R S SOLUÇÕES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000126</v>
      </c>
      <c r="I64" s="6">
        <f>IF('[1]TCE - ANEXO IV - Preencher'!K73="","",'[1]TCE - ANEXO IV - Preencher'!K73)</f>
        <v>44589</v>
      </c>
      <c r="J64" s="5" t="str">
        <f>'[1]TCE - ANEXO IV - Preencher'!L73</f>
        <v>26220138446162000120550010000001261000001617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4061</v>
      </c>
    </row>
    <row r="65" spans="1:12" s="8" customFormat="1" ht="19.5" customHeight="1" x14ac:dyDescent="0.2">
      <c r="A65" s="3">
        <f>IFERROR(VLOOKUP(B65,'[1]DADOS (OCULTAR)'!$P$3:$R$91,3,0),"")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>1.99 - Outras Despesas com Pessoal</v>
      </c>
      <c r="D65" s="3">
        <f>'[1]TCE - ANEXO IV - Preencher'!F74</f>
        <v>38446162000120</v>
      </c>
      <c r="E65" s="5" t="str">
        <f>'[1]TCE - ANEXO IV - Preencher'!G74</f>
        <v>R S SOLUÇÕES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000126</v>
      </c>
      <c r="I65" s="6">
        <f>IF('[1]TCE - ANEXO IV - Preencher'!K74="","",'[1]TCE - ANEXO IV - Preencher'!K74)</f>
        <v>44589</v>
      </c>
      <c r="J65" s="5" t="str">
        <f>'[1]TCE - ANEXO IV - Preencher'!L74</f>
        <v>26220138446162000120550010000001261000001617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38055.5</v>
      </c>
    </row>
    <row r="66" spans="1:12" s="8" customFormat="1" ht="19.5" customHeight="1" x14ac:dyDescent="0.2">
      <c r="A66" s="3">
        <f>IFERROR(VLOOKUP(B66,'[1]DADOS (OCULTAR)'!$P$3:$R$91,3,0),"")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>3.11 - Material Laboratorial</v>
      </c>
      <c r="D66" s="3">
        <f>'[1]TCE - ANEXO IV - Preencher'!F75</f>
        <v>10779833000156</v>
      </c>
      <c r="E66" s="5" t="str">
        <f>'[1]TCE - ANEXO IV - Preencher'!G75</f>
        <v>MEDICAL MERCANTIL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542123</v>
      </c>
      <c r="I66" s="6">
        <f>IF('[1]TCE - ANEXO IV - Preencher'!K75="","",'[1]TCE - ANEXO IV - Preencher'!K75)</f>
        <v>44566</v>
      </c>
      <c r="J66" s="5" t="str">
        <f>'[1]TCE - ANEXO IV - Preencher'!L75</f>
        <v>26220110779833000156550010005421231161741630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1250</v>
      </c>
    </row>
    <row r="67" spans="1:12" s="8" customFormat="1" ht="19.5" customHeight="1" x14ac:dyDescent="0.2">
      <c r="A67" s="3">
        <f>IFERROR(VLOOKUP(B67,'[1]DADOS (OCULTAR)'!$P$3:$R$91,3,0),"")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>3.6 - Material de Expediente</v>
      </c>
      <c r="D67" s="3">
        <f>'[1]TCE - ANEXO IV - Preencher'!F76</f>
        <v>11648676000102</v>
      </c>
      <c r="E67" s="5" t="str">
        <f>'[1]TCE - ANEXO IV - Preencher'!G76</f>
        <v>IPSEP INFORMATICA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000047619</v>
      </c>
      <c r="I67" s="6">
        <f>IF('[1]TCE - ANEXO IV - Preencher'!K76="","",'[1]TCE - ANEXO IV - Preencher'!K76)</f>
        <v>44564</v>
      </c>
      <c r="J67" s="5" t="str">
        <f>'[1]TCE - ANEXO IV - Preencher'!L76</f>
        <v>26220111648676000102550010000476191000168613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217.5</v>
      </c>
    </row>
    <row r="68" spans="1:12" s="8" customFormat="1" ht="19.5" customHeight="1" x14ac:dyDescent="0.2">
      <c r="A68" s="3">
        <f>IFERROR(VLOOKUP(B68,'[1]DADOS (OCULTAR)'!$P$3:$R$91,3,0),"")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>3.6 - Material de Expediente</v>
      </c>
      <c r="D68" s="3">
        <f>'[1]TCE - ANEXO IV - Preencher'!F77</f>
        <v>24425720000167</v>
      </c>
      <c r="E68" s="5" t="str">
        <f>'[1]TCE - ANEXO IV - Preencher'!G77</f>
        <v>ORIGINAL SUPRIMENTOS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007159</v>
      </c>
      <c r="I68" s="6">
        <f>IF('[1]TCE - ANEXO IV - Preencher'!K77="","",'[1]TCE - ANEXO IV - Preencher'!K77)</f>
        <v>44558</v>
      </c>
      <c r="J68" s="5" t="str">
        <f>'[1]TCE - ANEXO IV - Preencher'!L77</f>
        <v>26211224425720000167550010000071591110025223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984</v>
      </c>
    </row>
    <row r="69" spans="1:12" s="8" customFormat="1" ht="19.5" customHeight="1" x14ac:dyDescent="0.2">
      <c r="A69" s="3">
        <f>IFERROR(VLOOKUP(B69,'[1]DADOS (OCULTAR)'!$P$3:$R$91,3,0),"")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>3.6 - Material de Expediente</v>
      </c>
      <c r="D69" s="3">
        <f>'[1]TCE - ANEXO IV - Preencher'!F78</f>
        <v>11648676000102</v>
      </c>
      <c r="E69" s="5" t="str">
        <f>'[1]TCE - ANEXO IV - Preencher'!G78</f>
        <v>IPSEP INFORMATICA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000047716</v>
      </c>
      <c r="I69" s="6">
        <f>IF('[1]TCE - ANEXO IV - Preencher'!K78="","",'[1]TCE - ANEXO IV - Preencher'!K78)</f>
        <v>44568</v>
      </c>
      <c r="J69" s="5" t="str">
        <f>'[1]TCE - ANEXO IV - Preencher'!L78</f>
        <v>26220111648676000102550010000477161000169648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80</v>
      </c>
    </row>
    <row r="70" spans="1:12" s="8" customFormat="1" ht="19.5" customHeight="1" x14ac:dyDescent="0.2">
      <c r="A70" s="3">
        <f>IFERROR(VLOOKUP(B70,'[1]DADOS (OCULTAR)'!$P$3:$R$91,3,0),"")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>3.6 - Material de Expediente</v>
      </c>
      <c r="D70" s="3">
        <f>'[1]TCE - ANEXO IV - Preencher'!F79</f>
        <v>24231721000251</v>
      </c>
      <c r="E70" s="5" t="str">
        <f>'[1]TCE - ANEXO IV - Preencher'!G79</f>
        <v>SED COMERCIO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1606</v>
      </c>
      <c r="I70" s="6">
        <f>IF('[1]TCE - ANEXO IV - Preencher'!K79="","",'[1]TCE - ANEXO IV - Preencher'!K79)</f>
        <v>44571</v>
      </c>
      <c r="J70" s="5" t="str">
        <f>'[1]TCE - ANEXO IV - Preencher'!L79</f>
        <v>26220124231721000251650020000016061442723309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</v>
      </c>
    </row>
    <row r="71" spans="1:12" s="8" customFormat="1" ht="19.5" customHeight="1" x14ac:dyDescent="0.2">
      <c r="A71" s="3">
        <f>IFERROR(VLOOKUP(B71,'[1]DADOS (OCULTAR)'!$P$3:$R$91,3,0),"")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>3.6 - Material de Expediente</v>
      </c>
      <c r="D71" s="3">
        <f>'[1]TCE - ANEXO IV - Preencher'!F80</f>
        <v>24231721000251</v>
      </c>
      <c r="E71" s="5" t="str">
        <f>'[1]TCE - ANEXO IV - Preencher'!G80</f>
        <v>SED COMERCIO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151175</v>
      </c>
      <c r="I71" s="6">
        <f>IF('[1]TCE - ANEXO IV - Preencher'!K80="","",'[1]TCE - ANEXO IV - Preencher'!K80)</f>
        <v>44572</v>
      </c>
      <c r="J71" s="5" t="str">
        <f>'[1]TCE - ANEXO IV - Preencher'!L80</f>
        <v>26220124231721000251650010001511751043769653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28</v>
      </c>
    </row>
    <row r="72" spans="1:12" s="8" customFormat="1" ht="19.5" customHeight="1" x14ac:dyDescent="0.2">
      <c r="A72" s="3">
        <f>IFERROR(VLOOKUP(B72,'[1]DADOS (OCULTAR)'!$P$3:$R$91,3,0),"")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>3.6 - Material de Expediente</v>
      </c>
      <c r="D72" s="3">
        <f>'[1]TCE - ANEXO IV - Preencher'!F81</f>
        <v>36641164000145</v>
      </c>
      <c r="E72" s="5" t="str">
        <f>'[1]TCE - ANEXO IV - Preencher'!G81</f>
        <v>GS LIMP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000001162</v>
      </c>
      <c r="I72" s="6">
        <f>IF('[1]TCE - ANEXO IV - Preencher'!K81="","",'[1]TCE - ANEXO IV - Preencher'!K81)</f>
        <v>44575</v>
      </c>
      <c r="J72" s="5" t="str">
        <f>'[1]TCE - ANEXO IV - Preencher'!L81</f>
        <v>26220136641164000145550010000011621000014004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1743</v>
      </c>
    </row>
    <row r="73" spans="1:12" s="8" customFormat="1" ht="19.5" customHeight="1" x14ac:dyDescent="0.2">
      <c r="A73" s="3">
        <f>IFERROR(VLOOKUP(B73,'[1]DADOS (OCULTAR)'!$P$3:$R$91,3,0),"")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>3.6 - Material de Expediente</v>
      </c>
      <c r="D73" s="3">
        <f>'[1]TCE - ANEXO IV - Preencher'!F82</f>
        <v>4311948000119</v>
      </c>
      <c r="E73" s="5" t="str">
        <f>'[1]TCE - ANEXO IV - Preencher'!G82</f>
        <v>MANUELLA CARNEIRO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000017086</v>
      </c>
      <c r="I73" s="6">
        <f>IF('[1]TCE - ANEXO IV - Preencher'!K82="","",'[1]TCE - ANEXO IV - Preencher'!K82)</f>
        <v>44573</v>
      </c>
      <c r="J73" s="5" t="str">
        <f>'[1]TCE - ANEXO IV - Preencher'!L82</f>
        <v>26220104311948000119550010000170861000854167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509.2</v>
      </c>
    </row>
    <row r="74" spans="1:12" s="8" customFormat="1" ht="19.5" customHeight="1" x14ac:dyDescent="0.2">
      <c r="A74" s="3">
        <f>IFERROR(VLOOKUP(B74,'[1]DADOS (OCULTAR)'!$P$3:$R$91,3,0),"")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>3.6 - Material de Expediente</v>
      </c>
      <c r="D74" s="3">
        <f>'[1]TCE - ANEXO IV - Preencher'!F83</f>
        <v>27029310000357</v>
      </c>
      <c r="E74" s="5" t="str">
        <f>'[1]TCE - ANEXO IV - Preencher'!G83</f>
        <v>OLINDA MATERIAIS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00000645</v>
      </c>
      <c r="I74" s="6">
        <f>IF('[1]TCE - ANEXO IV - Preencher'!K83="","",'[1]TCE - ANEXO IV - Preencher'!K83)</f>
        <v>44578</v>
      </c>
      <c r="J74" s="5" t="str">
        <f>'[1]TCE - ANEXO IV - Preencher'!L83</f>
        <v>26220127029310000357550010000006451000035521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33.5</v>
      </c>
    </row>
    <row r="75" spans="1:12" s="8" customFormat="1" ht="19.5" customHeight="1" x14ac:dyDescent="0.2">
      <c r="A75" s="3">
        <f>IFERROR(VLOOKUP(B75,'[1]DADOS (OCULTAR)'!$P$3:$R$91,3,0),"")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3.6 - Material de Expediente</v>
      </c>
      <c r="D75" s="3">
        <f>'[1]TCE - ANEXO IV - Preencher'!F84</f>
        <v>10230480001960</v>
      </c>
      <c r="E75" s="5" t="str">
        <f>'[1]TCE - ANEXO IV - Preencher'!G84</f>
        <v>FERREIRA COSTA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001486542</v>
      </c>
      <c r="I75" s="6">
        <f>IF('[1]TCE - ANEXO IV - Preencher'!K84="","",'[1]TCE - ANEXO IV - Preencher'!K84)</f>
        <v>44582</v>
      </c>
      <c r="J75" s="5" t="str">
        <f>'[1]TCE - ANEXO IV - Preencher'!L84</f>
        <v>26220110230480001960550100014865421085079643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499.9</v>
      </c>
    </row>
    <row r="76" spans="1:12" s="8" customFormat="1" ht="19.5" customHeight="1" x14ac:dyDescent="0.2">
      <c r="A76" s="3">
        <f>IFERROR(VLOOKUP(B76,'[1]DADOS (OCULTAR)'!$P$3:$R$91,3,0),"")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>3.6 - Material de Expediente</v>
      </c>
      <c r="D76" s="3">
        <f>'[1]TCE - ANEXO IV - Preencher'!F85</f>
        <v>33757248000150</v>
      </c>
      <c r="E76" s="5" t="str">
        <f>'[1]TCE - ANEXO IV - Preencher'!G85</f>
        <v>TEMDPLAST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134</v>
      </c>
      <c r="I76" s="6">
        <f>IF('[1]TCE - ANEXO IV - Preencher'!K85="","",'[1]TCE - ANEXO IV - Preencher'!K85)</f>
        <v>44570</v>
      </c>
      <c r="J76" s="5" t="str">
        <f>'[1]TCE - ANEXO IV - Preencher'!L85</f>
        <v>35220133757248000150550010000001341106721274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525.29999999999995</v>
      </c>
    </row>
    <row r="77" spans="1:12" s="8" customFormat="1" ht="19.5" customHeight="1" x14ac:dyDescent="0.2">
      <c r="A77" s="3">
        <f>IFERROR(VLOOKUP(B77,'[1]DADOS (OCULTAR)'!$P$3:$R$91,3,0),"")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>3.6 - Material de Expediente</v>
      </c>
      <c r="D77" s="3">
        <f>'[1]TCE - ANEXO IV - Preencher'!F86</f>
        <v>10933903000189</v>
      </c>
      <c r="E77" s="5" t="str">
        <f>'[1]TCE - ANEXO IV - Preencher'!G86</f>
        <v>RODRIGO LIMA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0000000618</v>
      </c>
      <c r="I77" s="6">
        <f>IF('[1]TCE - ANEXO IV - Preencher'!K86="","",'[1]TCE - ANEXO IV - Preencher'!K86)</f>
        <v>44581</v>
      </c>
      <c r="J77" s="5" t="str">
        <f>'[1]TCE - ANEXO IV - Preencher'!L86</f>
        <v>26220110933903000189550010000006181755066047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139.80000000000001</v>
      </c>
    </row>
    <row r="78" spans="1:12" s="8" customFormat="1" ht="19.5" customHeight="1" x14ac:dyDescent="0.2">
      <c r="A78" s="3">
        <f>IFERROR(VLOOKUP(B78,'[1]DADOS (OCULTAR)'!$P$3:$R$91,3,0),"")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>3.6 - Material de Expediente</v>
      </c>
      <c r="D78" s="3">
        <f>'[1]TCE - ANEXO IV - Preencher'!F87</f>
        <v>6331999000138</v>
      </c>
      <c r="E78" s="5" t="str">
        <f>'[1]TCE - ANEXO IV - Preencher'!G87</f>
        <v>SANDRA KELLY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000000668</v>
      </c>
      <c r="I78" s="6">
        <f>IF('[1]TCE - ANEXO IV - Preencher'!K87="","",'[1]TCE - ANEXO IV - Preencher'!K87)</f>
        <v>44589</v>
      </c>
      <c r="J78" s="5" t="str">
        <f>'[1]TCE - ANEXO IV - Preencher'!L87</f>
        <v>26220106331999000138550010000006681119365631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63</v>
      </c>
    </row>
    <row r="79" spans="1:12" s="8" customFormat="1" ht="19.5" customHeight="1" x14ac:dyDescent="0.2">
      <c r="A79" s="3">
        <f>IFERROR(VLOOKUP(B79,'[1]DADOS (OCULTAR)'!$P$3:$R$91,3,0),"")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3.1 - Combustíveis e Lubrificantes Automotivos</v>
      </c>
      <c r="D79" s="3">
        <f>'[1]TCE - ANEXO IV - Preencher'!F88</f>
        <v>12848099000165</v>
      </c>
      <c r="E79" s="5" t="str">
        <f>'[1]TCE - ANEXO IV - Preencher'!G88</f>
        <v>BEZERRA DE MENEZES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2669</v>
      </c>
      <c r="I79" s="6">
        <f>IF('[1]TCE - ANEXO IV - Preencher'!K88="","",'[1]TCE - ANEXO IV - Preencher'!K88)</f>
        <v>44565</v>
      </c>
      <c r="J79" s="5" t="str">
        <f>'[1]TCE - ANEXO IV - Preencher'!L88</f>
        <v>26220112848099000165550120000026691000808749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200</v>
      </c>
    </row>
    <row r="80" spans="1:12" s="8" customFormat="1" ht="19.5" customHeight="1" x14ac:dyDescent="0.2">
      <c r="A80" s="3">
        <f>IFERROR(VLOOKUP(B80,'[1]DADOS (OCULTAR)'!$P$3:$R$91,3,0),"")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3.1 - Combustíveis e Lubrificantes Automotivos</v>
      </c>
      <c r="D80" s="3">
        <f>'[1]TCE - ANEXO IV - Preencher'!F89</f>
        <v>12848099000165</v>
      </c>
      <c r="E80" s="5" t="str">
        <f>'[1]TCE - ANEXO IV - Preencher'!G89</f>
        <v>BEZERRA DE MENEZES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2730</v>
      </c>
      <c r="I80" s="6">
        <f>IF('[1]TCE - ANEXO IV - Preencher'!K89="","",'[1]TCE - ANEXO IV - Preencher'!K89)</f>
        <v>44592</v>
      </c>
      <c r="J80" s="5" t="str">
        <f>'[1]TCE - ANEXO IV - Preencher'!L89</f>
        <v>26220112848099000165550120000027301000839750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7314.37</v>
      </c>
    </row>
    <row r="81" spans="1:12" s="8" customFormat="1" ht="19.5" customHeight="1" x14ac:dyDescent="0.2">
      <c r="A81" s="3">
        <f>IFERROR(VLOOKUP(B81,'[1]DADOS (OCULTAR)'!$P$3:$R$91,3,0),"")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3.2 - Gás e Outros Materiais Engarrafados</v>
      </c>
      <c r="D81" s="3">
        <f>'[1]TCE - ANEXO IV - Preencher'!F90</f>
        <v>14823559000126</v>
      </c>
      <c r="E81" s="5" t="str">
        <f>'[1]TCE - ANEXO IV - Preencher'!G90</f>
        <v>R C LIMA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000006087</v>
      </c>
      <c r="I81" s="6">
        <f>IF('[1]TCE - ANEXO IV - Preencher'!K90="","",'[1]TCE - ANEXO IV - Preencher'!K90)</f>
        <v>44592</v>
      </c>
      <c r="J81" s="5" t="str">
        <f>'[1]TCE - ANEXO IV - Preencher'!L90</f>
        <v>26220114823559000126550020000060871000088739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105</v>
      </c>
    </row>
    <row r="82" spans="1:12" s="8" customFormat="1" ht="19.5" customHeight="1" x14ac:dyDescent="0.2">
      <c r="A82" s="3">
        <f>IFERROR(VLOOKUP(B82,'[1]DADOS (OCULTAR)'!$P$3:$R$91,3,0),"")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43021961000195</v>
      </c>
      <c r="E82" s="5" t="str">
        <f>'[1]TCE - ANEXO IV - Preencher'!G91</f>
        <v>FH NUNES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000000074</v>
      </c>
      <c r="I82" s="6">
        <f>IF('[1]TCE - ANEXO IV - Preencher'!K91="","",'[1]TCE - ANEXO IV - Preencher'!K91)</f>
        <v>44567</v>
      </c>
      <c r="J82" s="5" t="str">
        <f>'[1]TCE - ANEXO IV - Preencher'!L91</f>
        <v>26220143021961000195650010000000741623170490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57</v>
      </c>
    </row>
    <row r="83" spans="1:12" s="8" customFormat="1" ht="19.5" customHeight="1" x14ac:dyDescent="0.2">
      <c r="A83" s="3">
        <f>IFERROR(VLOOKUP(B83,'[1]DADOS (OCULTAR)'!$P$3:$R$91,3,0),"")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18323292000169</v>
      </c>
      <c r="E83" s="5" t="str">
        <f>'[1]TCE - ANEXO IV - Preencher'!G92</f>
        <v>LUIZ FELIPE M DE LIMA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54</v>
      </c>
      <c r="I83" s="6">
        <f>IF('[1]TCE - ANEXO IV - Preencher'!K92="","",'[1]TCE - ANEXO IV - Preencher'!K92)</f>
        <v>44575</v>
      </c>
      <c r="J83" s="5" t="str">
        <f>'[1]TCE - ANEXO IV - Preencher'!L92</f>
        <v>26220118323292000169550010000000541885310375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660</v>
      </c>
    </row>
    <row r="84" spans="1:12" s="8" customFormat="1" ht="19.5" customHeight="1" x14ac:dyDescent="0.2">
      <c r="A84" s="3">
        <f>IFERROR(VLOOKUP(B84,'[1]DADOS (OCULTAR)'!$P$3:$R$91,3,0),"")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6814684000141</v>
      </c>
      <c r="E84" s="5" t="str">
        <f>'[1]TCE - ANEXO IV - Preencher'!G93</f>
        <v>LOGNET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000121179</v>
      </c>
      <c r="I84" s="6">
        <f>IF('[1]TCE - ANEXO IV - Preencher'!K93="","",'[1]TCE - ANEXO IV - Preencher'!K93)</f>
        <v>44582</v>
      </c>
      <c r="J84" s="5" t="str">
        <f>'[1]TCE - ANEXO IV - Preencher'!L93</f>
        <v>26220106814884000141650010001211791009093283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10.99</v>
      </c>
    </row>
    <row r="85" spans="1:12" s="8" customFormat="1" ht="19.5" customHeight="1" x14ac:dyDescent="0.2">
      <c r="A85" s="3">
        <f>IFERROR(VLOOKUP(B85,'[1]DADOS (OCULTAR)'!$P$3:$R$91,3,0),"")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11623188002860</v>
      </c>
      <c r="E85" s="5" t="str">
        <f>'[1]TCE - ANEXO IV - Preencher'!G94</f>
        <v>ARMAZEM CORAL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000038475</v>
      </c>
      <c r="I85" s="6">
        <f>IF('[1]TCE - ANEXO IV - Preencher'!K94="","",'[1]TCE - ANEXO IV - Preencher'!K94)</f>
        <v>44581</v>
      </c>
      <c r="J85" s="5" t="str">
        <f>'[1]TCE - ANEXO IV - Preencher'!L94</f>
        <v>26220111623128800286065004000384751002130503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151.19999999999999</v>
      </c>
    </row>
    <row r="86" spans="1:12" s="8" customFormat="1" ht="19.5" customHeight="1" x14ac:dyDescent="0.2">
      <c r="A86" s="3">
        <f>IFERROR(VLOOKUP(B86,'[1]DADOS (OCULTAR)'!$P$3:$R$91,3,0),"")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1141468000169</v>
      </c>
      <c r="E86" s="5" t="str">
        <f>'[1]TCE - ANEXO IV - Preencher'!G95</f>
        <v>MEDCALL C S E MEDICOS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215</v>
      </c>
      <c r="I86" s="6">
        <f>IF('[1]TCE - ANEXO IV - Preencher'!K95="","",'[1]TCE - ANEXO IV - Preencher'!K95)</f>
        <v>44547</v>
      </c>
      <c r="J86" s="5" t="str">
        <f>'[1]TCE - ANEXO IV - Preencher'!L95</f>
        <v>26211201141468000169550010000002151384290611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381.17</v>
      </c>
    </row>
    <row r="87" spans="1:12" s="8" customFormat="1" ht="19.5" customHeight="1" x14ac:dyDescent="0.2">
      <c r="A87" s="3">
        <f>IFERROR(VLOOKUP(B87,'[1]DADOS (OCULTAR)'!$P$3:$R$91,3,0),"")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6331999000138</v>
      </c>
      <c r="E87" s="5" t="str">
        <f>'[1]TCE - ANEXO IV - Preencher'!G96</f>
        <v>SANDRA KELLY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000000668</v>
      </c>
      <c r="I87" s="6">
        <f>IF('[1]TCE - ANEXO IV - Preencher'!K96="","",'[1]TCE - ANEXO IV - Preencher'!K96)</f>
        <v>44589</v>
      </c>
      <c r="J87" s="5" t="str">
        <f>'[1]TCE - ANEXO IV - Preencher'!L96</f>
        <v>26220106331999000138550010000006681119365631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269.39999999999998</v>
      </c>
    </row>
    <row r="88" spans="1:12" s="8" customFormat="1" ht="19.5" customHeight="1" x14ac:dyDescent="0.2">
      <c r="A88" s="3">
        <f>IFERROR(VLOOKUP(B88,'[1]DADOS (OCULTAR)'!$P$3:$R$91,3,0),"")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 xml:space="preserve">3.10 - Material para Manutenção de Bens Móveis </v>
      </c>
      <c r="D88" s="3">
        <f>'[1]TCE - ANEXO IV - Preencher'!F97</f>
        <v>9470258000126</v>
      </c>
      <c r="E88" s="5" t="str">
        <f>'[1]TCE - ANEXO IV - Preencher'!G97</f>
        <v xml:space="preserve">TECHNO SPACE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32323</v>
      </c>
      <c r="I88" s="6">
        <f>IF('[1]TCE - ANEXO IV - Preencher'!K97="","",'[1]TCE - ANEXO IV - Preencher'!K97)</f>
        <v>44568</v>
      </c>
      <c r="J88" s="5" t="str">
        <f>'[1]TCE - ANEXO IV - Preencher'!L97</f>
        <v>26220109470258000126550010000323231047639133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72</v>
      </c>
    </row>
    <row r="89" spans="1:12" s="8" customFormat="1" ht="19.5" customHeight="1" x14ac:dyDescent="0.2">
      <c r="A89" s="3">
        <f>IFERROR(VLOOKUP(B89,'[1]DADOS (OCULTAR)'!$P$3:$R$91,3,0),"")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 xml:space="preserve">3.10 - Material para Manutenção de Bens Móveis </v>
      </c>
      <c r="D89" s="3">
        <f>'[1]TCE - ANEXO IV - Preencher'!F98</f>
        <v>3866664000126</v>
      </c>
      <c r="E89" s="5" t="str">
        <f>'[1]TCE - ANEXO IV - Preencher'!G98</f>
        <v>MICROOFFICE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000080608</v>
      </c>
      <c r="I89" s="6">
        <f>IF('[1]TCE - ANEXO IV - Preencher'!K98="","",'[1]TCE - ANEXO IV - Preencher'!K98)</f>
        <v>44572</v>
      </c>
      <c r="J89" s="5" t="str">
        <f>'[1]TCE - ANEXO IV - Preencher'!L98</f>
        <v>26220103866664000126550030000806081009441447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155.5</v>
      </c>
    </row>
    <row r="90" spans="1:12" s="8" customFormat="1" ht="19.5" customHeight="1" x14ac:dyDescent="0.2">
      <c r="A90" s="3">
        <f>IFERROR(VLOOKUP(B90,'[1]DADOS (OCULTAR)'!$P$3:$R$91,3,0),"")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 xml:space="preserve">3.10 - Material para Manutenção de Bens Móveis </v>
      </c>
      <c r="D90" s="3" t="str">
        <f>'[1]TCE - ANEXO IV - Preencher'!F99</f>
        <v>038666640001-26</v>
      </c>
      <c r="E90" s="5" t="str">
        <f>'[1]TCE - ANEXO IV - Preencher'!G99</f>
        <v>MICROOFFICE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000080826</v>
      </c>
      <c r="I90" s="6">
        <f>IF('[1]TCE - ANEXO IV - Preencher'!K99="","",'[1]TCE - ANEXO IV - Preencher'!K99)</f>
        <v>44581</v>
      </c>
      <c r="J90" s="5" t="str">
        <f>'[1]TCE - ANEXO IV - Preencher'!L99</f>
        <v>26220103866664000126550030000808261002212697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218</v>
      </c>
    </row>
    <row r="91" spans="1:12" s="8" customFormat="1" ht="19.5" customHeight="1" x14ac:dyDescent="0.2">
      <c r="A91" s="3">
        <f>IFERROR(VLOOKUP(B91,'[1]DADOS (OCULTAR)'!$P$3:$R$91,3,0),"")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 xml:space="preserve">3.10 - Material para Manutenção de Bens Móveis </v>
      </c>
      <c r="D91" s="3">
        <f>'[1]TCE - ANEXO IV - Preencher'!F100</f>
        <v>6814684000141</v>
      </c>
      <c r="E91" s="5" t="str">
        <f>'[1]TCE - ANEXO IV - Preencher'!G100</f>
        <v>LOGNET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000121179</v>
      </c>
      <c r="I91" s="6">
        <f>IF('[1]TCE - ANEXO IV - Preencher'!K100="","",'[1]TCE - ANEXO IV - Preencher'!K100)</f>
        <v>44582</v>
      </c>
      <c r="J91" s="5" t="str">
        <f>'[1]TCE - ANEXO IV - Preencher'!L100</f>
        <v>26220106814684000141650010001211791009093283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4.99</v>
      </c>
    </row>
    <row r="92" spans="1:12" s="8" customFormat="1" ht="19.5" customHeight="1" x14ac:dyDescent="0.2">
      <c r="A92" s="3">
        <f>IFERROR(VLOOKUP(B92,'[1]DADOS (OCULTAR)'!$P$3:$R$91,3,0),"")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 xml:space="preserve">3.10 - Material para Manutenção de Bens Móveis </v>
      </c>
      <c r="D92" s="3">
        <f>'[1]TCE - ANEXO IV - Preencher'!F101</f>
        <v>11648676000102</v>
      </c>
      <c r="E92" s="5" t="str">
        <f>'[1]TCE - ANEXO IV - Preencher'!G101</f>
        <v>IPSEP INFORMATICA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00032504</v>
      </c>
      <c r="I92" s="6">
        <f>IF('[1]TCE - ANEXO IV - Preencher'!K101="","",'[1]TCE - ANEXO IV - Preencher'!K101)</f>
        <v>44586</v>
      </c>
      <c r="J92" s="5" t="str">
        <f>'[1]TCE - ANEXO IV - Preencher'!L101</f>
        <v>26220111648676000102650050000325041304606312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52</v>
      </c>
    </row>
    <row r="93" spans="1:12" s="8" customFormat="1" ht="19.5" customHeight="1" x14ac:dyDescent="0.2">
      <c r="A93" s="3">
        <f>IFERROR(VLOOKUP(B93,'[1]DADOS (OCULTAR)'!$P$3:$R$91,3,0),"")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 xml:space="preserve">3.10 - Material para Manutenção de Bens Móveis </v>
      </c>
      <c r="D93" s="3">
        <f>'[1]TCE - ANEXO IV - Preencher'!F102</f>
        <v>3866664000126</v>
      </c>
      <c r="E93" s="5" t="str">
        <f>'[1]TCE - ANEXO IV - Preencher'!G102</f>
        <v>MICROOFFICE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000080905</v>
      </c>
      <c r="I93" s="6">
        <f>IF('[1]TCE - ANEXO IV - Preencher'!K102="","",'[1]TCE - ANEXO IV - Preencher'!K102)</f>
        <v>44586</v>
      </c>
      <c r="J93" s="5" t="str">
        <f>'[1]TCE - ANEXO IV - Preencher'!L102</f>
        <v>26220103866664000126550030000809051009201653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378</v>
      </c>
    </row>
    <row r="94" spans="1:12" s="8" customFormat="1" ht="19.5" customHeight="1" x14ac:dyDescent="0.2">
      <c r="A94" s="3">
        <f>IFERROR(VLOOKUP(B94,'[1]DADOS (OCULTAR)'!$P$3:$R$91,3,0),"")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 xml:space="preserve">3.10 - Material para Manutenção de Bens Móveis </v>
      </c>
      <c r="D94" s="3">
        <f>'[1]TCE - ANEXO IV - Preencher'!F103</f>
        <v>1081443000117</v>
      </c>
      <c r="E94" s="5" t="str">
        <f>'[1]TCE - ANEXO IV - Preencher'!G103</f>
        <v xml:space="preserve">PF COM DE PEÇAS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000005150</v>
      </c>
      <c r="I94" s="6">
        <f>IF('[1]TCE - ANEXO IV - Preencher'!K103="","",'[1]TCE - ANEXO IV - Preencher'!K103)</f>
        <v>44565</v>
      </c>
      <c r="J94" s="5" t="str">
        <f>'[1]TCE - ANEXO IV - Preencher'!L103</f>
        <v>26220101081443000117550010000051501602041088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27</v>
      </c>
    </row>
    <row r="95" spans="1:12" s="8" customFormat="1" ht="19.5" customHeight="1" x14ac:dyDescent="0.2">
      <c r="A95" s="3">
        <f>IFERROR(VLOOKUP(B95,'[1]DADOS (OCULTAR)'!$P$3:$R$91,3,0),"")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 xml:space="preserve">3.10 - Material para Manutenção de Bens Móveis </v>
      </c>
      <c r="D95" s="3" t="str">
        <f>'[1]TCE - ANEXO IV - Preencher'!F104</f>
        <v>253768880001-92</v>
      </c>
      <c r="E95" s="5" t="str">
        <f>'[1]TCE - ANEXO IV - Preencher'!G104</f>
        <v>ROBERTO MANOEL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000000567</v>
      </c>
      <c r="I95" s="6">
        <f>IF('[1]TCE - ANEXO IV - Preencher'!K104="","",'[1]TCE - ANEXO IV - Preencher'!K104)</f>
        <v>44586</v>
      </c>
      <c r="J95" s="5" t="str">
        <f>'[1]TCE - ANEXO IV - Preencher'!L104</f>
        <v>26220125376888000192550010000005671974400007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6490</v>
      </c>
    </row>
    <row r="96" spans="1:12" s="8" customFormat="1" ht="19.5" customHeight="1" x14ac:dyDescent="0.2">
      <c r="A96" s="3">
        <f>IFERROR(VLOOKUP(B96,'[1]DADOS (OCULTAR)'!$P$3:$R$91,3,0),"")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 xml:space="preserve">3.10 - Material para Manutenção de Bens Móveis </v>
      </c>
      <c r="D96" s="3">
        <f>'[1]TCE - ANEXO IV - Preencher'!F105</f>
        <v>25376888000192</v>
      </c>
      <c r="E96" s="5" t="str">
        <f>'[1]TCE - ANEXO IV - Preencher'!G105</f>
        <v>ROBERTO MANOEL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000000570</v>
      </c>
      <c r="I96" s="6">
        <f>IF('[1]TCE - ANEXO IV - Preencher'!K105="","",'[1]TCE - ANEXO IV - Preencher'!K105)</f>
        <v>44589</v>
      </c>
      <c r="J96" s="5" t="str">
        <f>'[1]TCE - ANEXO IV - Preencher'!L105</f>
        <v>26220125376888000192550010000005701369200008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232</v>
      </c>
    </row>
    <row r="97" spans="1:12" s="8" customFormat="1" ht="19.5" customHeight="1" x14ac:dyDescent="0.2">
      <c r="A97" s="3">
        <f>IFERROR(VLOOKUP(B97,'[1]DADOS (OCULTAR)'!$P$3:$R$91,3,0),"")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>3.99 - Outras despesas com Material de Consumo</v>
      </c>
      <c r="D97" s="3">
        <f>'[1]TCE - ANEXO IV - Preencher'!F106</f>
        <v>92660406000623</v>
      </c>
      <c r="E97" s="5" t="str">
        <f>'[1]TCE - ANEXO IV - Preencher'!G106</f>
        <v>FRIGELAR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000649766</v>
      </c>
      <c r="I97" s="6">
        <f>IF('[1]TCE - ANEXO IV - Preencher'!K106="","",'[1]TCE - ANEXO IV - Preencher'!K106)</f>
        <v>44592</v>
      </c>
      <c r="J97" s="5" t="str">
        <f>'[1]TCE - ANEXO IV - Preencher'!L106</f>
        <v>262201926604060006235500500064976610001311182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684.11</v>
      </c>
    </row>
    <row r="98" spans="1:12" s="8" customFormat="1" ht="19.5" customHeight="1" x14ac:dyDescent="0.2">
      <c r="A98" s="3">
        <f>IFERROR(VLOOKUP(B98,'[1]DADOS (OCULTAR)'!$P$3:$R$91,3,0),"")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 xml:space="preserve">3.8 - Uniformes, Tecidos e Aviamentos </v>
      </c>
      <c r="D98" s="3">
        <f>'[1]TCE - ANEXO IV - Preencher'!F107</f>
        <v>3906828000100</v>
      </c>
      <c r="E98" s="5" t="str">
        <f>'[1]TCE - ANEXO IV - Preencher'!G107</f>
        <v>OVERLOQUE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000004681</v>
      </c>
      <c r="I98" s="6">
        <f>IF('[1]TCE - ANEXO IV - Preencher'!K107="","",'[1]TCE - ANEXO IV - Preencher'!K107)</f>
        <v>44572</v>
      </c>
      <c r="J98" s="5" t="str">
        <f>'[1]TCE - ANEXO IV - Preencher'!L107</f>
        <v>26220103906828000100550010000046811060851001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1518</v>
      </c>
    </row>
    <row r="99" spans="1:12" s="8" customFormat="1" ht="19.5" customHeight="1" x14ac:dyDescent="0.2">
      <c r="A99" s="3">
        <f>IFERROR(VLOOKUP(B99,'[1]DADOS (OCULTAR)'!$P$3:$R$91,3,0),"")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 xml:space="preserve">3.8 - Uniformes, Tecidos e Aviamentos </v>
      </c>
      <c r="D99" s="3">
        <f>'[1]TCE - ANEXO IV - Preencher'!F108</f>
        <v>26012135000160</v>
      </c>
      <c r="E99" s="5" t="str">
        <f>'[1]TCE - ANEXO IV - Preencher'!G108</f>
        <v>ACB SEGURANÇA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000003983</v>
      </c>
      <c r="I99" s="6">
        <f>IF('[1]TCE - ANEXO IV - Preencher'!K108="","",'[1]TCE - ANEXO IV - Preencher'!K108)</f>
        <v>44573</v>
      </c>
      <c r="J99" s="5" t="str">
        <f>'[1]TCE - ANEXO IV - Preencher'!L108</f>
        <v>26220126012135000160550000000039831494103146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165</v>
      </c>
    </row>
    <row r="100" spans="1:12" s="8" customFormat="1" ht="19.5" customHeight="1" x14ac:dyDescent="0.2">
      <c r="A100" s="3">
        <f>IFERROR(VLOOKUP(B100,'[1]DADOS (OCULTAR)'!$P$3:$R$91,3,0),"")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 xml:space="preserve">3.8 - Uniformes, Tecidos e Aviamentos </v>
      </c>
      <c r="D100" s="3">
        <f>'[1]TCE - ANEXO IV - Preencher'!F109</f>
        <v>26012135000160</v>
      </c>
      <c r="E100" s="5" t="str">
        <f>'[1]TCE - ANEXO IV - Preencher'!G109</f>
        <v>ACB SEGURANÇA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000004115</v>
      </c>
      <c r="I100" s="6">
        <f>IF('[1]TCE - ANEXO IV - Preencher'!K109="","",'[1]TCE - ANEXO IV - Preencher'!K109)</f>
        <v>44586</v>
      </c>
      <c r="J100" s="5" t="str">
        <f>'[1]TCE - ANEXO IV - Preencher'!L109</f>
        <v>26220126012135000160550000000041151059349642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58</v>
      </c>
    </row>
    <row r="101" spans="1:12" s="8" customFormat="1" ht="19.5" customHeight="1" x14ac:dyDescent="0.2">
      <c r="A101" s="3">
        <f>IFERROR(VLOOKUP(B101,'[1]DADOS (OCULTAR)'!$P$3:$R$91,3,0),"")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>5.99 - Outros Serviços de Terceiros Pessoa Jurídica</v>
      </c>
      <c r="D101" s="3">
        <f>'[1]TCE - ANEXO IV - Preencher'!F110</f>
        <v>9790999000194</v>
      </c>
      <c r="E101" s="5" t="str">
        <f>'[1]TCE - ANEXO IV - Preencher'!G110</f>
        <v>CONSELHO REGIONAL DE MEDICINA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X</v>
      </c>
      <c r="I101" s="6">
        <f>IF('[1]TCE - ANEXO IV - Preencher'!K110="","",'[1]TCE - ANEXO IV - Preencher'!K110)</f>
        <v>44543</v>
      </c>
      <c r="J101" s="5" t="str">
        <f>'[1]TCE - ANEXO IV - Preencher'!L110</f>
        <v>X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911</v>
      </c>
    </row>
    <row r="102" spans="1:12" s="8" customFormat="1" ht="19.5" customHeight="1" x14ac:dyDescent="0.2">
      <c r="A102" s="3">
        <f>IFERROR(VLOOKUP(B102,'[1]DADOS (OCULTAR)'!$P$3:$R$91,3,0),"")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 xml:space="preserve">5.25 - Serviços Bancários </v>
      </c>
      <c r="D102" s="3">
        <f>'[1]TCE - ANEXO IV - Preencher'!F111</f>
        <v>60746948215585</v>
      </c>
      <c r="E102" s="5" t="str">
        <f>'[1]TCE - ANEXO IV - Preencher'!G111</f>
        <v>TAXA MANUENÇÃO DE CONTA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X</v>
      </c>
      <c r="I102" s="6">
        <f>IF('[1]TCE - ANEXO IV - Preencher'!K111="","",'[1]TCE - ANEXO IV - Preencher'!K111)</f>
        <v>44571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2613701</v>
      </c>
      <c r="L102" s="7">
        <f>'[1]TCE - ANEXO IV - Preencher'!N111</f>
        <v>121.9</v>
      </c>
    </row>
    <row r="103" spans="1:12" s="8" customFormat="1" ht="19.5" customHeight="1" x14ac:dyDescent="0.2">
      <c r="A103" s="3">
        <f>IFERROR(VLOOKUP(B103,'[1]DADOS (OCULTAR)'!$P$3:$R$91,3,0),"")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 xml:space="preserve">5.25 - Serviços Bancários </v>
      </c>
      <c r="D103" s="3">
        <f>'[1]TCE - ANEXO IV - Preencher'!F112</f>
        <v>60746948215585</v>
      </c>
      <c r="E103" s="5" t="str">
        <f>'[1]TCE - ANEXO IV - Preencher'!G112</f>
        <v>TARIFAS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X</v>
      </c>
      <c r="I103" s="6">
        <f>IF('[1]TCE - ANEXO IV - Preencher'!K112="","",'[1]TCE - ANEXO IV - Preencher'!K112)</f>
        <v>44571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2613701</v>
      </c>
      <c r="L103" s="7">
        <f>'[1]TCE - ANEXO IV - Preencher'!N112</f>
        <v>221.73</v>
      </c>
    </row>
    <row r="104" spans="1:12" s="8" customFormat="1" ht="19.5" customHeight="1" x14ac:dyDescent="0.2">
      <c r="A104" s="3">
        <f>IFERROR(VLOOKUP(B104,'[1]DADOS (OCULTAR)'!$P$3:$R$91,3,0),"")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>5.9 - Telefonia Móvel</v>
      </c>
      <c r="D104" s="3">
        <f>'[1]TCE - ANEXO IV - Preencher'!F113</f>
        <v>2421421001355</v>
      </c>
      <c r="E104" s="5" t="str">
        <f>'[1]TCE - ANEXO IV - Preencher'!G113</f>
        <v>TIM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X</v>
      </c>
      <c r="I104" s="6">
        <f>IF('[1]TCE - ANEXO IV - Preencher'!K113="","",'[1]TCE - ANEXO IV - Preencher'!K113)</f>
        <v>44575</v>
      </c>
      <c r="J104" s="5" t="str">
        <f>'[1]TCE - ANEXO IV - Preencher'!L113</f>
        <v>X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270.89999999999998</v>
      </c>
    </row>
    <row r="105" spans="1:12" s="8" customFormat="1" ht="19.5" customHeight="1" x14ac:dyDescent="0.2">
      <c r="A105" s="3">
        <f>IFERROR(VLOOKUP(B105,'[1]DADOS (OCULTAR)'!$P$3:$R$91,3,0),"")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5.18 - Teledonia Fixa</v>
      </c>
      <c r="D105" s="3">
        <f>'[1]TCE - ANEXO IV - Preencher'!F114</f>
        <v>3423730000193</v>
      </c>
      <c r="E105" s="5" t="str">
        <f>'[1]TCE - ANEXO IV - Preencher'!G114</f>
        <v>SMART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380749518</v>
      </c>
      <c r="I105" s="6">
        <f>IF('[1]TCE - ANEXO IV - Preencher'!K114="","",'[1]TCE - ANEXO IV - Preencher'!K114)</f>
        <v>44604</v>
      </c>
      <c r="J105" s="5" t="str">
        <f>'[1]TCE - ANEXO IV - Preencher'!L114</f>
        <v>X</v>
      </c>
      <c r="K105" s="5" t="str">
        <f>IF(F105="B",LEFT('[1]TCE - ANEXO IV - Preencher'!M115,2),IF(F105="S",LEFT('[1]TCE - ANEXO IV - Preencher'!M115,7),IF('[1]TCE - ANEXO IV - Preencher'!H114="","")))</f>
        <v>2613701</v>
      </c>
      <c r="L105" s="7">
        <f>'[1]TCE - ANEXO IV - Preencher'!N114</f>
        <v>950</v>
      </c>
    </row>
    <row r="106" spans="1:12" s="8" customFormat="1" ht="19.5" customHeight="1" x14ac:dyDescent="0.2">
      <c r="A106" s="3">
        <f>IFERROR(VLOOKUP(B106,'[1]DADOS (OCULTAR)'!$P$3:$R$91,3,0),"")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5.13 - Água e Esgoto</v>
      </c>
      <c r="D106" s="3">
        <f>'[1]TCE - ANEXO IV - Preencher'!F115</f>
        <v>9769035000164</v>
      </c>
      <c r="E106" s="5" t="str">
        <f>'[1]TCE - ANEXO IV - Preencher'!G115</f>
        <v>COMPESA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77226500</v>
      </c>
      <c r="I106" s="6">
        <f>IF('[1]TCE - ANEXO IV - Preencher'!K115="","",'[1]TCE - ANEXO IV - Preencher'!K115)</f>
        <v>44586</v>
      </c>
      <c r="J106" s="5" t="str">
        <f>'[1]TCE - ANEXO IV - Preencher'!L115</f>
        <v>X</v>
      </c>
      <c r="K106" s="5" t="e">
        <f>IF(F106="B",LEFT('[1]TCE - ANEXO IV - Preencher'!#REF!,2),IF(F106="S",LEFT('[1]TCE - ANEXO IV - Preencher'!#REF!,7),IF('[1]TCE - ANEXO IV - Preencher'!H115="","")))</f>
        <v>#REF!</v>
      </c>
      <c r="L106" s="7">
        <f>'[1]TCE - ANEXO IV - Preencher'!N115</f>
        <v>2173.58</v>
      </c>
    </row>
    <row r="107" spans="1:12" s="8" customFormat="1" ht="19.5" customHeight="1" x14ac:dyDescent="0.2">
      <c r="A107" s="3">
        <f>IFERROR(VLOOKUP(B107,'[1]DADOS (OCULTAR)'!$P$3:$R$91,3,0),"")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5.12 - Energia Elétrica</v>
      </c>
      <c r="D107" s="3">
        <f>'[1]TCE - ANEXO IV - Preencher'!F116</f>
        <v>10835932000108</v>
      </c>
      <c r="E107" s="5" t="str">
        <f>'[1]TCE - ANEXO IV - Preencher'!G116</f>
        <v>CELPE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192680408</v>
      </c>
      <c r="I107" s="6">
        <f>IF('[1]TCE - ANEXO IV - Preencher'!K116="","",'[1]TCE - ANEXO IV - Preencher'!K116)</f>
        <v>44593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2613701</v>
      </c>
      <c r="L107" s="7">
        <f>'[1]TCE - ANEXO IV - Preencher'!N116</f>
        <v>17943.61</v>
      </c>
    </row>
    <row r="108" spans="1:12" s="8" customFormat="1" ht="19.5" customHeight="1" x14ac:dyDescent="0.2">
      <c r="A108" s="3">
        <f>IFERROR(VLOOKUP(B108,'[1]DADOS (OCULTAR)'!$P$3:$R$91,3,0),"")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>5.3 - Locação de Máquinas e Equipamentos</v>
      </c>
      <c r="D108" s="3">
        <f>'[1]TCE - ANEXO IV - Preencher'!F117</f>
        <v>6983851000188</v>
      </c>
      <c r="E108" s="5" t="str">
        <f>'[1]TCE - ANEXO IV - Preencher'!G117</f>
        <v>ACR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003</v>
      </c>
      <c r="I108" s="6">
        <f>IF('[1]TCE - ANEXO IV - Preencher'!K117="","",'[1]TCE - ANEXO IV - Preencher'!K117)</f>
        <v>44592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90</v>
      </c>
    </row>
    <row r="109" spans="1:12" s="8" customFormat="1" ht="19.5" customHeight="1" x14ac:dyDescent="0.2">
      <c r="A109" s="3">
        <f>IFERROR(VLOOKUP(B109,'[1]DADOS (OCULTAR)'!$P$3:$R$91,3,0),"")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5.3 - Locação de Máquinas e Equipamentos</v>
      </c>
      <c r="D109" s="3">
        <f>'[1]TCE - ANEXO IV - Preencher'!F118</f>
        <v>9014387000100</v>
      </c>
      <c r="E109" s="5" t="str">
        <f>'[1]TCE - ANEXO IV - Preencher'!G118</f>
        <v>SERTAC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0086</v>
      </c>
      <c r="I109" s="6">
        <f>IF('[1]TCE - ANEXO IV - Preencher'!K118="","",'[1]TCE - ANEXO IV - Preencher'!K118)</f>
        <v>44562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260</v>
      </c>
    </row>
    <row r="110" spans="1:12" s="8" customFormat="1" ht="19.5" customHeight="1" x14ac:dyDescent="0.2">
      <c r="A110" s="3">
        <f>IFERROR(VLOOKUP(B110,'[1]DADOS (OCULTAR)'!$P$3:$R$91,3,0),"")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>5.3 - Locação de Máquinas e Equipamentos</v>
      </c>
      <c r="D110" s="3">
        <f>'[1]TCE - ANEXO IV - Preencher'!F119</f>
        <v>14543772000184</v>
      </c>
      <c r="E110" s="5" t="str">
        <f>'[1]TCE - ANEXO IV - Preencher'!G119</f>
        <v>BRAVO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7338</v>
      </c>
      <c r="I110" s="6">
        <f>IF('[1]TCE - ANEXO IV - Preencher'!K119="","",'[1]TCE - ANEXO IV - Preencher'!K119)</f>
        <v>44593</v>
      </c>
      <c r="J110" s="5" t="str">
        <f>'[1]TCE - ANEXO IV - Preencher'!L119</f>
        <v>X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2400</v>
      </c>
    </row>
    <row r="111" spans="1:12" s="8" customFormat="1" ht="19.5" customHeight="1" x14ac:dyDescent="0.2">
      <c r="A111" s="3">
        <f>IFERROR(VLOOKUP(B111,'[1]DADOS (OCULTAR)'!$P$3:$R$91,3,0),"")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5.1 - Locação de Equipamentos Médicos-Hospitalares</v>
      </c>
      <c r="D111" s="3">
        <f>'[1]TCE - ANEXO IV - Preencher'!F120</f>
        <v>331788002405</v>
      </c>
      <c r="E111" s="5" t="str">
        <f>'[1]TCE - ANEXO IV - Preencher'!G120</f>
        <v>AIRLIQUIDE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0043792</v>
      </c>
      <c r="I111" s="6">
        <f>IF('[1]TCE - ANEXO IV - Preencher'!K120="","",'[1]TCE - ANEXO IV - Preencher'!K120)</f>
        <v>44592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2606.36</v>
      </c>
    </row>
    <row r="112" spans="1:12" s="8" customFormat="1" ht="19.5" customHeight="1" x14ac:dyDescent="0.2">
      <c r="A112" s="3">
        <f>IFERROR(VLOOKUP(B112,'[1]DADOS (OCULTAR)'!$P$3:$R$91,3,0),"")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5.1 - Locação de Equipamentos Médicos-Hospitalares</v>
      </c>
      <c r="D112" s="3">
        <f>'[1]TCE - ANEXO IV - Preencher'!F121</f>
        <v>24380578002041</v>
      </c>
      <c r="E112" s="5" t="str">
        <f>'[1]TCE - ANEXO IV - Preencher'!G121</f>
        <v>WHITE MARTINS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136033</v>
      </c>
      <c r="I112" s="6">
        <f>IF('[1]TCE - ANEXO IV - Preencher'!K121="","",'[1]TCE - ANEXO IV - Preencher'!K121)</f>
        <v>44537</v>
      </c>
      <c r="J112" s="5" t="str">
        <f>'[1]TCE - ANEXO IV - Preencher'!L121</f>
        <v>X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765.68</v>
      </c>
    </row>
    <row r="113" spans="1:12" s="8" customFormat="1" ht="19.5" customHeight="1" x14ac:dyDescent="0.2">
      <c r="A113" s="3">
        <f>IFERROR(VLOOKUP(B113,'[1]DADOS (OCULTAR)'!$P$3:$R$91,3,0),"")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39917741000177</v>
      </c>
      <c r="E113" s="5" t="str">
        <f>'[1]TCE - ANEXO IV - Preencher'!G122</f>
        <v>PRISMAMED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00000443</v>
      </c>
      <c r="I113" s="6">
        <f>IF('[1]TCE - ANEXO IV - Preencher'!K122="","",'[1]TCE - ANEXO IV - Preencher'!K122)</f>
        <v>44201</v>
      </c>
      <c r="J113" s="5" t="str">
        <f>'[1]TCE - ANEXO IV - Preencher'!L122</f>
        <v>BF9YEH5L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117.43</v>
      </c>
    </row>
    <row r="114" spans="1:12" s="8" customFormat="1" ht="19.5" customHeight="1" x14ac:dyDescent="0.2">
      <c r="A114" s="3">
        <f>IFERROR(VLOOKUP(B114,'[1]DADOS (OCULTAR)'!$P$3:$R$91,3,0),"")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39917741000177</v>
      </c>
      <c r="E114" s="5" t="str">
        <f>'[1]TCE - ANEXO IV - Preencher'!G123</f>
        <v>PRISMAMED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00000502</v>
      </c>
      <c r="I114" s="6">
        <f>IF('[1]TCE - ANEXO IV - Preencher'!K123="","",'[1]TCE - ANEXO IV - Preencher'!K123)</f>
        <v>44600</v>
      </c>
      <c r="J114" s="5" t="str">
        <f>'[1]TCE - ANEXO IV - Preencher'!L123</f>
        <v>8MSJTFM3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16509.150000000001</v>
      </c>
    </row>
    <row r="115" spans="1:12" s="8" customFormat="1" ht="19.5" customHeight="1" x14ac:dyDescent="0.2">
      <c r="A115" s="3">
        <f>IFERROR(VLOOKUP(B115,'[1]DADOS (OCULTAR)'!$P$3:$R$91,3,0),"")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39917741000177</v>
      </c>
      <c r="E115" s="5" t="str">
        <f>'[1]TCE - ANEXO IV - Preencher'!G124</f>
        <v>PRISMAMED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00000501</v>
      </c>
      <c r="I115" s="6">
        <f>IF('[1]TCE - ANEXO IV - Preencher'!K124="","",'[1]TCE - ANEXO IV - Preencher'!K124)</f>
        <v>44600</v>
      </c>
      <c r="J115" s="5" t="str">
        <f>'[1]TCE - ANEXO IV - Preencher'!L124</f>
        <v>LLINNFXE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3550</v>
      </c>
    </row>
    <row r="116" spans="1:12" s="8" customFormat="1" ht="19.5" customHeight="1" x14ac:dyDescent="0.2">
      <c r="A116" s="3">
        <f>IFERROR(VLOOKUP(B116,'[1]DADOS (OCULTAR)'!$P$3:$R$91,3,0),"")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39917741000177</v>
      </c>
      <c r="E116" s="5" t="str">
        <f>'[1]TCE - ANEXO IV - Preencher'!G125</f>
        <v>PRISMAMED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00000499</v>
      </c>
      <c r="I116" s="6">
        <f>IF('[1]TCE - ANEXO IV - Preencher'!K125="","",'[1]TCE - ANEXO IV - Preencher'!K125)</f>
        <v>44600</v>
      </c>
      <c r="J116" s="5" t="str">
        <f>'[1]TCE - ANEXO IV - Preencher'!L125</f>
        <v>5GKSEBNM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15045.45</v>
      </c>
    </row>
    <row r="117" spans="1:12" s="8" customFormat="1" ht="19.5" customHeight="1" x14ac:dyDescent="0.2">
      <c r="A117" s="3">
        <f>IFERROR(VLOOKUP(B117,'[1]DADOS (OCULTAR)'!$P$3:$R$91,3,0),"")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39917741000177</v>
      </c>
      <c r="E117" s="5" t="str">
        <f>'[1]TCE - ANEXO IV - Preencher'!G126</f>
        <v>PRISMAMED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00000491</v>
      </c>
      <c r="I117" s="6">
        <f>IF('[1]TCE - ANEXO IV - Preencher'!K126="","",'[1]TCE - ANEXO IV - Preencher'!K126)</f>
        <v>44599</v>
      </c>
      <c r="J117" s="5" t="str">
        <f>'[1]TCE - ANEXO IV - Preencher'!L126</f>
        <v>ERG63DEU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9172</v>
      </c>
    </row>
    <row r="118" spans="1:12" s="8" customFormat="1" ht="19.5" customHeight="1" x14ac:dyDescent="0.2">
      <c r="A118" s="3">
        <f>IFERROR(VLOOKUP(B118,'[1]DADOS (OCULTAR)'!$P$3:$R$91,3,0),"")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39917741000177</v>
      </c>
      <c r="E118" s="5" t="str">
        <f>'[1]TCE - ANEXO IV - Preencher'!G127</f>
        <v>PRISMAMED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00000490</v>
      </c>
      <c r="I118" s="6">
        <f>IF('[1]TCE - ANEXO IV - Preencher'!K127="","",'[1]TCE - ANEXO IV - Preencher'!K127)</f>
        <v>44599</v>
      </c>
      <c r="J118" s="5" t="str">
        <f>'[1]TCE - ANEXO IV - Preencher'!L127</f>
        <v>5UR4BAUJ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8927.1</v>
      </c>
    </row>
    <row r="119" spans="1:12" s="8" customFormat="1" ht="19.5" customHeight="1" x14ac:dyDescent="0.2">
      <c r="A119" s="3">
        <f>IFERROR(VLOOKUP(B119,'[1]DADOS (OCULTAR)'!$P$3:$R$91,3,0),"")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39917741000177</v>
      </c>
      <c r="E119" s="5" t="str">
        <f>'[1]TCE - ANEXO IV - Preencher'!G128</f>
        <v>PRISMAMED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00000455</v>
      </c>
      <c r="I119" s="6">
        <f>IF('[1]TCE - ANEXO IV - Preencher'!K128="","",'[1]TCE - ANEXO IV - Preencher'!K128)</f>
        <v>44568</v>
      </c>
      <c r="J119" s="5" t="str">
        <f>'[1]TCE - ANEXO IV - Preencher'!L128</f>
        <v>B6IPURX6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256.81</v>
      </c>
    </row>
    <row r="120" spans="1:12" s="8" customFormat="1" ht="19.5" customHeight="1" x14ac:dyDescent="0.2">
      <c r="A120" s="3">
        <f>IFERROR(VLOOKUP(B120,'[1]DADOS (OCULTAR)'!$P$3:$R$91,3,0),"")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39917741000177</v>
      </c>
      <c r="E120" s="5" t="str">
        <f>'[1]TCE - ANEXO IV - Preencher'!G129</f>
        <v>PRISMAMED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00000503</v>
      </c>
      <c r="I120" s="6">
        <f>IF('[1]TCE - ANEXO IV - Preencher'!K129="","",'[1]TCE - ANEXO IV - Preencher'!K129)</f>
        <v>44600</v>
      </c>
      <c r="J120" s="5" t="str">
        <f>'[1]TCE - ANEXO IV - Preencher'!L129</f>
        <v>AB22TSZJ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5503.05</v>
      </c>
    </row>
    <row r="121" spans="1:12" s="8" customFormat="1" ht="19.5" customHeight="1" x14ac:dyDescent="0.2">
      <c r="A121" s="3">
        <f>IFERROR(VLOOKUP(B121,'[1]DADOS (OCULTAR)'!$P$3:$R$91,3,0),"")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39917741000177</v>
      </c>
      <c r="E121" s="5" t="str">
        <f>'[1]TCE - ANEXO IV - Preencher'!G130</f>
        <v>PRISMAMED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00000453</v>
      </c>
      <c r="I121" s="6">
        <f>IF('[1]TCE - ANEXO IV - Preencher'!K130="","",'[1]TCE - ANEXO IV - Preencher'!K130)</f>
        <v>44568</v>
      </c>
      <c r="J121" s="5" t="str">
        <f>'[1]TCE - ANEXO IV - Preencher'!L130</f>
        <v>SD4PI2U1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50.8</v>
      </c>
    </row>
    <row r="122" spans="1:12" s="8" customFormat="1" ht="19.5" customHeight="1" x14ac:dyDescent="0.2">
      <c r="A122" s="3">
        <f>IFERROR(VLOOKUP(B122,'[1]DADOS (OCULTAR)'!$P$3:$R$91,3,0),"")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>5.8 - Locação de Veículos Automotores</v>
      </c>
      <c r="D122" s="3">
        <f>'[1]TCE - ANEXO IV - Preencher'!F131</f>
        <v>8283066000148</v>
      </c>
      <c r="E122" s="5" t="str">
        <f>'[1]TCE - ANEXO IV - Preencher'!G131</f>
        <v>HOSPMEDIC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0000000005</v>
      </c>
      <c r="I122" s="6">
        <f>IF('[1]TCE - ANEXO IV - Preencher'!K131="","",'[1]TCE - ANEXO IV - Preencher'!K131)</f>
        <v>44596</v>
      </c>
      <c r="J122" s="5" t="str">
        <f>'[1]TCE - ANEXO IV - Preencher'!L131</f>
        <v>X</v>
      </c>
      <c r="K122" s="5" t="str">
        <f>IF(F122="B",LEFT('[1]TCE - ANEXO IV - Preencher'!M131,2),IF(F122="S",LEFT('[1]TCE - ANEXO IV - Preencher'!M131,7),IF('[1]TCE - ANEXO IV - Preencher'!H131="","")))</f>
        <v>2607752</v>
      </c>
      <c r="L122" s="7">
        <f>'[1]TCE - ANEXO IV - Preencher'!N131</f>
        <v>1400</v>
      </c>
    </row>
    <row r="123" spans="1:12" s="8" customFormat="1" ht="19.5" customHeight="1" x14ac:dyDescent="0.2">
      <c r="A123" s="3">
        <f>IFERROR(VLOOKUP(B123,'[1]DADOS (OCULTAR)'!$P$3:$R$91,3,0),"")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>5.8 - Locação de Veículos Automotores</v>
      </c>
      <c r="D123" s="3">
        <f>'[1]TCE - ANEXO IV - Preencher'!F132</f>
        <v>29932922000119</v>
      </c>
      <c r="E123" s="5" t="str">
        <f>'[1]TCE - ANEXO IV - Preencher'!G132</f>
        <v>MEDLIFE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339</v>
      </c>
      <c r="I123" s="6">
        <f>IF('[1]TCE - ANEXO IV - Preencher'!K132="","",'[1]TCE - ANEXO IV - Preencher'!K132)</f>
        <v>44582</v>
      </c>
      <c r="J123" s="5" t="str">
        <f>'[1]TCE - ANEXO IV - Preencher'!L132</f>
        <v>X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9000</v>
      </c>
    </row>
    <row r="124" spans="1:12" s="8" customFormat="1" ht="19.5" customHeight="1" x14ac:dyDescent="0.2">
      <c r="A124" s="3">
        <f>IFERROR(VLOOKUP(B124,'[1]DADOS (OCULTAR)'!$P$3:$R$91,3,0),"")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>5.8 - Locação de Veículos Automotores</v>
      </c>
      <c r="D124" s="3">
        <f>'[1]TCE - ANEXO IV - Preencher'!F133</f>
        <v>29932922000119</v>
      </c>
      <c r="E124" s="5" t="str">
        <f>'[1]TCE - ANEXO IV - Preencher'!G133</f>
        <v>MEDLIFE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340</v>
      </c>
      <c r="I124" s="6">
        <f>IF('[1]TCE - ANEXO IV - Preencher'!K133="","",'[1]TCE - ANEXO IV - Preencher'!K133)</f>
        <v>44588</v>
      </c>
      <c r="J124" s="5" t="str">
        <f>'[1]TCE - ANEXO IV - Preencher'!L133</f>
        <v>X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3150</v>
      </c>
    </row>
    <row r="125" spans="1:12" s="8" customFormat="1" ht="19.5" customHeight="1" x14ac:dyDescent="0.2">
      <c r="A125" s="3">
        <f>IFERROR(VLOOKUP(B125,'[1]DADOS (OCULTAR)'!$P$3:$R$91,3,0),"")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>5.15 - Serviços Domésticos</v>
      </c>
      <c r="D125" s="3">
        <f>'[1]TCE - ANEXO IV - Preencher'!F134</f>
        <v>6272575004803</v>
      </c>
      <c r="E125" s="5" t="str">
        <f>'[1]TCE - ANEXO IV - Preencher'!G134</f>
        <v>LAVEBRAS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000004521</v>
      </c>
      <c r="I125" s="6">
        <f>IF('[1]TCE - ANEXO IV - Preencher'!K134="","",'[1]TCE - ANEXO IV - Preencher'!K134)</f>
        <v>44592</v>
      </c>
      <c r="J125" s="5" t="str">
        <f>'[1]TCE - ANEXO IV - Preencher'!L134</f>
        <v>ZAWR44249</v>
      </c>
      <c r="K125" s="5" t="str">
        <f>IF(F125="B",LEFT('[1]TCE - ANEXO IV - Preencher'!M134,2),IF(F125="S",LEFT('[1]TCE - ANEXO IV - Preencher'!M134,7),IF('[1]TCE - ANEXO IV - Preencher'!H134="","")))</f>
        <v>2610707</v>
      </c>
      <c r="L125" s="7">
        <f>'[1]TCE - ANEXO IV - Preencher'!N134</f>
        <v>2855.76</v>
      </c>
    </row>
    <row r="126" spans="1:12" s="8" customFormat="1" ht="19.5" customHeight="1" x14ac:dyDescent="0.2">
      <c r="A126" s="3">
        <f>IFERROR(VLOOKUP(B126,'[1]DADOS (OCULTAR)'!$P$3:$R$91,3,0),"")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>5.10 - Detetização/Tratamento de Resíduos e Afins</v>
      </c>
      <c r="D126" s="3">
        <f>'[1]TCE - ANEXO IV - Preencher'!F135</f>
        <v>11863530000180</v>
      </c>
      <c r="E126" s="5" t="str">
        <f>'[1]TCE - ANEXO IV - Preencher'!G135</f>
        <v>BRASCON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00100317</v>
      </c>
      <c r="I126" s="6">
        <f>IF('[1]TCE - ANEXO IV - Preencher'!K135="","",'[1]TCE - ANEXO IV - Preencher'!K135)</f>
        <v>44593</v>
      </c>
      <c r="J126" s="5" t="str">
        <f>'[1]TCE - ANEXO IV - Preencher'!L135</f>
        <v>BGN1JYZ5</v>
      </c>
      <c r="K126" s="5" t="str">
        <f>IF(F126="B",LEFT('[1]TCE - ANEXO IV - Preencher'!M135,2),IF(F126="S",LEFT('[1]TCE - ANEXO IV - Preencher'!M135,7),IF('[1]TCE - ANEXO IV - Preencher'!H135="","")))</f>
        <v>2611309</v>
      </c>
      <c r="L126" s="7">
        <f>'[1]TCE - ANEXO IV - Preencher'!N135</f>
        <v>1707.37</v>
      </c>
    </row>
    <row r="127" spans="1:12" s="8" customFormat="1" ht="19.5" customHeight="1" x14ac:dyDescent="0.2">
      <c r="A127" s="3">
        <f>IFERROR(VLOOKUP(B127,'[1]DADOS (OCULTAR)'!$P$3:$R$91,3,0),"")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92306257000780</v>
      </c>
      <c r="E127" s="5" t="str">
        <f>'[1]TCE - ANEXO IV - Preencher'!G136</f>
        <v>MV INFORMATICA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00034280</v>
      </c>
      <c r="I127" s="6">
        <f>IF('[1]TCE - ANEXO IV - Preencher'!K136="","",'[1]TCE - ANEXO IV - Preencher'!K136)</f>
        <v>44567</v>
      </c>
      <c r="J127" s="5" t="str">
        <f>'[1]TCE - ANEXO IV - Preencher'!L136</f>
        <v>SRQRYJNE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14976.35</v>
      </c>
    </row>
    <row r="128" spans="1:12" s="8" customFormat="1" ht="19.5" customHeight="1" x14ac:dyDescent="0.2">
      <c r="A128" s="3">
        <f>IFERROR(VLOOKUP(B128,'[1]DADOS (OCULTAR)'!$P$3:$R$91,3,0),"")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16783034000130</v>
      </c>
      <c r="E128" s="5" t="str">
        <f>'[1]TCE - ANEXO IV - Preencher'!G137</f>
        <v>SINTESE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00017946</v>
      </c>
      <c r="I128" s="6">
        <f>IF('[1]TCE - ANEXO IV - Preencher'!K137="","",'[1]TCE - ANEXO IV - Preencher'!K137)</f>
        <v>44593</v>
      </c>
      <c r="J128" s="5" t="str">
        <f>'[1]TCE - ANEXO IV - Preencher'!L137</f>
        <v>4WWG9VEA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1500</v>
      </c>
    </row>
    <row r="129" spans="1:12" s="8" customFormat="1" ht="19.5" customHeight="1" x14ac:dyDescent="0.2">
      <c r="A129" s="3">
        <f>IFERROR(VLOOKUP(B129,'[1]DADOS (OCULTAR)'!$P$3:$R$91,3,0),"")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5020356000100</v>
      </c>
      <c r="E129" s="5" t="str">
        <f>'[1]TCE - ANEXO IV - Preencher'!G138</f>
        <v>BID COMERCIO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00004420</v>
      </c>
      <c r="I129" s="6">
        <f>IF('[1]TCE - ANEXO IV - Preencher'!K138="","",'[1]TCE - ANEXO IV - Preencher'!K138)</f>
        <v>44568</v>
      </c>
      <c r="J129" s="5" t="str">
        <f>'[1]TCE - ANEXO IV - Preencher'!L138</f>
        <v>ELBHXPSB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362.69</v>
      </c>
    </row>
    <row r="130" spans="1:12" s="8" customFormat="1" ht="19.5" customHeight="1" x14ac:dyDescent="0.2">
      <c r="A130" s="3">
        <f>IFERROR(VLOOKUP(B130,'[1]DADOS (OCULTAR)'!$P$3:$R$91,3,0),"")</f>
        <v>9039744000607</v>
      </c>
      <c r="B130" s="4" t="str">
        <f>'[1]TCE - ANEXO IV - Preencher'!C139</f>
        <v>UPA SÃO LOURENÇO DA MATA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5020356000100</v>
      </c>
      <c r="E130" s="5" t="str">
        <f>'[1]TCE - ANEXO IV - Preencher'!G139</f>
        <v>BID COMERCIO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00004437</v>
      </c>
      <c r="I130" s="6">
        <f>IF('[1]TCE - ANEXO IV - Preencher'!K139="","",'[1]TCE - ANEXO IV - Preencher'!K139)</f>
        <v>44588</v>
      </c>
      <c r="J130" s="5" t="str">
        <f>'[1]TCE - ANEXO IV - Preencher'!L139</f>
        <v>GWIDNWE5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3117.63</v>
      </c>
    </row>
    <row r="131" spans="1:12" s="8" customFormat="1" ht="19.5" customHeight="1" x14ac:dyDescent="0.2">
      <c r="A131" s="3">
        <f>IFERROR(VLOOKUP(B131,'[1]DADOS (OCULTAR)'!$P$3:$R$91,3,0),"")</f>
        <v>9039744000607</v>
      </c>
      <c r="B131" s="4" t="str">
        <f>'[1]TCE - ANEXO IV - Preencher'!C140</f>
        <v>UPA SÃO LOURENÇO DA MATA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53113791000122</v>
      </c>
      <c r="E131" s="5" t="str">
        <f>'[1]TCE - ANEXO IV - Preencher'!G140</f>
        <v>TOTVS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03229958</v>
      </c>
      <c r="I131" s="6">
        <f>IF('[1]TCE - ANEXO IV - Preencher'!K140="","",'[1]TCE - ANEXO IV - Preencher'!K140)</f>
        <v>44574</v>
      </c>
      <c r="J131" s="5" t="str">
        <f>'[1]TCE - ANEXO IV - Preencher'!L140</f>
        <v>WR7J4R5L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281.05</v>
      </c>
    </row>
    <row r="132" spans="1:12" s="8" customFormat="1" ht="19.5" customHeight="1" x14ac:dyDescent="0.2">
      <c r="A132" s="3">
        <f>IFERROR(VLOOKUP(B132,'[1]DADOS (OCULTAR)'!$P$3:$R$91,3,0),"")</f>
        <v>9039744000607</v>
      </c>
      <c r="B132" s="4" t="str">
        <f>'[1]TCE - ANEXO IV - Preencher'!C141</f>
        <v>UPA SÃO LOURENÇO DA MATA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53113791001285</v>
      </c>
      <c r="E132" s="5" t="str">
        <f>'[1]TCE - ANEXO IV - Preencher'!G141</f>
        <v>TOTVS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2357</v>
      </c>
      <c r="I132" s="6">
        <f>IF('[1]TCE - ANEXO IV - Preencher'!K141="","",'[1]TCE - ANEXO IV - Preencher'!K141)</f>
        <v>44565</v>
      </c>
      <c r="J132" s="5" t="str">
        <f>'[1]TCE - ANEXO IV - Preencher'!L141</f>
        <v>399B6328</v>
      </c>
      <c r="K132" s="5" t="str">
        <f>IF(F132="B",LEFT('[1]TCE - ANEXO IV - Preencher'!M141,2),IF(F132="S",LEFT('[1]TCE - ANEXO IV - Preencher'!M141,7),IF('[1]TCE - ANEXO IV - Preencher'!H141="","")))</f>
        <v>3106200</v>
      </c>
      <c r="L132" s="7">
        <f>'[1]TCE - ANEXO IV - Preencher'!N141</f>
        <v>687.69</v>
      </c>
    </row>
    <row r="133" spans="1:12" s="8" customFormat="1" ht="19.5" customHeight="1" x14ac:dyDescent="0.2">
      <c r="A133" s="3">
        <f>IFERROR(VLOOKUP(B133,'[1]DADOS (OCULTAR)'!$P$3:$R$91,3,0),"")</f>
        <v>9039744000607</v>
      </c>
      <c r="B133" s="4" t="str">
        <f>'[1]TCE - ANEXO IV - Preencher'!C142</f>
        <v>UPA SÃO LOURENÇO DA MATA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53113791001285</v>
      </c>
      <c r="E133" s="5" t="str">
        <f>'[1]TCE - ANEXO IV - Preencher'!G142</f>
        <v>TOTVS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2356</v>
      </c>
      <c r="I133" s="6">
        <f>IF('[1]TCE - ANEXO IV - Preencher'!K142="","",'[1]TCE - ANEXO IV - Preencher'!K142)</f>
        <v>44565</v>
      </c>
      <c r="J133" s="5" t="str">
        <f>'[1]TCE - ANEXO IV - Preencher'!L142</f>
        <v>D4B527E7</v>
      </c>
      <c r="K133" s="5" t="str">
        <f>IF(F133="B",LEFT('[1]TCE - ANEXO IV - Preencher'!M142,2),IF(F133="S",LEFT('[1]TCE - ANEXO IV - Preencher'!M142,7),IF('[1]TCE - ANEXO IV - Preencher'!H142="","")))</f>
        <v>3106200</v>
      </c>
      <c r="L133" s="7">
        <f>'[1]TCE - ANEXO IV - Preencher'!N142</f>
        <v>98.37</v>
      </c>
    </row>
    <row r="134" spans="1:12" s="8" customFormat="1" ht="19.5" customHeight="1" x14ac:dyDescent="0.2">
      <c r="A134" s="3">
        <f>IFERROR(VLOOKUP(B134,'[1]DADOS (OCULTAR)'!$P$3:$R$91,3,0),"")</f>
        <v>9039744000607</v>
      </c>
      <c r="B134" s="4" t="str">
        <f>'[1]TCE - ANEXO IV - Preencher'!C143</f>
        <v>UPA SÃO LOURENÇO DA MATA</v>
      </c>
      <c r="C134" s="4" t="str">
        <f>'[1]TCE - ANEXO IV - Preencher'!E143</f>
        <v>5.99 - Outros Serviços de Terceiros Pessoa Jurídica</v>
      </c>
      <c r="D134" s="3">
        <f>'[1]TCE - ANEXO IV - Preencher'!F143</f>
        <v>35521046000130</v>
      </c>
      <c r="E134" s="5" t="str">
        <f>'[1]TCE - ANEXO IV - Preencher'!G143</f>
        <v>TGI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00021096</v>
      </c>
      <c r="I134" s="6">
        <f>IF('[1]TCE - ANEXO IV - Preencher'!K143="","",'[1]TCE - ANEXO IV - Preencher'!K143)</f>
        <v>44595</v>
      </c>
      <c r="J134" s="5" t="str">
        <f>'[1]TCE - ANEXO IV - Preencher'!L143</f>
        <v>V4JZHJCK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3600</v>
      </c>
    </row>
    <row r="135" spans="1:12" s="8" customFormat="1" ht="19.5" customHeight="1" x14ac:dyDescent="0.2">
      <c r="A135" s="3">
        <f>IFERROR(VLOOKUP(B135,'[1]DADOS (OCULTAR)'!$P$3:$R$91,3,0),"")</f>
        <v>9039744000607</v>
      </c>
      <c r="B135" s="4" t="str">
        <f>'[1]TCE - ANEXO IV - Preencher'!C144</f>
        <v>UPA SÃO LOURENÇO DA MATA</v>
      </c>
      <c r="C135" s="4" t="str">
        <f>'[1]TCE - ANEXO IV - Preencher'!E144</f>
        <v>5.2 - Serviços Técnicos Profissionais</v>
      </c>
      <c r="D135" s="3">
        <f>'[1]TCE - ANEXO IV - Preencher'!F144</f>
        <v>2512303000119</v>
      </c>
      <c r="E135" s="5" t="str">
        <f>'[1]TCE - ANEXO IV - Preencher'!G144</f>
        <v>NOROES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00005423</v>
      </c>
      <c r="I135" s="6">
        <f>IF('[1]TCE - ANEXO IV - Preencher'!K144="","",'[1]TCE - ANEXO IV - Preencher'!K144)</f>
        <v>44567</v>
      </c>
      <c r="J135" s="5" t="str">
        <f>'[1]TCE - ANEXO IV - Preencher'!L144</f>
        <v>3MRBQQQU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2228</v>
      </c>
    </row>
    <row r="136" spans="1:12" s="8" customFormat="1" ht="19.5" customHeight="1" x14ac:dyDescent="0.2">
      <c r="A136" s="3">
        <f>IFERROR(VLOOKUP(B136,'[1]DADOS (OCULTAR)'!$P$3:$R$91,3,0),"")</f>
        <v>9039744000607</v>
      </c>
      <c r="B136" s="4" t="str">
        <f>'[1]TCE - ANEXO IV - Preencher'!C145</f>
        <v>UPA SÃO LOURENÇO DA MATA</v>
      </c>
      <c r="C136" s="4" t="str">
        <f>'[1]TCE - ANEXO IV - Preencher'!E145</f>
        <v>5.2 - Serviços Técnicos Profissionais</v>
      </c>
      <c r="D136" s="3">
        <f>'[1]TCE - ANEXO IV - Preencher'!F145</f>
        <v>2512303000119</v>
      </c>
      <c r="E136" s="5" t="str">
        <f>'[1]TCE - ANEXO IV - Preencher'!G145</f>
        <v>NOROES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00005445</v>
      </c>
      <c r="I136" s="6">
        <f>IF('[1]TCE - ANEXO IV - Preencher'!K145="","",'[1]TCE - ANEXO IV - Preencher'!K145)</f>
        <v>44568</v>
      </c>
      <c r="J136" s="5" t="str">
        <f>'[1]TCE - ANEXO IV - Preencher'!L145</f>
        <v>XQ98TIBC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1425</v>
      </c>
    </row>
    <row r="137" spans="1:12" s="8" customFormat="1" ht="19.5" customHeight="1" x14ac:dyDescent="0.2">
      <c r="A137" s="3">
        <f>IFERROR(VLOOKUP(B137,'[1]DADOS (OCULTAR)'!$P$3:$R$91,3,0),"")</f>
        <v>9039744000607</v>
      </c>
      <c r="B137" s="4" t="str">
        <f>'[1]TCE - ANEXO IV - Preencher'!C146</f>
        <v>UPA SÃO LOURENÇO DA MATA</v>
      </c>
      <c r="C137" s="4" t="str">
        <f>'[1]TCE - ANEXO IV - Preencher'!E146</f>
        <v>5.10 - Detetização/Tratamento de Resíduos e Afins</v>
      </c>
      <c r="D137" s="3">
        <f>'[1]TCE - ANEXO IV - Preencher'!F146</f>
        <v>10333266000100</v>
      </c>
      <c r="E137" s="5" t="str">
        <f>'[1]TCE - ANEXO IV - Preencher'!G146</f>
        <v>QUALITY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00009192</v>
      </c>
      <c r="I137" s="6">
        <f>IF('[1]TCE - ANEXO IV - Preencher'!K146="","",'[1]TCE - ANEXO IV - Preencher'!K146)</f>
        <v>44589</v>
      </c>
      <c r="J137" s="5" t="str">
        <f>'[1]TCE - ANEXO IV - Preencher'!L146</f>
        <v>3CVB4QIP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130</v>
      </c>
    </row>
    <row r="138" spans="1:12" s="8" customFormat="1" ht="19.5" customHeight="1" x14ac:dyDescent="0.2">
      <c r="A138" s="3">
        <f>IFERROR(VLOOKUP(B138,'[1]DADOS (OCULTAR)'!$P$3:$R$91,3,0),"")</f>
        <v>9039744000607</v>
      </c>
      <c r="B138" s="4" t="str">
        <f>'[1]TCE - ANEXO IV - Preencher'!C147</f>
        <v>UPA SÃO LOURENÇO DA MATA</v>
      </c>
      <c r="C138" s="4" t="str">
        <f>'[1]TCE - ANEXO IV - Preencher'!E147</f>
        <v>5.23 - Limpeza e Conservação</v>
      </c>
      <c r="D138" s="3">
        <f>'[1]TCE - ANEXO IV - Preencher'!F147</f>
        <v>10229013000190</v>
      </c>
      <c r="E138" s="5" t="str">
        <f>'[1]TCE - ANEXO IV - Preencher'!G147</f>
        <v>INTERCLEAN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00000554</v>
      </c>
      <c r="I138" s="6">
        <f>IF('[1]TCE - ANEXO IV - Preencher'!K147="","",'[1]TCE - ANEXO IV - Preencher'!K147)</f>
        <v>44593</v>
      </c>
      <c r="J138" s="5" t="str">
        <f>'[1]TCE - ANEXO IV - Preencher'!L147</f>
        <v>3FLTL8HJ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42952.07</v>
      </c>
    </row>
    <row r="139" spans="1:12" s="8" customFormat="1" ht="19.5" customHeight="1" x14ac:dyDescent="0.2">
      <c r="A139" s="3">
        <f>IFERROR(VLOOKUP(B139,'[1]DADOS (OCULTAR)'!$P$3:$R$91,3,0),"")</f>
        <v>9039744000607</v>
      </c>
      <c r="B139" s="4" t="str">
        <f>'[1]TCE - ANEXO IV - Preencher'!C148</f>
        <v>UPA SÃO LOURENÇO DA MATA</v>
      </c>
      <c r="C139" s="4" t="str">
        <f>'[1]TCE - ANEXO IV - Preencher'!E148</f>
        <v>5.99 - Outros Serviços de Terceiros Pessoa Jurídica</v>
      </c>
      <c r="D139" s="3">
        <f>'[1]TCE - ANEXO IV - Preencher'!F148</f>
        <v>10816775000274</v>
      </c>
      <c r="E139" s="5" t="str">
        <f>'[1]TCE - ANEXO IV - Preencher'!G148</f>
        <v xml:space="preserve">INSPETORIA SALESIANA 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00014467</v>
      </c>
      <c r="I139" s="6">
        <f>IF('[1]TCE - ANEXO IV - Preencher'!K148="","",'[1]TCE - ANEXO IV - Preencher'!K148)</f>
        <v>44580</v>
      </c>
      <c r="J139" s="5" t="str">
        <f>'[1]TCE - ANEXO IV - Preencher'!L148</f>
        <v>9TGX2TDA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280</v>
      </c>
    </row>
    <row r="140" spans="1:12" s="8" customFormat="1" ht="19.5" customHeight="1" x14ac:dyDescent="0.2">
      <c r="A140" s="3">
        <f>IFERROR(VLOOKUP(B140,'[1]DADOS (OCULTAR)'!$P$3:$R$91,3,0),"")</f>
        <v>9039744000607</v>
      </c>
      <c r="B140" s="4" t="str">
        <f>'[1]TCE - ANEXO IV - Preencher'!C149</f>
        <v>UPA SÃO LOURENÇO DA MATA</v>
      </c>
      <c r="C140" s="4" t="str">
        <f>'[1]TCE - ANEXO IV - Preencher'!E149</f>
        <v>5.99 - Outros Serviços de Terceiros Pessoa Jurídica</v>
      </c>
      <c r="D140" s="3">
        <f>'[1]TCE - ANEXO IV - Preencher'!F149</f>
        <v>5467959000155</v>
      </c>
      <c r="E140" s="5" t="str">
        <f>'[1]TCE - ANEXO IV - Preencher'!G149</f>
        <v>MOTO 29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000001913</v>
      </c>
      <c r="I140" s="6">
        <f>IF('[1]TCE - ANEXO IV - Preencher'!K149="","",'[1]TCE - ANEXO IV - Preencher'!K149)</f>
        <v>44578</v>
      </c>
      <c r="J140" s="5" t="str">
        <f>'[1]TCE - ANEXO IV - Preencher'!L149</f>
        <v>VNSX96524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3570</v>
      </c>
    </row>
    <row r="141" spans="1:12" s="8" customFormat="1" ht="19.5" customHeight="1" x14ac:dyDescent="0.2">
      <c r="A141" s="3">
        <f>IFERROR(VLOOKUP(B141,'[1]DADOS (OCULTAR)'!$P$3:$R$91,3,0),"")</f>
        <v>9039744000607</v>
      </c>
      <c r="B141" s="4" t="str">
        <f>'[1]TCE - ANEXO IV - Preencher'!C150</f>
        <v>UPA SÃO LOURENÇO DA MATA</v>
      </c>
      <c r="C141" s="4" t="str">
        <f>'[1]TCE - ANEXO IV - Preencher'!E150</f>
        <v>5.99 - Outros Serviços de Terceiros Pessoa Jurídica</v>
      </c>
      <c r="D141" s="3">
        <f>'[1]TCE - ANEXO IV - Preencher'!F150</f>
        <v>5467959000155</v>
      </c>
      <c r="E141" s="5" t="str">
        <f>'[1]TCE - ANEXO IV - Preencher'!G150</f>
        <v>MOTO 29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000001921</v>
      </c>
      <c r="I141" s="6">
        <f>IF('[1]TCE - ANEXO IV - Preencher'!K150="","",'[1]TCE - ANEXO IV - Preencher'!K150)</f>
        <v>44578</v>
      </c>
      <c r="J141" s="5" t="str">
        <f>'[1]TCE - ANEXO IV - Preencher'!L150</f>
        <v>GRCW92666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1349.99</v>
      </c>
    </row>
    <row r="142" spans="1:12" s="8" customFormat="1" ht="19.5" customHeight="1" x14ac:dyDescent="0.2">
      <c r="A142" s="3">
        <f>IFERROR(VLOOKUP(B142,'[1]DADOS (OCULTAR)'!$P$3:$R$91,3,0),"")</f>
        <v>9039744000607</v>
      </c>
      <c r="B142" s="4" t="str">
        <f>'[1]TCE - ANEXO IV - Preencher'!C151</f>
        <v>UPA SÃO LOURENÇO DA MATA</v>
      </c>
      <c r="C142" s="4" t="str">
        <f>'[1]TCE - ANEXO IV - Preencher'!E151</f>
        <v>5.99 - Outros Serviços de Terceiros Pessoa Jurídica</v>
      </c>
      <c r="D142" s="3">
        <f>'[1]TCE - ANEXO IV - Preencher'!F151</f>
        <v>24306209000146</v>
      </c>
      <c r="E142" s="5" t="str">
        <f>'[1]TCE - ANEXO IV - Preencher'!G151</f>
        <v>GESTAMB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00000542</v>
      </c>
      <c r="I142" s="6">
        <f>IF('[1]TCE - ANEXO IV - Preencher'!K151="","",'[1]TCE - ANEXO IV - Preencher'!K151)</f>
        <v>44595</v>
      </c>
      <c r="J142" s="5" t="str">
        <f>'[1]TCE - ANEXO IV - Preencher'!L151</f>
        <v>ZF3QQLII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2312.1999999999998</v>
      </c>
    </row>
    <row r="143" spans="1:12" s="8" customFormat="1" ht="19.5" customHeight="1" x14ac:dyDescent="0.2">
      <c r="A143" s="3">
        <f>IFERROR(VLOOKUP(B143,'[1]DADOS (OCULTAR)'!$P$3:$R$91,3,0),"")</f>
        <v>9039744000607</v>
      </c>
      <c r="B143" s="4" t="str">
        <f>'[1]TCE - ANEXO IV - Preencher'!C152</f>
        <v>UPA SÃO LOURENÇO DA MATA</v>
      </c>
      <c r="C143" s="4" t="str">
        <f>'[1]TCE - ANEXO IV - Preencher'!E152</f>
        <v>5.99 - Outros Serviços de Terceiros Pessoa Jurídica</v>
      </c>
      <c r="D143" s="3">
        <f>'[1]TCE - ANEXO IV - Preencher'!F152</f>
        <v>13409775000329</v>
      </c>
      <c r="E143" s="5" t="str">
        <f>'[1]TCE - ANEXO IV - Preencher'!G152</f>
        <v>LINUS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000001476</v>
      </c>
      <c r="I143" s="6">
        <f>IF('[1]TCE - ANEXO IV - Preencher'!K152="","",'[1]TCE - ANEXO IV - Preencher'!K152)</f>
        <v>44596</v>
      </c>
      <c r="J143" s="5" t="str">
        <f>'[1]TCE - ANEXO IV - Preencher'!L152</f>
        <v>PHKL28649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1826.06</v>
      </c>
    </row>
    <row r="144" spans="1:12" s="8" customFormat="1" ht="19.5" customHeight="1" x14ac:dyDescent="0.2">
      <c r="A144" s="3">
        <f>IFERROR(VLOOKUP(B144,'[1]DADOS (OCULTAR)'!$P$3:$R$91,3,0),"")</f>
        <v>9039744000607</v>
      </c>
      <c r="B144" s="4" t="str">
        <f>'[1]TCE - ANEXO IV - Preencher'!C153</f>
        <v>UPA SÃO LOURENÇO DA MATA</v>
      </c>
      <c r="C144" s="4" t="str">
        <f>'[1]TCE - ANEXO IV - Preencher'!E153</f>
        <v>5.99 - Outros Serviços de Terceiros Pessoa Jurídica</v>
      </c>
      <c r="D144" s="3">
        <f>'[1]TCE - ANEXO IV - Preencher'!F153</f>
        <v>10473437000104</v>
      </c>
      <c r="E144" s="5" t="str">
        <f>'[1]TCE - ANEXO IV - Preencher'!G153</f>
        <v>FOTO BELEZA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00023203</v>
      </c>
      <c r="I144" s="6">
        <f>IF('[1]TCE - ANEXO IV - Preencher'!K153="","",'[1]TCE - ANEXO IV - Preencher'!K153)</f>
        <v>44579</v>
      </c>
      <c r="J144" s="5" t="str">
        <f>'[1]TCE - ANEXO IV - Preencher'!L153</f>
        <v>PZVZNPEY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136</v>
      </c>
    </row>
    <row r="145" spans="1:12" s="8" customFormat="1" ht="19.5" customHeight="1" x14ac:dyDescent="0.2">
      <c r="A145" s="3">
        <f>IFERROR(VLOOKUP(B145,'[1]DADOS (OCULTAR)'!$P$3:$R$91,3,0),"")</f>
        <v>9039744000607</v>
      </c>
      <c r="B145" s="4" t="str">
        <f>'[1]TCE - ANEXO IV - Preencher'!C154</f>
        <v>UPA SÃO LOURENÇO DA MATA</v>
      </c>
      <c r="C145" s="4" t="str">
        <f>'[1]TCE - ANEXO IV - Preencher'!E154</f>
        <v>5.99 - Outros Serviços de Terceiros Pessoa Jurídica</v>
      </c>
      <c r="D145" s="3">
        <f>'[1]TCE - ANEXO IV - Preencher'!F154</f>
        <v>24832653000103</v>
      </c>
      <c r="E145" s="5" t="str">
        <f>'[1]TCE - ANEXO IV - Preencher'!G154</f>
        <v>ABSOLUTA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000000207</v>
      </c>
      <c r="I145" s="6">
        <f>IF('[1]TCE - ANEXO IV - Preencher'!K154="","",'[1]TCE - ANEXO IV - Preencher'!K154)</f>
        <v>44595</v>
      </c>
      <c r="J145" s="5" t="str">
        <f>'[1]TCE - ANEXO IV - Preencher'!L154</f>
        <v>WPVZ92266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3000</v>
      </c>
    </row>
    <row r="146" spans="1:12" s="8" customFormat="1" ht="19.5" customHeight="1" x14ac:dyDescent="0.2">
      <c r="A146" s="3">
        <f>IFERROR(VLOOKUP(B146,'[1]DADOS (OCULTAR)'!$P$3:$R$91,3,0),"")</f>
        <v>9039744000607</v>
      </c>
      <c r="B146" s="4" t="str">
        <f>'[1]TCE - ANEXO IV - Preencher'!C155</f>
        <v>UPA SÃO LOURENÇO DA MATA</v>
      </c>
      <c r="C146" s="4" t="str">
        <f>'[1]TCE - ANEXO IV - Preencher'!E155</f>
        <v>5.99 - Outros Serviços de Terceiros Pessoa Jurídica</v>
      </c>
      <c r="D146" s="3">
        <f>'[1]TCE - ANEXO IV - Preencher'!F155</f>
        <v>21794062000192</v>
      </c>
      <c r="E146" s="5" t="str">
        <f>'[1]TCE - ANEXO IV - Preencher'!G155</f>
        <v>ASOS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000000437</v>
      </c>
      <c r="I146" s="6">
        <f>IF('[1]TCE - ANEXO IV - Preencher'!K155="","",'[1]TCE - ANEXO IV - Preencher'!K155)</f>
        <v>44594</v>
      </c>
      <c r="J146" s="5" t="str">
        <f>'[1]TCE - ANEXO IV - Preencher'!L155</f>
        <v>EHAB15040</v>
      </c>
      <c r="K146" s="5" t="str">
        <f>IF(F146="B",LEFT('[1]TCE - ANEXO IV - Preencher'!M155,2),IF(F146="S",LEFT('[1]TCE - ANEXO IV - Preencher'!M155,7),IF('[1]TCE - ANEXO IV - Preencher'!H155="","")))</f>
        <v>2607901</v>
      </c>
      <c r="L146" s="7">
        <f>'[1]TCE - ANEXO IV - Preencher'!N155</f>
        <v>3500</v>
      </c>
    </row>
    <row r="147" spans="1:12" s="8" customFormat="1" ht="19.5" customHeight="1" x14ac:dyDescent="0.2">
      <c r="A147" s="3">
        <f>IFERROR(VLOOKUP(B147,'[1]DADOS (OCULTAR)'!$P$3:$R$91,3,0),"")</f>
        <v>9039744000607</v>
      </c>
      <c r="B147" s="4" t="str">
        <f>'[1]TCE - ANEXO IV - Preencher'!C156</f>
        <v>UPA SÃO LOURENÇO DA MATA</v>
      </c>
      <c r="C147" s="4" t="str">
        <f>'[1]TCE - ANEXO IV - Preencher'!E156</f>
        <v>5.99 - Outros Serviços de Terceiros Pessoa Jurídica</v>
      </c>
      <c r="D147" s="3">
        <f>'[1]TCE - ANEXO IV - Preencher'!F156</f>
        <v>1699696000159</v>
      </c>
      <c r="E147" s="5" t="str">
        <f>'[1]TCE - ANEXO IV - Preencher'!G156</f>
        <v>QUALIAGUA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00057701</v>
      </c>
      <c r="I147" s="6">
        <f>IF('[1]TCE - ANEXO IV - Preencher'!K156="","",'[1]TCE - ANEXO IV - Preencher'!K156)</f>
        <v>44593</v>
      </c>
      <c r="J147" s="5" t="str">
        <f>'[1]TCE - ANEXO IV - Preencher'!L156</f>
        <v>GJBNCWPV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178</v>
      </c>
    </row>
    <row r="148" spans="1:12" s="8" customFormat="1" ht="19.5" customHeight="1" x14ac:dyDescent="0.2">
      <c r="A148" s="3">
        <f>IFERROR(VLOOKUP(B148,'[1]DADOS (OCULTAR)'!$P$3:$R$91,3,0),"")</f>
        <v>9039744000607</v>
      </c>
      <c r="B148" s="4" t="str">
        <f>'[1]TCE - ANEXO IV - Preencher'!C157</f>
        <v>UPA SÃO LOURENÇO DA MATA</v>
      </c>
      <c r="C148" s="4" t="str">
        <f>'[1]TCE - ANEXO IV - Preencher'!E157</f>
        <v>5.5 - Reparo e Manutenção de Máquinas e Equipamentos</v>
      </c>
      <c r="D148" s="3">
        <f>'[1]TCE - ANEXO IV - Preencher'!F157</f>
        <v>7146768000117</v>
      </c>
      <c r="E148" s="5" t="str">
        <f>'[1]TCE - ANEXO IV - Preencher'!G157</f>
        <v>SERV IMAGEM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000004454</v>
      </c>
      <c r="I148" s="6">
        <f>IF('[1]TCE - ANEXO IV - Preencher'!K157="","",'[1]TCE - ANEXO IV - Preencher'!K157)</f>
        <v>44592</v>
      </c>
      <c r="J148" s="5" t="str">
        <f>'[1]TCE - ANEXO IV - Preencher'!L157</f>
        <v>GBMB4327</v>
      </c>
      <c r="K148" s="5" t="str">
        <f>IF(F148="B",LEFT('[1]TCE - ANEXO IV - Preencher'!M157,2),IF(F148="S",LEFT('[1]TCE - ANEXO IV - Preencher'!M157,7),IF('[1]TCE - ANEXO IV - Preencher'!H157="","")))</f>
        <v>2607901</v>
      </c>
      <c r="L148" s="7">
        <f>'[1]TCE - ANEXO IV - Preencher'!N157</f>
        <v>2059</v>
      </c>
    </row>
    <row r="149" spans="1:12" s="8" customFormat="1" ht="19.5" customHeight="1" x14ac:dyDescent="0.2">
      <c r="A149" s="3">
        <f>IFERROR(VLOOKUP(B149,'[1]DADOS (OCULTAR)'!$P$3:$R$91,3,0),"")</f>
        <v>9039744000607</v>
      </c>
      <c r="B149" s="4" t="str">
        <f>'[1]TCE - ANEXO IV - Preencher'!C158</f>
        <v>UPA SÃO LOURENÇO DA MATA</v>
      </c>
      <c r="C149" s="4" t="str">
        <f>'[1]TCE - ANEXO IV - Preencher'!E158</f>
        <v>5.5 - Reparo e Manutenção de Máquinas e Equipamentos</v>
      </c>
      <c r="D149" s="3">
        <f>'[1]TCE - ANEXO IV - Preencher'!F158</f>
        <v>1141468000169</v>
      </c>
      <c r="E149" s="5" t="str">
        <f>'[1]TCE - ANEXO IV - Preencher'!G158</f>
        <v>MEDCALL COMERCIO E SERVIÇOS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00003000</v>
      </c>
      <c r="I149" s="6">
        <f>IF('[1]TCE - ANEXO IV - Preencher'!K158="","",'[1]TCE - ANEXO IV - Preencher'!K158)</f>
        <v>44593</v>
      </c>
      <c r="J149" s="5" t="str">
        <f>'[1]TCE - ANEXO IV - Preencher'!L158</f>
        <v>SC5SUBVL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356.33</v>
      </c>
    </row>
    <row r="150" spans="1:12" s="8" customFormat="1" ht="19.5" customHeight="1" x14ac:dyDescent="0.2">
      <c r="A150" s="3">
        <f>IFERROR(VLOOKUP(B150,'[1]DADOS (OCULTAR)'!$P$3:$R$91,3,0),"")</f>
        <v>9039744000607</v>
      </c>
      <c r="B150" s="4" t="str">
        <f>'[1]TCE - ANEXO IV - Preencher'!C159</f>
        <v>UPA SÃO LOURENÇO DA MATA</v>
      </c>
      <c r="C150" s="4" t="str">
        <f>'[1]TCE - ANEXO IV - Preencher'!E159</f>
        <v>5.5 - Reparo e Manutenção de Máquinas e Equipamentos</v>
      </c>
      <c r="D150" s="3">
        <f>'[1]TCE - ANEXO IV - Preencher'!F159</f>
        <v>17398584000106</v>
      </c>
      <c r="E150" s="5" t="str">
        <f>'[1]TCE - ANEXO IV - Preencher'!G159</f>
        <v xml:space="preserve">M T G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00001440</v>
      </c>
      <c r="I150" s="6">
        <f>IF('[1]TCE - ANEXO IV - Preencher'!K159="","",'[1]TCE - ANEXO IV - Preencher'!K159)</f>
        <v>44593</v>
      </c>
      <c r="J150" s="5" t="str">
        <f>'[1]TCE - ANEXO IV - Preencher'!L159</f>
        <v>KHMSN1BY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600</v>
      </c>
    </row>
    <row r="151" spans="1:12" s="8" customFormat="1" ht="19.5" customHeight="1" x14ac:dyDescent="0.2">
      <c r="A151" s="3">
        <f>IFERROR(VLOOKUP(B151,'[1]DADOS (OCULTAR)'!$P$3:$R$91,3,0),"")</f>
        <v>9039744000607</v>
      </c>
      <c r="B151" s="4" t="str">
        <f>'[1]TCE - ANEXO IV - Preencher'!C160</f>
        <v>UPA SÃO LOURENÇO DA MATA</v>
      </c>
      <c r="C151" s="4" t="str">
        <f>'[1]TCE - ANEXO IV - Preencher'!E160</f>
        <v>5.5 - Reparo e Manutenção de Máquinas e Equipamentos</v>
      </c>
      <c r="D151" s="3">
        <f>'[1]TCE - ANEXO IV - Preencher'!F160</f>
        <v>24380578002041</v>
      </c>
      <c r="E151" s="5" t="str">
        <f>'[1]TCE - ANEXO IV - Preencher'!G160</f>
        <v>WHITE MARTINS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000012212</v>
      </c>
      <c r="I151" s="6">
        <f>IF('[1]TCE - ANEXO IV - Preencher'!K160="","",'[1]TCE - ANEXO IV - Preencher'!K160)</f>
        <v>44574</v>
      </c>
      <c r="J151" s="5" t="str">
        <f>'[1]TCE - ANEXO IV - Preencher'!L160</f>
        <v>MITA95951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560.34</v>
      </c>
    </row>
    <row r="152" spans="1:12" s="8" customFormat="1" ht="19.5" customHeight="1" x14ac:dyDescent="0.2">
      <c r="A152" s="3">
        <f>IFERROR(VLOOKUP(B152,'[1]DADOS (OCULTAR)'!$P$3:$R$91,3,0),"")</f>
        <v>9039744000607</v>
      </c>
      <c r="B152" s="4" t="str">
        <f>'[1]TCE - ANEXO IV - Preencher'!C161</f>
        <v>UPA SÃO LOURENÇO DA MATA</v>
      </c>
      <c r="C152" s="4" t="str">
        <f>'[1]TCE - ANEXO IV - Preencher'!E161</f>
        <v>5.5 - Reparo e Manutenção de Máquinas e Equipamentos</v>
      </c>
      <c r="D152" s="3">
        <f>'[1]TCE - ANEXO IV - Preencher'!F161</f>
        <v>11343756000150</v>
      </c>
      <c r="E152" s="5" t="str">
        <f>'[1]TCE - ANEXO IV - Preencher'!G161</f>
        <v>GERATEC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000003224</v>
      </c>
      <c r="I152" s="6">
        <f>IF('[1]TCE - ANEXO IV - Preencher'!K161="","",'[1]TCE - ANEXO IV - Preencher'!K161)</f>
        <v>44595</v>
      </c>
      <c r="J152" s="5" t="str">
        <f>'[1]TCE - ANEXO IV - Preencher'!L161</f>
        <v>DUMF26516</v>
      </c>
      <c r="K152" s="5" t="str">
        <f>IF(F152="B",LEFT('[1]TCE - ANEXO IV - Preencher'!M161,2),IF(F152="S",LEFT('[1]TCE - ANEXO IV - Preencher'!M161,7),IF('[1]TCE - ANEXO IV - Preencher'!H161="","")))</f>
        <v>2603454</v>
      </c>
      <c r="L152" s="7">
        <f>'[1]TCE - ANEXO IV - Preencher'!N161</f>
        <v>250</v>
      </c>
    </row>
    <row r="153" spans="1:12" s="8" customFormat="1" ht="19.5" customHeight="1" x14ac:dyDescent="0.2">
      <c r="A153" s="3">
        <f>IFERROR(VLOOKUP(B153,'[1]DADOS (OCULTAR)'!$P$3:$R$91,3,0),"")</f>
        <v>9039744000607</v>
      </c>
      <c r="B153" s="4" t="str">
        <f>'[1]TCE - ANEXO IV - Preencher'!C162</f>
        <v>UPA SÃO LOURENÇO DA MATA</v>
      </c>
      <c r="C153" s="4" t="str">
        <f>'[1]TCE - ANEXO IV - Preencher'!E162</f>
        <v>5.5 - Reparo e Manutenção de Máquinas e Equipamentos</v>
      </c>
      <c r="D153" s="3">
        <f>'[1]TCE - ANEXO IV - Preencher'!F162</f>
        <v>9014387000100</v>
      </c>
      <c r="E153" s="5" t="str">
        <f>'[1]TCE - ANEXO IV - Preencher'!G162</f>
        <v>COMPLETA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00001622</v>
      </c>
      <c r="I153" s="6">
        <f>IF('[1]TCE - ANEXO IV - Preencher'!K162="","",'[1]TCE - ANEXO IV - Preencher'!K162)</f>
        <v>44585</v>
      </c>
      <c r="J153" s="5" t="str">
        <f>'[1]TCE - ANEXO IV - Preencher'!L162</f>
        <v>3P8EJW5T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4165.13</v>
      </c>
    </row>
    <row r="154" spans="1:12" s="8" customFormat="1" ht="19.5" customHeight="1" x14ac:dyDescent="0.2">
      <c r="A154" s="3">
        <f>IFERROR(VLOOKUP(B154,'[1]DADOS (OCULTAR)'!$P$3:$R$91,3,0),"")</f>
        <v>9039744000607</v>
      </c>
      <c r="B154" s="4" t="str">
        <f>'[1]TCE - ANEXO IV - Preencher'!C163</f>
        <v>UPA SÃO LOURENÇO DA MATA</v>
      </c>
      <c r="C154" s="4" t="str">
        <f>'[1]TCE - ANEXO IV - Preencher'!E163</f>
        <v>5.5 - Reparo e Manutenção de Máquinas e Equipamentos</v>
      </c>
      <c r="D154" s="3">
        <f>'[1]TCE - ANEXO IV - Preencher'!F163</f>
        <v>8845988000100</v>
      </c>
      <c r="E154" s="5" t="str">
        <f>'[1]TCE - ANEXO IV - Preencher'!G163</f>
        <v>ACESSPLUS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00005215</v>
      </c>
      <c r="I154" s="6">
        <f>IF('[1]TCE - ANEXO IV - Preencher'!K163="","",'[1]TCE - ANEXO IV - Preencher'!K163)</f>
        <v>44593</v>
      </c>
      <c r="J154" s="5" t="str">
        <f>'[1]TCE - ANEXO IV - Preencher'!L163</f>
        <v>EISJBDK9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379.5</v>
      </c>
    </row>
    <row r="155" spans="1:12" s="8" customFormat="1" ht="19.5" customHeight="1" x14ac:dyDescent="0.2">
      <c r="A155" s="3">
        <f>IFERROR(VLOOKUP(B155,'[1]DADOS (OCULTAR)'!$P$3:$R$91,3,0),"")</f>
        <v>9039744000607</v>
      </c>
      <c r="B155" s="4" t="str">
        <f>'[1]TCE - ANEXO IV - Preencher'!C164</f>
        <v>UPA SÃO LOURENÇO DA MATA</v>
      </c>
      <c r="C155" s="4" t="str">
        <f>'[1]TCE - ANEXO IV - Preencher'!E164</f>
        <v>5.4 - Reparo e Manutenção de Bens Imóveis</v>
      </c>
      <c r="D155" s="3">
        <f>'[1]TCE - ANEXO IV - Preencher'!F164</f>
        <v>17637793000157</v>
      </c>
      <c r="E155" s="5" t="str">
        <f>'[1]TCE - ANEXO IV - Preencher'!G164</f>
        <v>VALDEREZ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00003262</v>
      </c>
      <c r="I155" s="6">
        <f>IF('[1]TCE - ANEXO IV - Preencher'!K164="","",'[1]TCE - ANEXO IV - Preencher'!K164)</f>
        <v>44567</v>
      </c>
      <c r="J155" s="5" t="str">
        <f>'[1]TCE - ANEXO IV - Preencher'!L164</f>
        <v>SBHNNSB7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450</v>
      </c>
    </row>
    <row r="156" spans="1:12" s="8" customFormat="1" ht="19.5" customHeight="1" x14ac:dyDescent="0.2">
      <c r="A156" s="3">
        <f>IFERROR(VLOOKUP(B156,'[1]DADOS (OCULTAR)'!$P$3:$R$91,3,0),"")</f>
        <v>9039744000607</v>
      </c>
      <c r="B156" s="4" t="str">
        <f>'[1]TCE - ANEXO IV - Preencher'!C165</f>
        <v>UPA SÃO LOURENÇO DA MATA</v>
      </c>
      <c r="C156" s="4" t="str">
        <f>'[1]TCE - ANEXO IV - Preencher'!E165</f>
        <v>5.6 - Reparo e Manutanção de Veículos</v>
      </c>
      <c r="D156" s="3">
        <f>'[1]TCE - ANEXO IV - Preencher'!F165</f>
        <v>25376888000192</v>
      </c>
      <c r="E156" s="5" t="str">
        <f>'[1]TCE - ANEXO IV - Preencher'!G165</f>
        <v>ROBERTO MANOEL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00000212</v>
      </c>
      <c r="I156" s="6">
        <f>IF('[1]TCE - ANEXO IV - Preencher'!K165="","",'[1]TCE - ANEXO IV - Preencher'!K165)</f>
        <v>44586</v>
      </c>
      <c r="J156" s="5" t="str">
        <f>'[1]TCE - ANEXO IV - Preencher'!L165</f>
        <v>SI7ILGYH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1500</v>
      </c>
    </row>
    <row r="157" spans="1:12" s="8" customFormat="1" ht="19.5" customHeight="1" x14ac:dyDescent="0.2">
      <c r="A157" s="3">
        <f>IFERROR(VLOOKUP(B157,'[1]DADOS (OCULTAR)'!$P$3:$R$91,3,0),"")</f>
        <v>9039744000607</v>
      </c>
      <c r="B157" s="4" t="str">
        <f>'[1]TCE - ANEXO IV - Preencher'!C166</f>
        <v>UPA SÃO LOURENÇO DA MATA</v>
      </c>
      <c r="C157" s="4" t="str">
        <f>'[1]TCE - ANEXO IV - Preencher'!E166</f>
        <v>5.6 - Reparo e Manutanção de Veículos</v>
      </c>
      <c r="D157" s="3">
        <f>'[1]TCE - ANEXO IV - Preencher'!F166</f>
        <v>25376888000192</v>
      </c>
      <c r="E157" s="5" t="str">
        <f>'[1]TCE - ANEXO IV - Preencher'!G166</f>
        <v>ROBERTO MANOEL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00000214</v>
      </c>
      <c r="I157" s="6">
        <f>IF('[1]TCE - ANEXO IV - Preencher'!K166="","",'[1]TCE - ANEXO IV - Preencher'!K166)</f>
        <v>44589</v>
      </c>
      <c r="J157" s="5" t="str">
        <f>'[1]TCE - ANEXO IV - Preencher'!L166</f>
        <v>HHN2DLJF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250</v>
      </c>
    </row>
    <row r="158" spans="1:12" s="8" customFormat="1" ht="19.5" customHeight="1" x14ac:dyDescent="0.2">
      <c r="A158" s="3">
        <f>IFERROR(VLOOKUP(B158,'[1]DADOS (OCULTAR)'!$P$3:$R$91,3,0),"")</f>
        <v>9039744000607</v>
      </c>
      <c r="B158" s="4" t="str">
        <f>'[1]TCE - ANEXO IV - Preencher'!C167</f>
        <v>UPA SÃO LOURENÇO DA MATA</v>
      </c>
      <c r="C158" s="4" t="str">
        <f>'[1]TCE - ANEXO IV - Preencher'!E167</f>
        <v xml:space="preserve">5.7 - Reparo e Manutenção de Bens Movéis de Outras Naturezas </v>
      </c>
      <c r="D158" s="3">
        <f>'[1]TCE - ANEXO IV - Preencher'!F167</f>
        <v>32629991000162</v>
      </c>
      <c r="E158" s="5" t="str">
        <f>'[1]TCE - ANEXO IV - Preencher'!G167</f>
        <v>SAMUEL JACINTO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000000019</v>
      </c>
      <c r="I158" s="6">
        <f>IF('[1]TCE - ANEXO IV - Preencher'!K167="","",'[1]TCE - ANEXO IV - Preencher'!K167)</f>
        <v>44581</v>
      </c>
      <c r="J158" s="5" t="str">
        <f>'[1]TCE - ANEXO IV - Preencher'!L167</f>
        <v>TTWU80165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3330</v>
      </c>
    </row>
    <row r="159" spans="1:12" s="8" customFormat="1" ht="19.5" customHeight="1" x14ac:dyDescent="0.2">
      <c r="A159" s="3">
        <f>IFERROR(VLOOKUP(B159,'[1]DADOS (OCULTAR)'!$P$3:$R$91,3,0),"")</f>
        <v>9039744000607</v>
      </c>
      <c r="B159" s="4" t="str">
        <f>'[1]TCE - ANEXO IV - Preencher'!C168</f>
        <v>UPA SÃO LOURENÇO DA MATA</v>
      </c>
      <c r="C159" s="4" t="str">
        <f>'[1]TCE - ANEXO IV - Preencher'!E168</f>
        <v>1.99 - Outras Despesas com Pessoal</v>
      </c>
      <c r="D159" s="3">
        <f>'[1]TCE - ANEXO IV - Preencher'!F168</f>
        <v>9759606000180</v>
      </c>
      <c r="E159" s="5" t="str">
        <f>'[1]TCE - ANEXO IV - Preencher'!G168</f>
        <v>VEM JOVEM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X</v>
      </c>
      <c r="I159" s="6">
        <f>IF('[1]TCE - ANEXO IV - Preencher'!K168="","",'[1]TCE - ANEXO IV - Preencher'!K168)</f>
        <v>44557</v>
      </c>
      <c r="J159" s="5" t="str">
        <f>'[1]TCE - ANEXO IV - Preencher'!L168</f>
        <v>X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440.39</v>
      </c>
    </row>
    <row r="160" spans="1:12" s="8" customFormat="1" ht="19.5" customHeight="1" x14ac:dyDescent="0.2">
      <c r="A160" s="3">
        <f>IFERROR(VLOOKUP(B160,'[1]DADOS (OCULTAR)'!$P$3:$R$91,3,0),"")</f>
        <v>9039744000607</v>
      </c>
      <c r="B160" s="4" t="str">
        <f>'[1]TCE - ANEXO IV - Preencher'!C169</f>
        <v>UPA SÃO LOURENÇO DA MATA</v>
      </c>
      <c r="C160" s="4" t="str">
        <f>'[1]TCE - ANEXO IV - Preencher'!E169</f>
        <v>1.99 - Outras Despesas com Pessoal</v>
      </c>
      <c r="D160" s="3">
        <f>'[1]TCE - ANEXO IV - Preencher'!F169</f>
        <v>9759606000180</v>
      </c>
      <c r="E160" s="5" t="str">
        <f>'[1]TCE - ANEXO IV - Preencher'!G169</f>
        <v>VEM GERAL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X</v>
      </c>
      <c r="I160" s="6">
        <f>IF('[1]TCE - ANEXO IV - Preencher'!K169="","",'[1]TCE - ANEXO IV - Preencher'!K169)</f>
        <v>44557</v>
      </c>
      <c r="J160" s="5" t="str">
        <f>'[1]TCE - ANEXO IV - Preencher'!L169</f>
        <v>X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7899.57</v>
      </c>
    </row>
    <row r="161" spans="1:12" s="8" customFormat="1" ht="19.5" customHeight="1" x14ac:dyDescent="0.2">
      <c r="A161" s="3">
        <f>IFERROR(VLOOKUP(B161,'[1]DADOS (OCULTAR)'!$P$3:$R$91,3,0),"")</f>
        <v>9039744000607</v>
      </c>
      <c r="B161" s="4" t="str">
        <f>'[1]TCE - ANEXO IV - Preencher'!C170</f>
        <v>UPA SÃO LOURENÇO DA MATA</v>
      </c>
      <c r="C161" s="4" t="str">
        <f>'[1]TCE - ANEXO IV - Preencher'!E170</f>
        <v>1.99 - Outras Despesas com Pessoal</v>
      </c>
      <c r="D161" s="3">
        <f>'[1]TCE - ANEXO IV - Preencher'!F170</f>
        <v>10844611000170</v>
      </c>
      <c r="E161" s="5" t="str">
        <f>'[1]TCE - ANEXO IV - Preencher'!G170</f>
        <v>ELSON SOUTO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26259</v>
      </c>
      <c r="I161" s="6">
        <f>IF('[1]TCE - ANEXO IV - Preencher'!K170="","",'[1]TCE - ANEXO IV - Preencher'!K170)</f>
        <v>44557</v>
      </c>
      <c r="J161" s="5" t="str">
        <f>'[1]TCE - ANEXO IV - Preencher'!L170</f>
        <v>2621121084611000170670010000262591168423750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1292</v>
      </c>
    </row>
    <row r="162" spans="1:12" s="8" customFormat="1" ht="19.5" customHeight="1" x14ac:dyDescent="0.2">
      <c r="A162" s="3">
        <f>IFERROR(VLOOKUP(B162,'[1]DADOS (OCULTAR)'!$P$3:$R$91,3,0),"")</f>
        <v>9039744000607</v>
      </c>
      <c r="B162" s="4" t="str">
        <f>'[1]TCE - ANEXO IV - Preencher'!C171</f>
        <v>UPA SÃO LOURENÇO DA MATA</v>
      </c>
      <c r="C162" s="4" t="str">
        <f>'[1]TCE - ANEXO IV - Preencher'!E171</f>
        <v>1.99 - Outras Despesas com Pessoal</v>
      </c>
      <c r="D162" s="3">
        <f>'[1]TCE - ANEXO IV - Preencher'!F171</f>
        <v>2102498000129</v>
      </c>
      <c r="E162" s="5" t="str">
        <f>'[1]TCE - ANEXO IV - Preencher'!G171</f>
        <v>METLIFE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680</v>
      </c>
      <c r="I162" s="6">
        <f>IF('[1]TCE - ANEXO IV - Preencher'!K171="","",'[1]TCE - ANEXO IV - Preencher'!K171)</f>
        <v>44614</v>
      </c>
      <c r="J162" s="5" t="str">
        <f>'[1]TCE - ANEXO IV - Preencher'!L171</f>
        <v>X</v>
      </c>
      <c r="K162" s="5" t="str">
        <f>IF(F162="B",LEFT('[1]TCE - ANEXO IV - Preencher'!M171,2),IF(F162="S",LEFT('[1]TCE - ANEXO IV - Preencher'!M171,7),IF('[1]TCE - ANEXO IV - Preencher'!H171="","")))</f>
        <v>3550308</v>
      </c>
      <c r="L162" s="7">
        <f>'[1]TCE - ANEXO IV - Preencher'!N171</f>
        <v>913.66</v>
      </c>
    </row>
    <row r="163" spans="1:12" s="8" customFormat="1" ht="19.5" customHeight="1" x14ac:dyDescent="0.2">
      <c r="A163" s="3">
        <f>IFERROR(VLOOKUP(B163,'[1]DADOS (OCULTAR)'!$P$3:$R$91,3,0),"")</f>
        <v>9039744000607</v>
      </c>
      <c r="B163" s="4" t="str">
        <f>'[1]TCE - ANEXO IV - Preencher'!C172</f>
        <v>UPA SÃO LOURENÇO DA MATA</v>
      </c>
      <c r="C163" s="4" t="str">
        <f>'[1]TCE - ANEXO IV - Preencher'!E172</f>
        <v>4.6 - Serviços de Profissionais de Saúde</v>
      </c>
      <c r="D163" s="3">
        <f>'[1]TCE - ANEXO IV - Preencher'!F172</f>
        <v>3102605583</v>
      </c>
      <c r="E163" s="5" t="str">
        <f>'[1]TCE - ANEXO IV - Preencher'!G172</f>
        <v>BRISA DIONISIA GONÇALVES REIS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X</v>
      </c>
      <c r="I163" s="6">
        <f>IF('[1]TCE - ANEXO IV - Preencher'!K172="","",'[1]TCE - ANEXO IV - Preencher'!K172)</f>
        <v>44576</v>
      </c>
      <c r="J163" s="5" t="str">
        <f>'[1]TCE - ANEXO IV - Preencher'!L172</f>
        <v>X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1140</v>
      </c>
    </row>
    <row r="164" spans="1:12" s="8" customFormat="1" ht="19.5" customHeight="1" x14ac:dyDescent="0.2">
      <c r="A164" s="3">
        <f>IFERROR(VLOOKUP(B164,'[1]DADOS (OCULTAR)'!$P$3:$R$91,3,0),"")</f>
        <v>9039744000607</v>
      </c>
      <c r="B164" s="4" t="str">
        <f>'[1]TCE - ANEXO IV - Preencher'!C173</f>
        <v>UPA SÃO LOURENÇO DA MATA</v>
      </c>
      <c r="C164" s="4" t="str">
        <f>'[1]TCE - ANEXO IV - Preencher'!E173</f>
        <v>4.6 - Serviços de Profissionais de Saúde</v>
      </c>
      <c r="D164" s="3">
        <f>'[1]TCE - ANEXO IV - Preencher'!F173</f>
        <v>8779669409</v>
      </c>
      <c r="E164" s="5" t="str">
        <f>'[1]TCE - ANEXO IV - Preencher'!G173</f>
        <v>DANIELLE TELLES DE LIMA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X</v>
      </c>
      <c r="I164" s="6">
        <f>IF('[1]TCE - ANEXO IV - Preencher'!K173="","",'[1]TCE - ANEXO IV - Preencher'!K173)</f>
        <v>44576</v>
      </c>
      <c r="J164" s="5" t="str">
        <f>'[1]TCE - ANEXO IV - Preencher'!L173</f>
        <v>X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1270</v>
      </c>
    </row>
    <row r="165" spans="1:12" s="8" customFormat="1" ht="19.5" customHeight="1" x14ac:dyDescent="0.2">
      <c r="A165" s="3">
        <f>IFERROR(VLOOKUP(B165,'[1]DADOS (OCULTAR)'!$P$3:$R$91,3,0),"")</f>
        <v>9039744000607</v>
      </c>
      <c r="B165" s="4" t="str">
        <f>'[1]TCE - ANEXO IV - Preencher'!C174</f>
        <v>UPA SÃO LOURENÇO DA MATA</v>
      </c>
      <c r="C165" s="4" t="str">
        <f>'[1]TCE - ANEXO IV - Preencher'!E174</f>
        <v>4.6 - Serviços de Profissionais de Saúde</v>
      </c>
      <c r="D165" s="3">
        <f>'[1]TCE - ANEXO IV - Preencher'!F174</f>
        <v>8992307411</v>
      </c>
      <c r="E165" s="5" t="str">
        <f>'[1]TCE - ANEXO IV - Preencher'!G174</f>
        <v xml:space="preserve">IGOR DANTAS DE OLIVEIRA 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X</v>
      </c>
      <c r="I165" s="6">
        <f>IF('[1]TCE - ANEXO IV - Preencher'!K174="","",'[1]TCE - ANEXO IV - Preencher'!K174)</f>
        <v>44576</v>
      </c>
      <c r="J165" s="5" t="str">
        <f>'[1]TCE - ANEXO IV - Preencher'!L174</f>
        <v>X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4560</v>
      </c>
    </row>
    <row r="166" spans="1:12" s="8" customFormat="1" ht="19.5" customHeight="1" x14ac:dyDescent="0.2">
      <c r="A166" s="3">
        <f>IFERROR(VLOOKUP(B166,'[1]DADOS (OCULTAR)'!$P$3:$R$91,3,0),"")</f>
        <v>9039744000607</v>
      </c>
      <c r="B166" s="4" t="str">
        <f>'[1]TCE - ANEXO IV - Preencher'!C175</f>
        <v>UPA SÃO LOURENÇO DA MATA</v>
      </c>
      <c r="C166" s="4" t="str">
        <f>'[1]TCE - ANEXO IV - Preencher'!E175</f>
        <v>4.6 - Serviços de Profissionais de Saúde</v>
      </c>
      <c r="D166" s="3">
        <f>'[1]TCE - ANEXO IV - Preencher'!F175</f>
        <v>9153415493</v>
      </c>
      <c r="E166" s="5" t="str">
        <f>'[1]TCE - ANEXO IV - Preencher'!G175</f>
        <v>JULIA PONTAL PIRES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X</v>
      </c>
      <c r="I166" s="6">
        <f>IF('[1]TCE - ANEXO IV - Preencher'!K175="","",'[1]TCE - ANEXO IV - Preencher'!K175)</f>
        <v>44576</v>
      </c>
      <c r="J166" s="5" t="str">
        <f>'[1]TCE - ANEXO IV - Preencher'!L175</f>
        <v>X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1140</v>
      </c>
    </row>
    <row r="167" spans="1:12" s="8" customFormat="1" ht="19.5" customHeight="1" x14ac:dyDescent="0.2">
      <c r="A167" s="3">
        <f>IFERROR(VLOOKUP(B167,'[1]DADOS (OCULTAR)'!$P$3:$R$91,3,0),"")</f>
        <v>9039744000607</v>
      </c>
      <c r="B167" s="4" t="str">
        <f>'[1]TCE - ANEXO IV - Preencher'!C176</f>
        <v>UPA SÃO LOURENÇO DA MATA</v>
      </c>
      <c r="C167" s="4" t="str">
        <f>'[1]TCE - ANEXO IV - Preencher'!E176</f>
        <v>4.6 - Serviços de Profissionais de Saúde</v>
      </c>
      <c r="D167" s="3">
        <f>'[1]TCE - ANEXO IV - Preencher'!F176</f>
        <v>8019948457</v>
      </c>
      <c r="E167" s="5" t="str">
        <f>'[1]TCE - ANEXO IV - Preencher'!G176</f>
        <v>LUIZA LYRA CABRAL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X</v>
      </c>
      <c r="I167" s="6">
        <f>IF('[1]TCE - ANEXO IV - Preencher'!K176="","",'[1]TCE - ANEXO IV - Preencher'!K176)</f>
        <v>44576</v>
      </c>
      <c r="J167" s="5" t="str">
        <f>'[1]TCE - ANEXO IV - Preencher'!L176</f>
        <v>X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1270</v>
      </c>
    </row>
    <row r="168" spans="1:12" s="8" customFormat="1" ht="19.5" customHeight="1" x14ac:dyDescent="0.2">
      <c r="A168" s="3">
        <f>IFERROR(VLOOKUP(B168,'[1]DADOS (OCULTAR)'!$P$3:$R$91,3,0),"")</f>
        <v>9039744000607</v>
      </c>
      <c r="B168" s="4" t="str">
        <f>'[1]TCE - ANEXO IV - Preencher'!C177</f>
        <v>UPA SÃO LOURENÇO DA MATA</v>
      </c>
      <c r="C168" s="4" t="str">
        <f>'[1]TCE - ANEXO IV - Preencher'!E177</f>
        <v>4.6 - Serviços de Profissionais de Saúde</v>
      </c>
      <c r="D168" s="3">
        <f>'[1]TCE - ANEXO IV - Preencher'!F177</f>
        <v>11765596483</v>
      </c>
      <c r="E168" s="5" t="str">
        <f>'[1]TCE - ANEXO IV - Preencher'!G177</f>
        <v>PEDRO SA LEITÃO LAPORTE DE ALENCAR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X</v>
      </c>
      <c r="I168" s="6">
        <f>IF('[1]TCE - ANEXO IV - Preencher'!K177="","",'[1]TCE - ANEXO IV - Preencher'!K177)</f>
        <v>44576</v>
      </c>
      <c r="J168" s="5" t="str">
        <f>'[1]TCE - ANEXO IV - Preencher'!L177</f>
        <v>X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2540</v>
      </c>
    </row>
    <row r="169" spans="1:12" s="8" customFormat="1" ht="19.5" customHeight="1" x14ac:dyDescent="0.2">
      <c r="A169" s="3">
        <f>IFERROR(VLOOKUP(B169,'[1]DADOS (OCULTAR)'!$P$3:$R$91,3,0),"")</f>
        <v>9039744000607</v>
      </c>
      <c r="B169" s="4" t="str">
        <f>'[1]TCE - ANEXO IV - Preencher'!C178</f>
        <v>UPA SÃO LOURENÇO DA MATA</v>
      </c>
      <c r="C169" s="4" t="str">
        <f>'[1]TCE - ANEXO IV - Preencher'!E178</f>
        <v>4.6 - Serviços de Profissionais de Saúde</v>
      </c>
      <c r="D169" s="3">
        <f>'[1]TCE - ANEXO IV - Preencher'!F178</f>
        <v>10200289470</v>
      </c>
      <c r="E169" s="5" t="str">
        <f>'[1]TCE - ANEXO IV - Preencher'!G178</f>
        <v>YAGO DE ANDRADE DE FREITAS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X</v>
      </c>
      <c r="I169" s="6">
        <f>IF('[1]TCE - ANEXO IV - Preencher'!K178="","",'[1]TCE - ANEXO IV - Preencher'!K178)</f>
        <v>44576</v>
      </c>
      <c r="J169" s="5" t="str">
        <f>'[1]TCE - ANEXO IV - Preencher'!L178</f>
        <v>X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1270</v>
      </c>
    </row>
    <row r="170" spans="1:12" s="8" customFormat="1" ht="19.5" customHeight="1" x14ac:dyDescent="0.2">
      <c r="A170" s="3">
        <f>IFERROR(VLOOKUP(B170,'[1]DADOS (OCULTAR)'!$P$3:$R$91,3,0),"")</f>
        <v>9039744000607</v>
      </c>
      <c r="B170" s="4" t="str">
        <f>'[1]TCE - ANEXO IV - Preencher'!C179</f>
        <v>UPA SÃO LOURENÇO DA MATA</v>
      </c>
      <c r="C170" s="4" t="str">
        <f>'[1]TCE - ANEXO IV - Preencher'!E179</f>
        <v>4.6 - Serviços de Profissionais de Saúde</v>
      </c>
      <c r="D170" s="3">
        <f>'[1]TCE - ANEXO IV - Preencher'!F179</f>
        <v>66562899400</v>
      </c>
      <c r="E170" s="5" t="str">
        <f>'[1]TCE - ANEXO IV - Preencher'!G179</f>
        <v>ANA LUCIA DE MELO RODRIGUES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X</v>
      </c>
      <c r="I170" s="6">
        <f>IF('[1]TCE - ANEXO IV - Preencher'!K179="","",'[1]TCE - ANEXO IV - Preencher'!K179)</f>
        <v>44576</v>
      </c>
      <c r="J170" s="5" t="str">
        <f>'[1]TCE - ANEXO IV - Preencher'!L179</f>
        <v>X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913</v>
      </c>
    </row>
    <row r="171" spans="1:12" s="8" customFormat="1" ht="19.5" customHeight="1" x14ac:dyDescent="0.2">
      <c r="A171" s="3">
        <f>IFERROR(VLOOKUP(B171,'[1]DADOS (OCULTAR)'!$P$3:$R$91,3,0),"")</f>
        <v>9039744000607</v>
      </c>
      <c r="B171" s="4" t="str">
        <f>'[1]TCE - ANEXO IV - Preencher'!C180</f>
        <v>UPA SÃO LOURENÇO DA MATA</v>
      </c>
      <c r="C171" s="4" t="str">
        <f>'[1]TCE - ANEXO IV - Preencher'!E180</f>
        <v>4.6 - Serviços de Profissionais de Saúde</v>
      </c>
      <c r="D171" s="3">
        <f>'[1]TCE - ANEXO IV - Preencher'!F180</f>
        <v>4596128405</v>
      </c>
      <c r="E171" s="5" t="str">
        <f>'[1]TCE - ANEXO IV - Preencher'!G180</f>
        <v>ANDRE RICARDO ALVES DA SILVA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X</v>
      </c>
      <c r="I171" s="6">
        <f>IF('[1]TCE - ANEXO IV - Preencher'!K180="","",'[1]TCE - ANEXO IV - Preencher'!K180)</f>
        <v>44576</v>
      </c>
      <c r="J171" s="5" t="str">
        <f>'[1]TCE - ANEXO IV - Preencher'!L180</f>
        <v>X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1513.92</v>
      </c>
    </row>
    <row r="172" spans="1:12" s="8" customFormat="1" ht="19.5" customHeight="1" x14ac:dyDescent="0.2">
      <c r="A172" s="3">
        <f>IFERROR(VLOOKUP(B172,'[1]DADOS (OCULTAR)'!$P$3:$R$91,3,0),"")</f>
        <v>9039744000607</v>
      </c>
      <c r="B172" s="4" t="str">
        <f>'[1]TCE - ANEXO IV - Preencher'!C181</f>
        <v>UPA SÃO LOURENÇO DA MATA</v>
      </c>
      <c r="C172" s="4" t="str">
        <f>'[1]TCE - ANEXO IV - Preencher'!E181</f>
        <v>4.7 - Apoio Administrativo, Técnico e Operacional</v>
      </c>
      <c r="D172" s="3">
        <f>'[1]TCE - ANEXO IV - Preencher'!F181</f>
        <v>5216465456</v>
      </c>
      <c r="E172" s="5" t="str">
        <f>'[1]TCE - ANEXO IV - Preencher'!G181</f>
        <v>ANDERSON DJALMA DE OLIVEIRA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X</v>
      </c>
      <c r="I172" s="6">
        <f>IF('[1]TCE - ANEXO IV - Preencher'!K181="","",'[1]TCE - ANEXO IV - Preencher'!K181)</f>
        <v>44576</v>
      </c>
      <c r="J172" s="5" t="str">
        <f>'[1]TCE - ANEXO IV - Preencher'!L181</f>
        <v>X</v>
      </c>
      <c r="K172" s="5" t="str">
        <f>IF(F172="B",LEFT('[1]TCE - ANEXO IV - Preencher'!M181,2),IF(F172="S",LEFT('[1]TCE - ANEXO IV - Preencher'!M181,7),IF('[1]TCE - ANEXO IV - Preencher'!H181="","")))</f>
        <v>2613701</v>
      </c>
      <c r="L172" s="7">
        <f>'[1]TCE - ANEXO IV - Preencher'!N181</f>
        <v>1739.32</v>
      </c>
    </row>
    <row r="173" spans="1:12" s="8" customFormat="1" ht="19.5" customHeight="1" x14ac:dyDescent="0.2">
      <c r="A173" s="3">
        <f>IFERROR(VLOOKUP(B173,'[1]DADOS (OCULTAR)'!$P$3:$R$91,3,0),"")</f>
        <v>9039744000607</v>
      </c>
      <c r="B173" s="4" t="str">
        <f>'[1]TCE - ANEXO IV - Preencher'!C182</f>
        <v>UPA SÃO LOURENÇO DA MATA</v>
      </c>
      <c r="C173" s="4" t="str">
        <f>'[1]TCE - ANEXO IV - Preencher'!E182</f>
        <v xml:space="preserve">5.21 - Seguros em geral </v>
      </c>
      <c r="D173" s="3">
        <f>'[1]TCE - ANEXO IV - Preencher'!F182</f>
        <v>33054826000192</v>
      </c>
      <c r="E173" s="5" t="str">
        <f>'[1]TCE - ANEXO IV - Preencher'!G182</f>
        <v xml:space="preserve">EXCELSIOR DE SEGUROS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81180044320</v>
      </c>
      <c r="I173" s="6">
        <f>IF('[1]TCE - ANEXO IV - Preencher'!K182="","",'[1]TCE - ANEXO IV - Preencher'!K182)</f>
        <v>44546</v>
      </c>
      <c r="J173" s="5" t="str">
        <f>'[1]TCE - ANEXO IV - Preencher'!L182</f>
        <v>X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638</v>
      </c>
    </row>
    <row r="174" spans="1:12" s="8" customFormat="1" ht="19.5" customHeight="1" x14ac:dyDescent="0.2">
      <c r="A174" s="3">
        <f>IFERROR(VLOOKUP(B174,'[1]DADOS (OCULTAR)'!$P$3:$R$91,3,0),"")</f>
        <v>9039744000607</v>
      </c>
      <c r="B174" s="4" t="str">
        <f>'[1]TCE - ANEXO IV - Preencher'!C183</f>
        <v>UPA SÃO LOURENÇO DA MATA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4539279017374</v>
      </c>
      <c r="E174" s="5" t="str">
        <f>'[1]TCE - ANEXO IV - Preencher'!G183</f>
        <v>CIENTIFICALAB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00000146</v>
      </c>
      <c r="I174" s="6">
        <f>IF('[1]TCE - ANEXO IV - Preencher'!K183="","",'[1]TCE - ANEXO IV - Preencher'!K183)</f>
        <v>44592</v>
      </c>
      <c r="J174" s="5" t="str">
        <f>'[1]TCE - ANEXO IV - Preencher'!L183</f>
        <v>S7RDCVMS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18212.13</v>
      </c>
    </row>
    <row r="175" spans="1:12" s="8" customFormat="1" ht="19.5" customHeight="1" x14ac:dyDescent="0.2">
      <c r="A175" s="3">
        <f>IFERROR(VLOOKUP(B175,'[1]DADOS (OCULTAR)'!$P$3:$R$91,3,0),"")</f>
        <v>9039744000607</v>
      </c>
      <c r="B175" s="4" t="str">
        <f>'[1]TCE - ANEXO IV - Preencher'!C184</f>
        <v>UPA SÃO LOURENÇO DA MATA</v>
      </c>
      <c r="C175" s="4" t="str">
        <f>'[1]TCE - ANEXO IV - Preencher'!E184</f>
        <v>1.99 - Outras Despesas com Pessoal</v>
      </c>
      <c r="D175" s="3">
        <f>'[1]TCE - ANEXO IV - Preencher'!F184</f>
        <v>2102498000129</v>
      </c>
      <c r="E175" s="5" t="str">
        <f>'[1]TCE - ANEXO IV - Preencher'!G184</f>
        <v>METLIFE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680</v>
      </c>
      <c r="I175" s="6">
        <f>IF('[1]TCE - ANEXO IV - Preencher'!K184="","",'[1]TCE - ANEXO IV - Preencher'!K184)</f>
        <v>44614</v>
      </c>
      <c r="J175" s="5" t="str">
        <f>'[1]TCE - ANEXO IV - Preencher'!L184</f>
        <v>X</v>
      </c>
      <c r="K175" s="5" t="str">
        <f>IF(F175="B",LEFT('[1]TCE - ANEXO IV - Preencher'!M184,2),IF(F175="S",LEFT('[1]TCE - ANEXO IV - Preencher'!M184,7),IF('[1]TCE - ANEXO IV - Preencher'!H184="","")))</f>
        <v>3550308</v>
      </c>
      <c r="L175" s="7">
        <f>'[1]TCE - ANEXO IV - Preencher'!N184</f>
        <v>913.66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2022-02-28T18:07:51Z</dcterms:created>
  <dcterms:modified xsi:type="dcterms:W3CDTF">2022-02-28T18:08:07Z</dcterms:modified>
</cp:coreProperties>
</file>