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OLINDA\"/>
    </mc:Choice>
  </mc:AlternateContent>
  <xr:revisionPtr revIDLastSave="0" documentId="8_{E651602F-4B84-442D-AD94-4CAAAC9A624C}" xr6:coauthVersionLast="47" xr6:coauthVersionMax="47" xr10:uidLastSave="{00000000-0000-0000-0000-000000000000}"/>
  <bookViews>
    <workbookView xWindow="-120" yWindow="-120" windowWidth="21840" windowHeight="13140" xr2:uid="{EA54B83B-9C81-409C-B197-5DF65342F928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<sst xmlns="http://schemas.openxmlformats.org/spreadsheetml/2006/main" count="12" uniqueCount="12">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</sst>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Olinda\Fevereiro%202022\PCF%20Digitalizada\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OLINDA</v>
          </cell>
          <cell r="E11" t="str">
            <v>3.12 - Material Hospitalar</v>
          </cell>
          <cell r="F11">
            <v>236193000184</v>
          </cell>
          <cell r="G11" t="str">
            <v>CIRURGICA RECIFE COM E REPRESENTAÇÕES LTDA</v>
          </cell>
          <cell r="H11" t="str">
            <v>B</v>
          </cell>
          <cell r="I11" t="str">
            <v>S</v>
          </cell>
          <cell r="J11" t="str">
            <v>000069532</v>
          </cell>
          <cell r="K11">
            <v>44602</v>
          </cell>
          <cell r="L11" t="str">
            <v>26220200236193000184550010000695321000695330</v>
          </cell>
          <cell r="M11" t="str">
            <v>26 -  Pernambuco</v>
          </cell>
          <cell r="N11">
            <v>1341.22</v>
          </cell>
        </row>
        <row r="12">
          <cell r="C12" t="str">
            <v>UPA OLINDA</v>
          </cell>
          <cell r="E12" t="str">
            <v>3.12 - Material Hospitalar</v>
          </cell>
          <cell r="F12">
            <v>22006201000139</v>
          </cell>
          <cell r="G12" t="str">
            <v>FORTPEL COMERCIO DESCARTAVEIS LTDA</v>
          </cell>
          <cell r="H12" t="str">
            <v>B</v>
          </cell>
          <cell r="I12" t="str">
            <v>S</v>
          </cell>
          <cell r="J12" t="str">
            <v>120292</v>
          </cell>
          <cell r="K12">
            <v>44593</v>
          </cell>
          <cell r="L12" t="str">
            <v>26220222006201000139550000001202921101202920</v>
          </cell>
          <cell r="M12" t="str">
            <v>26 -  Pernambuco</v>
          </cell>
          <cell r="N12">
            <v>456.92</v>
          </cell>
        </row>
        <row r="13">
          <cell r="C13" t="str">
            <v>UPA OLINDA</v>
          </cell>
          <cell r="E13" t="str">
            <v>3.12 - Material Hospitalar</v>
          </cell>
          <cell r="F13">
            <v>21216468000198</v>
          </cell>
          <cell r="G13" t="str">
            <v xml:space="preserve">SANMED DISTRIBUIDORA DE PRODUTOS MEDICO HOSPITALARES </v>
          </cell>
          <cell r="H13" t="str">
            <v>B</v>
          </cell>
          <cell r="I13" t="str">
            <v>S</v>
          </cell>
          <cell r="J13" t="str">
            <v>000006755</v>
          </cell>
          <cell r="K13">
            <v>44594</v>
          </cell>
          <cell r="L13" t="str">
            <v>26220221216468000198550010000067551322022024</v>
          </cell>
          <cell r="M13" t="str">
            <v>26 -  Pernambuco</v>
          </cell>
          <cell r="N13">
            <v>4479.2</v>
          </cell>
        </row>
        <row r="14">
          <cell r="C14" t="str">
            <v>UPA OLINDA</v>
          </cell>
          <cell r="E14" t="str">
            <v>3.12 - Material Hospitalar</v>
          </cell>
          <cell r="F14">
            <v>27970162000109</v>
          </cell>
          <cell r="G14" t="str">
            <v>SAUDE BRASIL COM E IMPORT DE MATERIAL HOSPITALAR EI</v>
          </cell>
          <cell r="H14" t="str">
            <v>B</v>
          </cell>
          <cell r="I14" t="str">
            <v>S</v>
          </cell>
          <cell r="J14" t="str">
            <v>000001577</v>
          </cell>
          <cell r="K14">
            <v>44593</v>
          </cell>
          <cell r="L14" t="str">
            <v>26220227970162000109550010000015771000914535</v>
          </cell>
          <cell r="M14" t="str">
            <v>26 -  Pernambuco</v>
          </cell>
          <cell r="N14">
            <v>1100</v>
          </cell>
        </row>
        <row r="15">
          <cell r="C15" t="str">
            <v>UPA OLINDA</v>
          </cell>
          <cell r="E15" t="str">
            <v>3.12 - Material Hospitalar</v>
          </cell>
          <cell r="F15">
            <v>11463963000148</v>
          </cell>
          <cell r="G15" t="str">
            <v>BCI BRASIL CHINA IMPORTADORA LTDA</v>
          </cell>
          <cell r="H15" t="str">
            <v>B</v>
          </cell>
          <cell r="I15" t="str">
            <v>S</v>
          </cell>
          <cell r="J15" t="str">
            <v>00034445</v>
          </cell>
          <cell r="K15">
            <v>44595</v>
          </cell>
          <cell r="L15" t="str">
            <v>26220211463963000141550010000344451913283244</v>
          </cell>
          <cell r="M15" t="str">
            <v>26 -  Pernambuco</v>
          </cell>
          <cell r="N15">
            <v>13735.52</v>
          </cell>
        </row>
        <row r="16">
          <cell r="C16" t="str">
            <v>UPA OLINDA</v>
          </cell>
          <cell r="E16" t="str">
            <v>3.12 - Material Hospitalar</v>
          </cell>
          <cell r="F16">
            <v>21381761000100</v>
          </cell>
          <cell r="G16" t="str">
            <v>SIX DISTRIBUIDORA HOSPITALAR LTDA</v>
          </cell>
          <cell r="H16" t="str">
            <v>B</v>
          </cell>
          <cell r="I16" t="str">
            <v>S</v>
          </cell>
          <cell r="J16" t="str">
            <v>000046356</v>
          </cell>
          <cell r="K16">
            <v>44595</v>
          </cell>
          <cell r="L16" t="str">
            <v>26220221381761000100550010000463561605569755</v>
          </cell>
          <cell r="M16" t="str">
            <v>26 -  Pernambuco</v>
          </cell>
          <cell r="N16">
            <v>1064</v>
          </cell>
        </row>
        <row r="17">
          <cell r="C17" t="str">
            <v>UPA OLINDA</v>
          </cell>
          <cell r="E17" t="str">
            <v>3.12 - Material Hospitalar</v>
          </cell>
          <cell r="F17">
            <v>12882932000194</v>
          </cell>
          <cell r="G17" t="str">
            <v>EXOMED COMERCIO ATACADISTA DE MEDICAMENTOS LTDA</v>
          </cell>
          <cell r="H17" t="str">
            <v>B</v>
          </cell>
          <cell r="I17" t="str">
            <v>S</v>
          </cell>
          <cell r="J17" t="str">
            <v>158273</v>
          </cell>
          <cell r="K17">
            <v>44593</v>
          </cell>
          <cell r="L17" t="str">
            <v>26220212882932000194550000011582731865951638</v>
          </cell>
          <cell r="M17" t="str">
            <v>26 -  Pernambuco</v>
          </cell>
          <cell r="N17">
            <v>1516.62</v>
          </cell>
        </row>
        <row r="18">
          <cell r="C18" t="str">
            <v>UPA OLINDA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000362353</v>
          </cell>
          <cell r="K18">
            <v>44593</v>
          </cell>
          <cell r="L18" t="str">
            <v>26220208778201000126550000013623531932442795</v>
          </cell>
          <cell r="M18" t="str">
            <v>26 -  Pernambuco</v>
          </cell>
          <cell r="N18">
            <v>1765.76</v>
          </cell>
        </row>
        <row r="19">
          <cell r="C19" t="str">
            <v>UPA OLINDA</v>
          </cell>
          <cell r="E19" t="str">
            <v>3.12 - Material Hospitalar</v>
          </cell>
          <cell r="F19">
            <v>15227236000132</v>
          </cell>
          <cell r="G19" t="str">
            <v>ATOS MEDICA COM E REP DE PRODUTOS MEDICOS HOSP</v>
          </cell>
          <cell r="H19" t="str">
            <v>B</v>
          </cell>
          <cell r="I19" t="str">
            <v>S</v>
          </cell>
          <cell r="J19" t="str">
            <v>000015418</v>
          </cell>
          <cell r="K19">
            <v>44599</v>
          </cell>
          <cell r="L19" t="str">
            <v>26220215227236000132550010000154181289382872</v>
          </cell>
          <cell r="M19" t="str">
            <v>26 -  Pernambuco</v>
          </cell>
          <cell r="N19">
            <v>649.20000000000005</v>
          </cell>
        </row>
        <row r="20">
          <cell r="C20" t="str">
            <v>UPA OLINDA</v>
          </cell>
          <cell r="E20" t="str">
            <v>3.12 - Material Hospitalar</v>
          </cell>
          <cell r="F20">
            <v>21381761000100</v>
          </cell>
          <cell r="G20" t="str">
            <v>SIX DISTRIBUIDORA HOSPITALAR LTDA</v>
          </cell>
          <cell r="H20" t="str">
            <v>B</v>
          </cell>
          <cell r="I20" t="str">
            <v>S</v>
          </cell>
          <cell r="J20" t="str">
            <v>000046281</v>
          </cell>
          <cell r="K20">
            <v>44593</v>
          </cell>
          <cell r="L20" t="str">
            <v>26220221381761000100550010000462811655545248</v>
          </cell>
          <cell r="M20" t="str">
            <v>26 -  Pernambuco</v>
          </cell>
          <cell r="N20">
            <v>6317.5</v>
          </cell>
        </row>
        <row r="21">
          <cell r="C21" t="str">
            <v>UPA OLINDA</v>
          </cell>
          <cell r="E21" t="str">
            <v>3.12 - Material Hospitalar</v>
          </cell>
          <cell r="F21">
            <v>24505009000112</v>
          </cell>
          <cell r="G21" t="str">
            <v>BRAZTECH MANUT E REPARACAO</v>
          </cell>
          <cell r="H21" t="str">
            <v>B</v>
          </cell>
          <cell r="I21" t="str">
            <v>S</v>
          </cell>
          <cell r="J21" t="str">
            <v>000002080</v>
          </cell>
          <cell r="K21">
            <v>44595</v>
          </cell>
          <cell r="L21" t="str">
            <v>26220224505009000112550000010020801487959723</v>
          </cell>
          <cell r="M21" t="str">
            <v>26 -  Pernambuco</v>
          </cell>
          <cell r="N21">
            <v>722</v>
          </cell>
        </row>
        <row r="22">
          <cell r="C22" t="str">
            <v>UPA OLINDA</v>
          </cell>
          <cell r="E22" t="str">
            <v>3.12 - Material Hospitalar</v>
          </cell>
          <cell r="F22">
            <v>5932624000160</v>
          </cell>
          <cell r="G22" t="str">
            <v>MEGAMED COMERCIO LTDA</v>
          </cell>
          <cell r="H22" t="str">
            <v>B</v>
          </cell>
          <cell r="I22" t="str">
            <v>S</v>
          </cell>
          <cell r="J22" t="str">
            <v>000016976</v>
          </cell>
          <cell r="K22">
            <v>44594</v>
          </cell>
          <cell r="L22" t="str">
            <v>26220205932624000160550010000169761301338203</v>
          </cell>
          <cell r="M22" t="str">
            <v>26 -  Pernambuco</v>
          </cell>
          <cell r="N22">
            <v>4172.16</v>
          </cell>
        </row>
        <row r="23">
          <cell r="C23" t="str">
            <v>UPA OLINDA</v>
          </cell>
          <cell r="E23" t="str">
            <v>3.12 - Material Hospitalar</v>
          </cell>
          <cell r="F23">
            <v>67729178000653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0021424</v>
          </cell>
          <cell r="K23">
            <v>44594</v>
          </cell>
          <cell r="L23" t="str">
            <v>26220267729178000653550000010214241739518643</v>
          </cell>
          <cell r="M23" t="str">
            <v>26 -  Pernambuco</v>
          </cell>
          <cell r="N23">
            <v>600</v>
          </cell>
        </row>
        <row r="24">
          <cell r="C24" t="str">
            <v>UPA OLINDA</v>
          </cell>
          <cell r="E24" t="str">
            <v>3.12 - Material Hospitalar</v>
          </cell>
          <cell r="F24">
            <v>236193000184</v>
          </cell>
          <cell r="G24" t="str">
            <v>CIRURGICA RECIFE COM E REPRESENTAÇÕES LTDA</v>
          </cell>
          <cell r="H24" t="str">
            <v>B</v>
          </cell>
          <cell r="I24" t="str">
            <v>S</v>
          </cell>
          <cell r="J24" t="str">
            <v>000069411</v>
          </cell>
          <cell r="K24">
            <v>44595</v>
          </cell>
          <cell r="L24" t="str">
            <v>26220200236193000184550010000694111000694125</v>
          </cell>
          <cell r="M24" t="str">
            <v>26 -  Pernambuco</v>
          </cell>
          <cell r="N24">
            <v>7501.5</v>
          </cell>
        </row>
        <row r="25">
          <cell r="C25" t="str">
            <v>UPA OLINDA</v>
          </cell>
          <cell r="E25" t="str">
            <v>3.12 - Material Hospitalar</v>
          </cell>
          <cell r="F25">
            <v>11449180000100</v>
          </cell>
          <cell r="G25" t="str">
            <v>DPROSMED DISTR PRODUTOS MEDICOS</v>
          </cell>
          <cell r="H25" t="str">
            <v>B</v>
          </cell>
          <cell r="I25" t="str">
            <v>S</v>
          </cell>
          <cell r="J25" t="str">
            <v>00048567</v>
          </cell>
          <cell r="K25">
            <v>44593</v>
          </cell>
          <cell r="L25" t="str">
            <v>26220211449180000100550010000485671000030755</v>
          </cell>
          <cell r="M25" t="str">
            <v>26 -  Pernambuco</v>
          </cell>
          <cell r="N25">
            <v>1579.38</v>
          </cell>
        </row>
        <row r="26">
          <cell r="C26" t="str">
            <v>UPA OLINDA</v>
          </cell>
          <cell r="E26" t="str">
            <v>3.12 - Material Hospitalar</v>
          </cell>
        </row>
        <row r="27">
          <cell r="C27" t="str">
            <v>UPA OLINDA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000123702</v>
          </cell>
          <cell r="K27">
            <v>44596</v>
          </cell>
          <cell r="L27" t="str">
            <v>26220208674752000141550000011237021344472944</v>
          </cell>
          <cell r="M27" t="str">
            <v>26 -  Pernambuco</v>
          </cell>
          <cell r="N27">
            <v>5503.12</v>
          </cell>
        </row>
        <row r="28">
          <cell r="C28" t="str">
            <v>UPA OLINDA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543979</v>
          </cell>
          <cell r="K28">
            <v>44594</v>
          </cell>
          <cell r="L28" t="str">
            <v>26220210779833000156550000015439791160057393</v>
          </cell>
          <cell r="M28" t="str">
            <v>26 -  Pernambuco</v>
          </cell>
          <cell r="N28">
            <v>7889.26</v>
          </cell>
        </row>
        <row r="29">
          <cell r="C29" t="str">
            <v>UPA OLINDA</v>
          </cell>
          <cell r="E29" t="str">
            <v>3.12 - Material Hospitalar</v>
          </cell>
          <cell r="F29">
            <v>22940455000120</v>
          </cell>
          <cell r="G29" t="str">
            <v>MOURA &amp; MELO COM E SERV LTDA</v>
          </cell>
          <cell r="H29" t="str">
            <v>B</v>
          </cell>
          <cell r="I29" t="str">
            <v>S</v>
          </cell>
          <cell r="J29" t="str">
            <v>000015382</v>
          </cell>
          <cell r="K29">
            <v>44594</v>
          </cell>
          <cell r="L29" t="str">
            <v>26220222940455000120550010000153821468361682</v>
          </cell>
          <cell r="M29" t="str">
            <v>26 -  Pernambuco</v>
          </cell>
          <cell r="N29">
            <v>1590</v>
          </cell>
        </row>
        <row r="30">
          <cell r="C30" t="str">
            <v>UPA OLINDA</v>
          </cell>
          <cell r="E30" t="str">
            <v>3.12 - Material Hospitalar</v>
          </cell>
          <cell r="F30">
            <v>9441460000120</v>
          </cell>
          <cell r="G30" t="str">
            <v>PADRAO DIST DE PRODUTOS E EQUIP HOSP PADRE CALLOU LTDA</v>
          </cell>
          <cell r="H30" t="str">
            <v>B</v>
          </cell>
          <cell r="I30" t="str">
            <v>S</v>
          </cell>
          <cell r="J30" t="str">
            <v>000279551</v>
          </cell>
          <cell r="K30">
            <v>44594</v>
          </cell>
          <cell r="L30" t="str">
            <v>26220209441460000120550010002795511376569953</v>
          </cell>
          <cell r="M30" t="str">
            <v>26 -  Pernambuco</v>
          </cell>
          <cell r="N30">
            <v>562.4</v>
          </cell>
        </row>
        <row r="31">
          <cell r="C31" t="str">
            <v>UPA OLINDA</v>
          </cell>
          <cell r="E31" t="str">
            <v>3.12 - Material Hospitalar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000011823</v>
          </cell>
          <cell r="K31">
            <v>44595</v>
          </cell>
          <cell r="L31" t="str">
            <v>26220208674752000301550010000118231835248649</v>
          </cell>
          <cell r="M31" t="str">
            <v>26 -  Pernambuco</v>
          </cell>
          <cell r="N31">
            <v>844.85</v>
          </cell>
        </row>
        <row r="32">
          <cell r="C32" t="str">
            <v>UPA OLINDA</v>
          </cell>
          <cell r="E32" t="str">
            <v>3.12 - Material Hospitalar</v>
          </cell>
          <cell r="F32">
            <v>10779833000156</v>
          </cell>
          <cell r="G32" t="str">
            <v>MEDICAL MERCANTIL DE APARELHAGEM MEDICA LTDA</v>
          </cell>
          <cell r="H32" t="str">
            <v>B</v>
          </cell>
          <cell r="I32" t="str">
            <v>S</v>
          </cell>
          <cell r="J32" t="str">
            <v>544398</v>
          </cell>
          <cell r="K32">
            <v>44600</v>
          </cell>
          <cell r="L32" t="str">
            <v>26220210779833000156550010005443981123455671</v>
          </cell>
          <cell r="M32" t="str">
            <v>26 -  Pernambuco</v>
          </cell>
          <cell r="N32">
            <v>3676.5</v>
          </cell>
        </row>
        <row r="33">
          <cell r="C33" t="str">
            <v>UPA OLINDA</v>
          </cell>
          <cell r="E33" t="str">
            <v>3.12 - Material Hospitalar</v>
          </cell>
          <cell r="F33">
            <v>11449180000290</v>
          </cell>
          <cell r="G33" t="str">
            <v>DPROSMED DISTR PRODUTOS MEDICOS</v>
          </cell>
          <cell r="H33" t="str">
            <v>B</v>
          </cell>
          <cell r="I33" t="str">
            <v>S</v>
          </cell>
          <cell r="J33" t="str">
            <v>00003418</v>
          </cell>
          <cell r="K33">
            <v>44598</v>
          </cell>
          <cell r="L33" t="str">
            <v>26220211449180000290550010000024181000035610</v>
          </cell>
          <cell r="M33" t="str">
            <v>26 -  Pernambuco</v>
          </cell>
          <cell r="N33">
            <v>3319.21</v>
          </cell>
        </row>
        <row r="34">
          <cell r="C34" t="str">
            <v>UPA OLINDA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000017102</v>
          </cell>
          <cell r="K34">
            <v>44608</v>
          </cell>
          <cell r="L34" t="str">
            <v>26220205932624000160550010000171021522742519</v>
          </cell>
          <cell r="M34" t="str">
            <v>26 -  Pernambuco</v>
          </cell>
          <cell r="N34">
            <v>2848.7</v>
          </cell>
        </row>
        <row r="35">
          <cell r="C35" t="str">
            <v>UPA OLINDA</v>
          </cell>
          <cell r="E35" t="str">
            <v>3.12 - Material Hospitalar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 t="str">
            <v>0021983</v>
          </cell>
          <cell r="K35">
            <v>44603</v>
          </cell>
          <cell r="L35" t="str">
            <v>26220267729178000653550010000219831637869941</v>
          </cell>
          <cell r="M35" t="str">
            <v>26 -  Pernambuco</v>
          </cell>
          <cell r="N35">
            <v>2002.8</v>
          </cell>
        </row>
        <row r="36">
          <cell r="C36" t="str">
            <v>UPA OLINDA</v>
          </cell>
          <cell r="E36" t="str">
            <v>3.12 - Material Hospitalar</v>
          </cell>
          <cell r="F36">
            <v>11449180000100</v>
          </cell>
          <cell r="G36" t="str">
            <v>DPROSMED DISTR PRODUTOS MEDICOS</v>
          </cell>
          <cell r="H36" t="str">
            <v>B</v>
          </cell>
          <cell r="I36" t="str">
            <v>S</v>
          </cell>
          <cell r="J36" t="str">
            <v>00048867</v>
          </cell>
          <cell r="K36">
            <v>44608</v>
          </cell>
          <cell r="L36" t="str">
            <v>26220211449180000100550010000488671000035648</v>
          </cell>
          <cell r="M36" t="str">
            <v>26 -  Pernambuco</v>
          </cell>
          <cell r="N36">
            <v>10742.73</v>
          </cell>
        </row>
        <row r="37">
          <cell r="C37" t="str">
            <v>UPA OLINDA</v>
          </cell>
          <cell r="E37" t="str">
            <v>3.12 - Material Hospitalar</v>
          </cell>
          <cell r="F37">
            <v>30848237000198</v>
          </cell>
          <cell r="G37" t="str">
            <v>PH COMERCIO DE PROD MEDICOS HOSP</v>
          </cell>
          <cell r="H37" t="str">
            <v>B</v>
          </cell>
          <cell r="I37" t="str">
            <v>S</v>
          </cell>
          <cell r="J37" t="str">
            <v>000009164</v>
          </cell>
          <cell r="K37">
            <v>44610</v>
          </cell>
          <cell r="L37" t="str">
            <v>26220230848237000198550010000091641781129147</v>
          </cell>
          <cell r="M37" t="str">
            <v>26 -  Pernambuco</v>
          </cell>
          <cell r="N37">
            <v>634.5</v>
          </cell>
        </row>
        <row r="38">
          <cell r="C38" t="str">
            <v>UPA OLINDA</v>
          </cell>
          <cell r="E38" t="str">
            <v>3.12 - Material Hospitalar</v>
          </cell>
          <cell r="F38">
            <v>21216468000198</v>
          </cell>
          <cell r="G38" t="str">
            <v xml:space="preserve">SANMED DISTRIBUIDORA DE PRODUTOS MEDICO HOSPITALARES </v>
          </cell>
          <cell r="H38" t="str">
            <v>B</v>
          </cell>
          <cell r="I38" t="str">
            <v>S</v>
          </cell>
          <cell r="J38" t="str">
            <v>000006839</v>
          </cell>
          <cell r="K38">
            <v>44614</v>
          </cell>
          <cell r="L38" t="str">
            <v>26220221216468000198550010000068391522022020</v>
          </cell>
          <cell r="M38" t="str">
            <v>26 -  Pernambuco</v>
          </cell>
          <cell r="N38">
            <v>2093.64</v>
          </cell>
        </row>
        <row r="39">
          <cell r="C39" t="str">
            <v>UPA OLINDA</v>
          </cell>
          <cell r="E39" t="str">
            <v>3.12 - Material Hospitalar</v>
          </cell>
          <cell r="F39">
            <v>5932624000160</v>
          </cell>
          <cell r="G39" t="str">
            <v>MEGAMED COMERCIO LTDA</v>
          </cell>
          <cell r="H39" t="str">
            <v>B</v>
          </cell>
          <cell r="I39" t="str">
            <v>S</v>
          </cell>
          <cell r="J39" t="str">
            <v>000017177</v>
          </cell>
          <cell r="K39">
            <v>44615</v>
          </cell>
          <cell r="L39" t="str">
            <v>26220205932624000160550010000171771137086624</v>
          </cell>
          <cell r="M39" t="str">
            <v>26 -  Pernambuco</v>
          </cell>
          <cell r="N39">
            <v>4224</v>
          </cell>
        </row>
        <row r="40">
          <cell r="C40" t="str">
            <v>UPA OLINDA</v>
          </cell>
          <cell r="E40" t="str">
            <v>3.12 - Material Hospitalar</v>
          </cell>
          <cell r="F40">
            <v>67729178000653</v>
          </cell>
          <cell r="G40" t="str">
            <v>COMERCIAL CIRURGICA RIOCLARENSE LTDA</v>
          </cell>
          <cell r="H40" t="str">
            <v>B</v>
          </cell>
          <cell r="I40" t="str">
            <v>S</v>
          </cell>
          <cell r="J40" t="str">
            <v>0022605</v>
          </cell>
          <cell r="K40">
            <v>44614</v>
          </cell>
          <cell r="L40" t="str">
            <v>26220267729178000653550010000226051325148736</v>
          </cell>
          <cell r="M40" t="str">
            <v>26 -  Pernambuco</v>
          </cell>
          <cell r="N40">
            <v>7694.6</v>
          </cell>
        </row>
        <row r="41">
          <cell r="C41" t="str">
            <v>UPA OLINDA</v>
          </cell>
          <cell r="E41" t="str">
            <v>3.12 - Material Hospitalar</v>
          </cell>
          <cell r="F41">
            <v>8778201000126</v>
          </cell>
          <cell r="G41" t="str">
            <v>DROGAFONTE LTDA</v>
          </cell>
          <cell r="H41" t="str">
            <v>B</v>
          </cell>
          <cell r="I41" t="str">
            <v>S</v>
          </cell>
          <cell r="J41" t="str">
            <v>000364738</v>
          </cell>
          <cell r="K41">
            <v>44614</v>
          </cell>
          <cell r="L41" t="str">
            <v>26220208778201000126550010003647381763077208</v>
          </cell>
          <cell r="M41" t="str">
            <v>26 -  Pernambuco</v>
          </cell>
          <cell r="N41">
            <v>6904.2</v>
          </cell>
        </row>
        <row r="42">
          <cell r="C42" t="str">
            <v>UPA OLINDA</v>
          </cell>
          <cell r="E42" t="str">
            <v>3.12 - Material Hospitalar</v>
          </cell>
          <cell r="F42">
            <v>11449180000290</v>
          </cell>
          <cell r="G42" t="str">
            <v>DPROSMED DISTR PRODUTOS MEDICOS</v>
          </cell>
          <cell r="H42" t="str">
            <v>B</v>
          </cell>
          <cell r="I42" t="str">
            <v>S</v>
          </cell>
          <cell r="J42" t="str">
            <v>00003242</v>
          </cell>
          <cell r="K42">
            <v>44593</v>
          </cell>
          <cell r="L42" t="str">
            <v>26220211449180000290550010000032421000030761</v>
          </cell>
          <cell r="M42" t="str">
            <v>26 -  Pernambuco</v>
          </cell>
          <cell r="N42">
            <v>4334.6000000000004</v>
          </cell>
        </row>
        <row r="43">
          <cell r="C43" t="str">
            <v>UPA OLINDA</v>
          </cell>
          <cell r="E43" t="str">
            <v>3.12 - Material Hospitalar</v>
          </cell>
          <cell r="F43">
            <v>30848237000198</v>
          </cell>
          <cell r="G43" t="str">
            <v>PH COMERCIO DE PROD MEDICOS HOSP</v>
          </cell>
          <cell r="H43" t="str">
            <v>B</v>
          </cell>
          <cell r="I43" t="str">
            <v>S</v>
          </cell>
          <cell r="J43" t="str">
            <v>000009022</v>
          </cell>
          <cell r="K43">
            <v>44599</v>
          </cell>
          <cell r="L43" t="str">
            <v>26220230848237000198550010000090221529448114</v>
          </cell>
          <cell r="M43" t="str">
            <v>26 -  Pernambuco</v>
          </cell>
          <cell r="N43">
            <v>436.8</v>
          </cell>
        </row>
        <row r="44">
          <cell r="C44" t="str">
            <v>UPA OLINDA</v>
          </cell>
          <cell r="E44" t="str">
            <v>3.12 - Material Hospitalar</v>
          </cell>
          <cell r="F44">
            <v>9441460000120</v>
          </cell>
          <cell r="G44" t="str">
            <v>PADRAO DIST DE PRODUTOS E EQUIP HOSP PADRE CALLOU LTDA</v>
          </cell>
          <cell r="H44" t="str">
            <v>B</v>
          </cell>
          <cell r="I44" t="str">
            <v>S</v>
          </cell>
          <cell r="J44" t="str">
            <v>000279551</v>
          </cell>
          <cell r="K44">
            <v>44594</v>
          </cell>
          <cell r="L44" t="str">
            <v>26220209441460000120550010002795511376569953</v>
          </cell>
          <cell r="M44" t="str">
            <v>26 -  Pernambuco</v>
          </cell>
          <cell r="N44">
            <v>562.4</v>
          </cell>
        </row>
        <row r="45">
          <cell r="C45" t="str">
            <v>UPA OLINDA</v>
          </cell>
          <cell r="E45" t="str">
            <v>3.12 - Material Hospitalar</v>
          </cell>
          <cell r="F45">
            <v>21216468000198</v>
          </cell>
          <cell r="G45" t="str">
            <v xml:space="preserve">SANMED DISTRIBUIDORA DE PRODUTOS MEDICO HOSPITALARES </v>
          </cell>
          <cell r="H45" t="str">
            <v>B</v>
          </cell>
          <cell r="I45" t="str">
            <v>S</v>
          </cell>
          <cell r="J45" t="str">
            <v>000006819</v>
          </cell>
          <cell r="K45">
            <v>44607</v>
          </cell>
          <cell r="L45" t="str">
            <v>26220221216468000198550010000068191452022023</v>
          </cell>
          <cell r="M45" t="str">
            <v>26 -  Pernambuco</v>
          </cell>
          <cell r="N45">
            <v>456</v>
          </cell>
        </row>
        <row r="46">
          <cell r="C46" t="str">
            <v>UPA OLINDA</v>
          </cell>
          <cell r="E46" t="str">
            <v>3.12 - Material Hospitalar</v>
          </cell>
          <cell r="F46">
            <v>236193000184</v>
          </cell>
          <cell r="G46" t="str">
            <v>CIRURGICA RECIFE COM E REPRESENTAÇÕES LTDA</v>
          </cell>
          <cell r="H46" t="str">
            <v>B</v>
          </cell>
          <cell r="I46" t="str">
            <v>S</v>
          </cell>
          <cell r="J46" t="str">
            <v>00069411</v>
          </cell>
          <cell r="K46">
            <v>44595</v>
          </cell>
          <cell r="L46" t="str">
            <v>26220200236193000184550010000694111000694125</v>
          </cell>
          <cell r="M46" t="str">
            <v>26 -  Pernambuco</v>
          </cell>
          <cell r="N46">
            <v>7501.5</v>
          </cell>
        </row>
        <row r="47">
          <cell r="C47" t="str">
            <v>UPA OLINDA</v>
          </cell>
          <cell r="E47" t="str">
            <v>3.4 - Material Farmacológico</v>
          </cell>
          <cell r="F47">
            <v>11260846000420</v>
          </cell>
          <cell r="G47" t="str">
            <v>AMBIOTRON IMPORTADORA LTDA</v>
          </cell>
          <cell r="H47" t="str">
            <v>B</v>
          </cell>
          <cell r="I47" t="str">
            <v>S</v>
          </cell>
          <cell r="J47" t="str">
            <v>000000072</v>
          </cell>
          <cell r="K47">
            <v>44594</v>
          </cell>
          <cell r="L47" t="str">
            <v>26220211260846000420550010000000721327506758</v>
          </cell>
          <cell r="M47" t="str">
            <v>26 -  Pernambuco</v>
          </cell>
          <cell r="N47">
            <v>5960.4</v>
          </cell>
        </row>
        <row r="48">
          <cell r="C48" t="str">
            <v>UPA OLINDA</v>
          </cell>
          <cell r="E48" t="str">
            <v>3.4 - Material Farmacológico</v>
          </cell>
          <cell r="F48">
            <v>9441460000120</v>
          </cell>
          <cell r="G48" t="str">
            <v>PADRAO DIST DE PRODUTOS E EQUIP HOSP PADRE CALLOU LTDA</v>
          </cell>
          <cell r="H48" t="str">
            <v>B</v>
          </cell>
          <cell r="I48" t="str">
            <v>S</v>
          </cell>
          <cell r="J48" t="str">
            <v>000279553</v>
          </cell>
          <cell r="K48">
            <v>44594</v>
          </cell>
          <cell r="L48" t="str">
            <v>26220209441460000120550010002795531194293965</v>
          </cell>
          <cell r="M48" t="str">
            <v>26 -  Pernambuco</v>
          </cell>
          <cell r="N48">
            <v>4084.9</v>
          </cell>
        </row>
        <row r="49">
          <cell r="C49" t="str">
            <v>UPA OLINDA</v>
          </cell>
          <cell r="E49" t="str">
            <v>3.4 - Material Farmacológico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000362533</v>
          </cell>
          <cell r="K49">
            <v>44595</v>
          </cell>
          <cell r="L49" t="str">
            <v>26220208778201000126550010003625331928776496</v>
          </cell>
          <cell r="M49" t="str">
            <v>26 -  Pernambuco</v>
          </cell>
          <cell r="N49">
            <v>2695</v>
          </cell>
        </row>
        <row r="50">
          <cell r="C50" t="str">
            <v>UPA OLINDA</v>
          </cell>
          <cell r="E50" t="str">
            <v>3.4 - Material Farmacológico</v>
          </cell>
          <cell r="F50">
            <v>21939878000167</v>
          </cell>
          <cell r="G50" t="str">
            <v>BEM ESTAR PRODUTOS FARMACEUTICOS LTDA</v>
          </cell>
          <cell r="H50" t="str">
            <v>B</v>
          </cell>
          <cell r="I50" t="str">
            <v>S</v>
          </cell>
          <cell r="J50" t="str">
            <v>000003368</v>
          </cell>
          <cell r="K50">
            <v>44596</v>
          </cell>
          <cell r="L50" t="str">
            <v>26220221932878000167550010000033681100086336</v>
          </cell>
          <cell r="M50" t="str">
            <v>26 -  Pernambuco</v>
          </cell>
          <cell r="N50">
            <v>915.2</v>
          </cell>
        </row>
        <row r="51">
          <cell r="C51" t="str">
            <v>UPA OLINDA</v>
          </cell>
          <cell r="E51" t="str">
            <v>3.4 - Material Farmacológico</v>
          </cell>
          <cell r="F51">
            <v>30848237000198</v>
          </cell>
          <cell r="G51" t="str">
            <v>PH COMERCIO DE PRODUTOS MEDICOS HOSP</v>
          </cell>
          <cell r="H51" t="str">
            <v>B</v>
          </cell>
          <cell r="I51" t="str">
            <v>S</v>
          </cell>
          <cell r="J51" t="str">
            <v>000008971</v>
          </cell>
          <cell r="K51">
            <v>44594</v>
          </cell>
          <cell r="L51" t="str">
            <v>26220230848237000198550010000089711769834077</v>
          </cell>
          <cell r="M51" t="str">
            <v>26 -  Pernambuco</v>
          </cell>
          <cell r="N51">
            <v>2055.65</v>
          </cell>
        </row>
        <row r="52">
          <cell r="C52" t="str">
            <v>UPA OLINDA</v>
          </cell>
          <cell r="E52" t="str">
            <v>3.4 - Material Farmacológico</v>
          </cell>
          <cell r="F52">
            <v>9007162000126</v>
          </cell>
          <cell r="G52" t="str">
            <v>MAUES LOBATO COMERCIO E REP LTDA</v>
          </cell>
          <cell r="H52" t="str">
            <v>B</v>
          </cell>
          <cell r="I52" t="str">
            <v>S</v>
          </cell>
          <cell r="J52" t="str">
            <v>000084174</v>
          </cell>
          <cell r="K52">
            <v>44594</v>
          </cell>
          <cell r="L52" t="str">
            <v>26220209007162000126550010000841741445081182</v>
          </cell>
          <cell r="M52" t="str">
            <v>26 -  Pernambuco</v>
          </cell>
          <cell r="N52">
            <v>744.42</v>
          </cell>
        </row>
        <row r="53">
          <cell r="C53" t="str">
            <v>UPA OLINDA</v>
          </cell>
          <cell r="E53" t="str">
            <v>3.4 - Material Farmacológico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000362349</v>
          </cell>
          <cell r="K53">
            <v>44593</v>
          </cell>
          <cell r="L53" t="str">
            <v>26220208778201000126550010003623491087867535</v>
          </cell>
          <cell r="M53" t="str">
            <v>26 -  Pernambuco</v>
          </cell>
          <cell r="N53">
            <v>1029</v>
          </cell>
        </row>
        <row r="54">
          <cell r="C54" t="str">
            <v>UPA OLINDA</v>
          </cell>
          <cell r="E54" t="str">
            <v>3.4 - Material Farmacológico</v>
          </cell>
          <cell r="F54">
            <v>236193000184</v>
          </cell>
          <cell r="G54" t="str">
            <v>CIRURGICA RECIFE COM E REPRESENTAÇÕES LTDA</v>
          </cell>
          <cell r="H54" t="str">
            <v>B</v>
          </cell>
          <cell r="I54" t="str">
            <v>S</v>
          </cell>
          <cell r="J54" t="str">
            <v>000069428</v>
          </cell>
          <cell r="K54">
            <v>44595</v>
          </cell>
          <cell r="L54" t="str">
            <v>26220200236193000184550010000694281000694297</v>
          </cell>
          <cell r="M54" t="str">
            <v>26 -  Pernambuco</v>
          </cell>
          <cell r="N54">
            <v>420.94</v>
          </cell>
        </row>
        <row r="55">
          <cell r="C55" t="str">
            <v>UPA OLINDA</v>
          </cell>
          <cell r="E55" t="str">
            <v>3.4 - Material Farmacológico</v>
          </cell>
          <cell r="F55">
            <v>236193000184</v>
          </cell>
          <cell r="G55" t="str">
            <v>CIRURGICA RECIFE COM E REPRESENTAÇÕES LTDA</v>
          </cell>
          <cell r="H55" t="str">
            <v>B</v>
          </cell>
          <cell r="I55" t="str">
            <v>S</v>
          </cell>
          <cell r="J55" t="str">
            <v>000069429</v>
          </cell>
          <cell r="K55">
            <v>44595</v>
          </cell>
          <cell r="L55" t="str">
            <v>26220200236193000184550010000694291000694308</v>
          </cell>
          <cell r="M55" t="str">
            <v>26 -  Pernambuco</v>
          </cell>
          <cell r="N55">
            <v>3463.2</v>
          </cell>
        </row>
        <row r="56">
          <cell r="C56" t="str">
            <v>UPA OLINDA</v>
          </cell>
          <cell r="E56" t="str">
            <v>3.4 - Material Farmacológico</v>
          </cell>
          <cell r="F56">
            <v>12882932000194</v>
          </cell>
          <cell r="G56" t="str">
            <v>EXOMED COMERCIO ATACADISTA DE MEDICAMENTOS LTDA</v>
          </cell>
          <cell r="H56" t="str">
            <v>B</v>
          </cell>
          <cell r="I56" t="str">
            <v>S</v>
          </cell>
          <cell r="J56" t="str">
            <v>158278</v>
          </cell>
          <cell r="K56">
            <v>44594</v>
          </cell>
          <cell r="L56" t="str">
            <v>26220212882932000194550010001582781931522384</v>
          </cell>
          <cell r="M56" t="str">
            <v>26 -  Pernambuco</v>
          </cell>
          <cell r="N56">
            <v>13315.62</v>
          </cell>
        </row>
        <row r="57">
          <cell r="C57" t="str">
            <v>UPA OLINDA</v>
          </cell>
          <cell r="E57" t="str">
            <v>3.4 - Material Farmacológico</v>
          </cell>
          <cell r="F57">
            <v>12882932000194</v>
          </cell>
          <cell r="G57" t="str">
            <v>EXOMED COMERCIO ATACADISTA DE MEDICAMENTOS LTDA</v>
          </cell>
          <cell r="H57" t="str">
            <v>B</v>
          </cell>
          <cell r="I57" t="str">
            <v>S</v>
          </cell>
          <cell r="J57" t="str">
            <v>158446</v>
          </cell>
          <cell r="K57">
            <v>44599</v>
          </cell>
          <cell r="L57" t="str">
            <v>26220212882932000194550010001584461559743954</v>
          </cell>
          <cell r="M57" t="str">
            <v>26 -  Pernambuco</v>
          </cell>
          <cell r="N57">
            <v>1540.5</v>
          </cell>
        </row>
        <row r="58">
          <cell r="C58" t="str">
            <v>UPA OLINDA</v>
          </cell>
          <cell r="E58" t="str">
            <v>3.4 - Material Farmacológico</v>
          </cell>
          <cell r="F58">
            <v>5932624000160</v>
          </cell>
          <cell r="G58" t="str">
            <v>MEGAMED COMERCIO LTDA</v>
          </cell>
          <cell r="H58" t="str">
            <v>B</v>
          </cell>
          <cell r="I58" t="str">
            <v>S</v>
          </cell>
          <cell r="J58" t="str">
            <v>000016976</v>
          </cell>
          <cell r="K58">
            <v>44594</v>
          </cell>
          <cell r="L58" t="str">
            <v>26220205932624000160550010000169761301338203</v>
          </cell>
          <cell r="M58" t="str">
            <v>26 -  Pernambuco</v>
          </cell>
          <cell r="N58">
            <v>4172.16</v>
          </cell>
        </row>
        <row r="59">
          <cell r="C59" t="str">
            <v>UPA OLINDA</v>
          </cell>
          <cell r="E59" t="str">
            <v>3.4 - Material Farmacológico</v>
          </cell>
          <cell r="F59">
            <v>33119849000138</v>
          </cell>
          <cell r="G59" t="str">
            <v>JACQUES MED DIST DE MEDICAMENTOS E MAT HOSP LTDA</v>
          </cell>
          <cell r="H59" t="str">
            <v>B</v>
          </cell>
          <cell r="I59" t="str">
            <v>S</v>
          </cell>
          <cell r="J59" t="str">
            <v>3761</v>
          </cell>
          <cell r="K59">
            <v>44595</v>
          </cell>
          <cell r="L59" t="str">
            <v>33220233119849000138550010000037611840984115</v>
          </cell>
          <cell r="M59" t="str">
            <v>33 -  Rio de Janeiro</v>
          </cell>
          <cell r="N59">
            <v>11110</v>
          </cell>
        </row>
        <row r="60">
          <cell r="C60" t="str">
            <v>UPA OLINDA</v>
          </cell>
          <cell r="E60" t="str">
            <v>3.4 - Material Farmacológico</v>
          </cell>
          <cell r="F60">
            <v>27937508000177</v>
          </cell>
          <cell r="G60" t="str">
            <v>VIRTUAL FARM PRODUTOS FARMACEUTICOS EIRELLI EPP</v>
          </cell>
          <cell r="H60" t="str">
            <v>B</v>
          </cell>
          <cell r="I60" t="str">
            <v>S</v>
          </cell>
          <cell r="J60" t="str">
            <v>2984</v>
          </cell>
          <cell r="K60">
            <v>44595</v>
          </cell>
          <cell r="L60" t="str">
            <v>33220227937508000177550010000029841394239786</v>
          </cell>
          <cell r="M60" t="str">
            <v>33 -  Rio de Janeiro</v>
          </cell>
          <cell r="N60">
            <v>31537.200000000001</v>
          </cell>
        </row>
        <row r="61">
          <cell r="C61" t="str">
            <v>UPA OLINDA</v>
          </cell>
          <cell r="E61" t="str">
            <v>3.4 - Material Farmacológico</v>
          </cell>
          <cell r="F61">
            <v>21939878000167</v>
          </cell>
          <cell r="G61" t="str">
            <v>BEM ESTAR PRODUTOS FARMACEUTICOS LTDA</v>
          </cell>
          <cell r="H61" t="str">
            <v>B</v>
          </cell>
          <cell r="I61" t="str">
            <v>S</v>
          </cell>
          <cell r="J61" t="str">
            <v>000003365</v>
          </cell>
          <cell r="K61">
            <v>44596</v>
          </cell>
          <cell r="L61" t="str">
            <v>26220221939878000167550010000033651100056338</v>
          </cell>
          <cell r="M61" t="str">
            <v>26 -  Pernambuco</v>
          </cell>
          <cell r="N61">
            <v>840</v>
          </cell>
        </row>
        <row r="62">
          <cell r="C62" t="str">
            <v>UPA OLINDA</v>
          </cell>
          <cell r="E62" t="str">
            <v>3.4 - Material Farmacológico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000123723</v>
          </cell>
          <cell r="K62">
            <v>44596</v>
          </cell>
          <cell r="L62" t="str">
            <v>26220208674752000140550010001237231592029579</v>
          </cell>
          <cell r="M62" t="str">
            <v>26 -  Pernambuco</v>
          </cell>
          <cell r="N62">
            <v>19710.13</v>
          </cell>
        </row>
        <row r="63">
          <cell r="C63" t="str">
            <v>UPA OLINDA</v>
          </cell>
          <cell r="E63" t="str">
            <v>3.4 - Material Farmacológico</v>
          </cell>
          <cell r="F63">
            <v>30848237000198</v>
          </cell>
          <cell r="G63" t="str">
            <v>PH COMERCIO DE PRODUTOS MEDICOS HOSP</v>
          </cell>
          <cell r="H63" t="str">
            <v>B</v>
          </cell>
          <cell r="I63" t="str">
            <v>S</v>
          </cell>
          <cell r="J63" t="str">
            <v>000009027</v>
          </cell>
          <cell r="K63">
            <v>44599</v>
          </cell>
          <cell r="L63" t="str">
            <v>26220230848237000198550010000090271113396640</v>
          </cell>
          <cell r="M63" t="str">
            <v>26 -  Pernambuco</v>
          </cell>
          <cell r="N63">
            <v>991.5</v>
          </cell>
        </row>
        <row r="64">
          <cell r="C64" t="str">
            <v>UPA OLINDA</v>
          </cell>
          <cell r="E64" t="str">
            <v>3.4 - Material Farmacológico</v>
          </cell>
          <cell r="F64">
            <v>67729178000653</v>
          </cell>
          <cell r="G64" t="str">
            <v>COMERCIAL CIRURGICA RIOCLARENSE LTDA</v>
          </cell>
          <cell r="H64" t="str">
            <v>B</v>
          </cell>
          <cell r="I64" t="str">
            <v>S</v>
          </cell>
          <cell r="J64" t="str">
            <v>0021435</v>
          </cell>
          <cell r="K64">
            <v>44594</v>
          </cell>
          <cell r="L64" t="str">
            <v>26220267729178000653550010000214351390887410</v>
          </cell>
          <cell r="M64" t="str">
            <v>26 -  Pernambuco</v>
          </cell>
          <cell r="N64">
            <v>32664</v>
          </cell>
        </row>
        <row r="65">
          <cell r="C65" t="str">
            <v>UPA OLINDA</v>
          </cell>
          <cell r="E65" t="str">
            <v>3.4 - Material Farmacológico</v>
          </cell>
          <cell r="F65">
            <v>3817043000152</v>
          </cell>
          <cell r="G65" t="str">
            <v>PHARMAPLUS LTDA</v>
          </cell>
          <cell r="H65" t="str">
            <v>B</v>
          </cell>
          <cell r="I65" t="str">
            <v>S</v>
          </cell>
          <cell r="J65" t="str">
            <v>000040408</v>
          </cell>
          <cell r="K65">
            <v>44601</v>
          </cell>
          <cell r="L65" t="str">
            <v>26220203817043000152550010000404081018864627</v>
          </cell>
          <cell r="M65" t="str">
            <v>26 -  Pernambuco</v>
          </cell>
          <cell r="N65">
            <v>2880</v>
          </cell>
        </row>
        <row r="66">
          <cell r="C66" t="str">
            <v>UPA OLINDA</v>
          </cell>
          <cell r="E66" t="str">
            <v>3.4 - Material Farmacológico</v>
          </cell>
          <cell r="F66">
            <v>8778201000126</v>
          </cell>
          <cell r="G66" t="str">
            <v>DROGAFONTE LTDA</v>
          </cell>
          <cell r="H66" t="str">
            <v>B</v>
          </cell>
          <cell r="I66" t="str">
            <v>S</v>
          </cell>
          <cell r="J66" t="str">
            <v>000362363</v>
          </cell>
          <cell r="K66">
            <v>44593</v>
          </cell>
          <cell r="L66" t="str">
            <v>26220208778201000126550010003623631957551217</v>
          </cell>
          <cell r="M66" t="str">
            <v>26 -  Pernambuco</v>
          </cell>
          <cell r="N66">
            <v>11471.6</v>
          </cell>
        </row>
        <row r="67">
          <cell r="C67" t="str">
            <v>UPA OLINDA</v>
          </cell>
          <cell r="E67" t="str">
            <v>3.4 - Material Farmacológico</v>
          </cell>
          <cell r="F67">
            <v>27937508000177</v>
          </cell>
          <cell r="G67" t="str">
            <v>VIRTUAL FARM PRODUTOS FARMACEUTICOS EIRELLI EPP</v>
          </cell>
          <cell r="H67" t="str">
            <v>B</v>
          </cell>
          <cell r="I67" t="str">
            <v>S</v>
          </cell>
          <cell r="J67" t="str">
            <v>2995</v>
          </cell>
          <cell r="K67">
            <v>44599</v>
          </cell>
          <cell r="L67" t="str">
            <v>33220227937508000177550010000029951960467195</v>
          </cell>
          <cell r="M67" t="str">
            <v>33 -  Rio de Janeiro</v>
          </cell>
          <cell r="N67">
            <v>71200</v>
          </cell>
        </row>
        <row r="68">
          <cell r="C68" t="str">
            <v>UPA OLINDA</v>
          </cell>
          <cell r="E68" t="str">
            <v>3.4 - Material Farmacológico</v>
          </cell>
          <cell r="F68">
            <v>33119849000138</v>
          </cell>
          <cell r="G68" t="str">
            <v>JACQUES MED DIST DE MEDICAMENTOS E MAT HOSP LTDA</v>
          </cell>
          <cell r="H68" t="str">
            <v>B</v>
          </cell>
          <cell r="I68" t="str">
            <v>S</v>
          </cell>
          <cell r="J68" t="str">
            <v>3789</v>
          </cell>
          <cell r="K68">
            <v>44596</v>
          </cell>
          <cell r="L68" t="str">
            <v>33220233119849000138550010000037981357635382</v>
          </cell>
          <cell r="M68" t="str">
            <v>33 -  Rio de Janeiro</v>
          </cell>
          <cell r="N68">
            <v>3398</v>
          </cell>
        </row>
        <row r="69">
          <cell r="C69" t="str">
            <v>UPA OLINDA</v>
          </cell>
          <cell r="E69" t="str">
            <v>3.4 - Material Farmacológico</v>
          </cell>
          <cell r="F69">
            <v>8719794000150</v>
          </cell>
          <cell r="G69" t="str">
            <v>CENTRAL DISTR DE MEDICAMENTOS LTDA</v>
          </cell>
          <cell r="H69" t="str">
            <v>B</v>
          </cell>
          <cell r="I69" t="str">
            <v>S</v>
          </cell>
          <cell r="J69" t="str">
            <v>000097559</v>
          </cell>
          <cell r="K69">
            <v>44606</v>
          </cell>
          <cell r="L69" t="str">
            <v>26220203719794000150550010000975591475421661</v>
          </cell>
          <cell r="M69" t="str">
            <v>26 -  Pernambuco</v>
          </cell>
          <cell r="N69">
            <v>924</v>
          </cell>
        </row>
        <row r="70">
          <cell r="C70" t="str">
            <v>UPA OLINDA</v>
          </cell>
          <cell r="E70" t="str">
            <v>3.4 - Material Farmacológico</v>
          </cell>
          <cell r="F70">
            <v>7484373000124</v>
          </cell>
          <cell r="G70" t="str">
            <v>UNI HOSPITALAR LTDA</v>
          </cell>
          <cell r="H70" t="str">
            <v>B</v>
          </cell>
          <cell r="I70" t="str">
            <v>S</v>
          </cell>
          <cell r="J70" t="str">
            <v>000140846</v>
          </cell>
          <cell r="K70">
            <v>44609</v>
          </cell>
          <cell r="L70" t="str">
            <v>26220207484373000124550010001408461982381248</v>
          </cell>
          <cell r="M70" t="str">
            <v>26 -  Pernambuco</v>
          </cell>
          <cell r="N70">
            <v>1638</v>
          </cell>
        </row>
        <row r="71">
          <cell r="C71" t="str">
            <v>UPA OLINDA</v>
          </cell>
          <cell r="E71" t="str">
            <v>3.4 - Material Farmacológico</v>
          </cell>
          <cell r="F71">
            <v>9053134000226</v>
          </cell>
          <cell r="G71" t="str">
            <v>ALPHA MEDICAMENTOS S.A.</v>
          </cell>
          <cell r="H71" t="str">
            <v>B</v>
          </cell>
          <cell r="I71" t="str">
            <v>S</v>
          </cell>
          <cell r="J71" t="str">
            <v>000427162</v>
          </cell>
          <cell r="K71">
            <v>44606</v>
          </cell>
          <cell r="L71" t="str">
            <v>25220209053134000226550050004271621577163291</v>
          </cell>
          <cell r="M71" t="str">
            <v>25 -  Paraíba</v>
          </cell>
          <cell r="N71">
            <v>1335</v>
          </cell>
        </row>
        <row r="72">
          <cell r="C72" t="str">
            <v>UPA OLINDA</v>
          </cell>
          <cell r="E72" t="str">
            <v>3.4 - Material Farmacológico</v>
          </cell>
          <cell r="F72">
            <v>21939878000167</v>
          </cell>
          <cell r="G72" t="str">
            <v>BEM ESTAR PRODUTOS FARMACEUTICOS LTDA</v>
          </cell>
          <cell r="H72" t="str">
            <v>B</v>
          </cell>
          <cell r="I72" t="str">
            <v>S</v>
          </cell>
          <cell r="J72" t="str">
            <v>0003396</v>
          </cell>
          <cell r="K72">
            <v>44603</v>
          </cell>
          <cell r="L72" t="str">
            <v>26220221939878000167550010000033961100069339</v>
          </cell>
          <cell r="M72" t="str">
            <v>26 -  Pernambuco</v>
          </cell>
          <cell r="N72">
            <v>20160</v>
          </cell>
        </row>
        <row r="73">
          <cell r="C73" t="str">
            <v>UPA OLINDA</v>
          </cell>
          <cell r="E73" t="str">
            <v>3.4 - Material Farmacológico</v>
          </cell>
          <cell r="F73">
            <v>12882932000194</v>
          </cell>
          <cell r="G73" t="str">
            <v>EXOMED COMERCIO ATACADISTA DE MEDICAMENTOS LTDA</v>
          </cell>
          <cell r="H73" t="str">
            <v>B</v>
          </cell>
          <cell r="I73" t="str">
            <v>S</v>
          </cell>
          <cell r="J73" t="str">
            <v>158643</v>
          </cell>
          <cell r="K73">
            <v>44603</v>
          </cell>
          <cell r="L73" t="str">
            <v>26220212882932000194550010001586431467153963</v>
          </cell>
          <cell r="M73" t="str">
            <v>26 -  Pernambuco</v>
          </cell>
          <cell r="N73">
            <v>1283.25</v>
          </cell>
        </row>
        <row r="74">
          <cell r="C74" t="str">
            <v>UPA OLINDA</v>
          </cell>
          <cell r="E74" t="str">
            <v>3.4 - Material Farmacológico</v>
          </cell>
          <cell r="F74">
            <v>7484373000124</v>
          </cell>
          <cell r="G74" t="str">
            <v>UNI HOSPITALAR LTDA</v>
          </cell>
          <cell r="H74" t="str">
            <v>B</v>
          </cell>
          <cell r="I74" t="str">
            <v>S</v>
          </cell>
          <cell r="J74" t="str">
            <v>000140858</v>
          </cell>
          <cell r="K74">
            <v>44609</v>
          </cell>
          <cell r="L74" t="str">
            <v>26220207484373000124550010001408581131961030</v>
          </cell>
          <cell r="M74" t="str">
            <v>26 -  Pernambuco</v>
          </cell>
          <cell r="N74">
            <v>4385.21</v>
          </cell>
        </row>
        <row r="75">
          <cell r="C75" t="str">
            <v>UPA OLINDA</v>
          </cell>
          <cell r="E75" t="str">
            <v>3.4 - Material Farmacológico</v>
          </cell>
          <cell r="F75">
            <v>67729178000653</v>
          </cell>
          <cell r="G75" t="str">
            <v>COMERCIAL CIRURGICA RIOCLARENSE LTDA</v>
          </cell>
          <cell r="H75" t="str">
            <v>B</v>
          </cell>
          <cell r="I75" t="str">
            <v>S</v>
          </cell>
          <cell r="J75" t="str">
            <v>0022605</v>
          </cell>
          <cell r="K75">
            <v>44614</v>
          </cell>
          <cell r="L75" t="str">
            <v>26220267729178000653550010000226051325148736</v>
          </cell>
          <cell r="M75" t="str">
            <v>26 -  Pernambuco</v>
          </cell>
          <cell r="N75">
            <v>7694.6</v>
          </cell>
        </row>
        <row r="76">
          <cell r="C76" t="str">
            <v>UPA OLINDA</v>
          </cell>
          <cell r="E76" t="str">
            <v>3.4 - Material Farmacológico</v>
          </cell>
          <cell r="F76">
            <v>8778201000126</v>
          </cell>
          <cell r="G76" t="str">
            <v>DROGAFONTE LTDA</v>
          </cell>
          <cell r="H76" t="str">
            <v>B</v>
          </cell>
          <cell r="I76" t="str">
            <v>S</v>
          </cell>
          <cell r="J76" t="str">
            <v>000364738</v>
          </cell>
          <cell r="K76">
            <v>44614</v>
          </cell>
          <cell r="L76" t="str">
            <v>26220208778201000126550010003647381763077208</v>
          </cell>
          <cell r="M76" t="str">
            <v>26 -  Pernambuco</v>
          </cell>
          <cell r="N76">
            <v>6904.2</v>
          </cell>
        </row>
        <row r="77">
          <cell r="C77" t="str">
            <v>UPA OLINDA</v>
          </cell>
          <cell r="E77" t="str">
            <v>3.4 - Material Farmacológico</v>
          </cell>
          <cell r="F77">
            <v>8778201000126</v>
          </cell>
          <cell r="G77" t="str">
            <v>DROGAFONTE LTDA</v>
          </cell>
          <cell r="H77" t="str">
            <v>B</v>
          </cell>
          <cell r="I77" t="str">
            <v>S</v>
          </cell>
          <cell r="J77" t="str">
            <v>000364884</v>
          </cell>
          <cell r="K77">
            <v>44615</v>
          </cell>
          <cell r="L77" t="str">
            <v>26220208778201000126550010003648841945861794</v>
          </cell>
          <cell r="M77" t="str">
            <v>26 -  Pernambuco</v>
          </cell>
          <cell r="N77">
            <v>412</v>
          </cell>
        </row>
        <row r="78">
          <cell r="C78" t="str">
            <v>UPA OLINDA</v>
          </cell>
          <cell r="E78" t="str">
            <v>3.14 - Alimentação Preparada</v>
          </cell>
          <cell r="F78">
            <v>7160019000225</v>
          </cell>
          <cell r="G78" t="str">
            <v>VITALE COMERCIO S.A.</v>
          </cell>
          <cell r="H78" t="str">
            <v>B</v>
          </cell>
          <cell r="I78" t="str">
            <v>S</v>
          </cell>
          <cell r="J78" t="str">
            <v>1393</v>
          </cell>
          <cell r="K78">
            <v>44602</v>
          </cell>
          <cell r="L78" t="str">
            <v>26220207160019000225550010000013931670742965</v>
          </cell>
          <cell r="M78" t="str">
            <v>26 -  Pernambuco</v>
          </cell>
          <cell r="N78">
            <v>956.32</v>
          </cell>
        </row>
        <row r="79">
          <cell r="C79" t="str">
            <v>UPA OLINDA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NE LTDA</v>
          </cell>
          <cell r="H79" t="str">
            <v>B</v>
          </cell>
          <cell r="I79" t="str">
            <v>S</v>
          </cell>
          <cell r="J79" t="str">
            <v>315399</v>
          </cell>
          <cell r="K79">
            <v>44616</v>
          </cell>
          <cell r="L79" t="str">
            <v>26220224380578002041552000003153991871701528</v>
          </cell>
          <cell r="M79" t="str">
            <v>26 -  Pernambuco</v>
          </cell>
          <cell r="N79">
            <v>34.97</v>
          </cell>
        </row>
        <row r="80">
          <cell r="C80" t="str">
            <v>UPA OLINDA</v>
          </cell>
          <cell r="E80" t="str">
            <v>3.2 - Gás e Outros Materiais Engarrafados</v>
          </cell>
          <cell r="F80">
            <v>24380578002203</v>
          </cell>
          <cell r="G80" t="str">
            <v>WHITE MARTINS GASES INDUSTRIAIS NE LTDA</v>
          </cell>
          <cell r="H80" t="str">
            <v>B</v>
          </cell>
          <cell r="I80" t="str">
            <v>S</v>
          </cell>
          <cell r="J80" t="str">
            <v>167434</v>
          </cell>
          <cell r="K80">
            <v>44603</v>
          </cell>
          <cell r="L80" t="str">
            <v>26220224380578002203552000001674341870181235</v>
          </cell>
          <cell r="M80" t="str">
            <v>26 -  Pernambuco</v>
          </cell>
          <cell r="N80">
            <v>3401.35</v>
          </cell>
        </row>
        <row r="81">
          <cell r="C81" t="str">
            <v>UPA OLINDA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NE LTDA</v>
          </cell>
          <cell r="H81" t="str">
            <v>B</v>
          </cell>
          <cell r="I81" t="str">
            <v>S</v>
          </cell>
          <cell r="J81" t="str">
            <v>315398</v>
          </cell>
          <cell r="K81">
            <v>44616</v>
          </cell>
          <cell r="L81" t="str">
            <v>26220224380578002041552000003153981871701512</v>
          </cell>
          <cell r="M81" t="str">
            <v>26 -  Pernambuco</v>
          </cell>
          <cell r="N81">
            <v>34.64</v>
          </cell>
        </row>
        <row r="82">
          <cell r="C82" t="str">
            <v>UPA OLINDA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NE LTDA</v>
          </cell>
          <cell r="H82" t="str">
            <v>B</v>
          </cell>
          <cell r="I82" t="str">
            <v>S</v>
          </cell>
          <cell r="J82" t="str">
            <v>315477</v>
          </cell>
          <cell r="K82">
            <v>44617</v>
          </cell>
          <cell r="L82" t="str">
            <v>26220224380578002041552000003154771871892313</v>
          </cell>
          <cell r="M82" t="str">
            <v>26 -  Pernambuco</v>
          </cell>
          <cell r="N82">
            <v>106.97</v>
          </cell>
        </row>
        <row r="83">
          <cell r="C83" t="str">
            <v>UPA OLINDA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NE LTDA</v>
          </cell>
          <cell r="H83" t="str">
            <v>B</v>
          </cell>
          <cell r="I83" t="str">
            <v>S</v>
          </cell>
          <cell r="J83" t="str">
            <v>315478</v>
          </cell>
          <cell r="K83">
            <v>44617</v>
          </cell>
          <cell r="L83" t="str">
            <v>26220224380578002041552000003154781871892345</v>
          </cell>
          <cell r="M83" t="str">
            <v>26 -  Pernambuco</v>
          </cell>
          <cell r="N83">
            <v>69.95</v>
          </cell>
        </row>
        <row r="84">
          <cell r="C84" t="str">
            <v>UPA OLINDA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NE LTDA</v>
          </cell>
          <cell r="H84" t="str">
            <v>B</v>
          </cell>
          <cell r="I84" t="str">
            <v>S</v>
          </cell>
          <cell r="J84" t="str">
            <v>315479</v>
          </cell>
          <cell r="K84">
            <v>44617</v>
          </cell>
          <cell r="L84" t="str">
            <v>26220224380578002041552000003154791871892369</v>
          </cell>
          <cell r="M84" t="str">
            <v>26 -  Pernambuco</v>
          </cell>
          <cell r="N84">
            <v>69.95</v>
          </cell>
        </row>
        <row r="85">
          <cell r="C85" t="str">
            <v>UPA OLINDA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NE LTDA</v>
          </cell>
          <cell r="H85" t="str">
            <v>B</v>
          </cell>
          <cell r="I85" t="str">
            <v>S</v>
          </cell>
          <cell r="J85" t="str">
            <v>315480</v>
          </cell>
          <cell r="K85">
            <v>44617</v>
          </cell>
          <cell r="L85" t="str">
            <v>26220224380578002041552000003154801871892378</v>
          </cell>
          <cell r="M85" t="str">
            <v>26 -  Pernambuco</v>
          </cell>
          <cell r="N85">
            <v>34.97</v>
          </cell>
        </row>
        <row r="86">
          <cell r="C86" t="str">
            <v>UPA OLINDA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NE LTDA</v>
          </cell>
          <cell r="H86" t="str">
            <v>B</v>
          </cell>
          <cell r="I86" t="str">
            <v>S</v>
          </cell>
          <cell r="J86" t="str">
            <v>315481</v>
          </cell>
          <cell r="K86">
            <v>44617</v>
          </cell>
          <cell r="L86" t="str">
            <v>26220224380578002041552000003154811871892383</v>
          </cell>
          <cell r="M86" t="str">
            <v>26 -  Pernambuco</v>
          </cell>
          <cell r="N86">
            <v>34.97</v>
          </cell>
        </row>
        <row r="87">
          <cell r="C87" t="str">
            <v>UPA OLINDA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NE LTDA</v>
          </cell>
          <cell r="H87" t="str">
            <v>B</v>
          </cell>
          <cell r="I87" t="str">
            <v>S</v>
          </cell>
          <cell r="J87" t="str">
            <v>315482</v>
          </cell>
          <cell r="K87">
            <v>44617</v>
          </cell>
          <cell r="L87" t="str">
            <v>26220224380578002041552000003154821871892399</v>
          </cell>
          <cell r="M87" t="str">
            <v>26 -  Pernambuco</v>
          </cell>
          <cell r="N87">
            <v>34.97</v>
          </cell>
        </row>
        <row r="88">
          <cell r="C88" t="str">
            <v>UPA OLINDA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NE LTDA</v>
          </cell>
          <cell r="H88" t="str">
            <v>B</v>
          </cell>
          <cell r="I88" t="str">
            <v>S</v>
          </cell>
          <cell r="J88" t="str">
            <v>315483</v>
          </cell>
          <cell r="K88">
            <v>44617</v>
          </cell>
          <cell r="L88" t="str">
            <v>26220224380578002041552000003154831871892400</v>
          </cell>
          <cell r="M88" t="str">
            <v>26 -  Pernambuco</v>
          </cell>
          <cell r="N88">
            <v>34.97</v>
          </cell>
        </row>
        <row r="89">
          <cell r="C89" t="str">
            <v>UPA OLINDA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NE LTDA</v>
          </cell>
          <cell r="H89" t="str">
            <v>B</v>
          </cell>
          <cell r="I89" t="str">
            <v>S</v>
          </cell>
          <cell r="J89" t="str">
            <v>315484</v>
          </cell>
          <cell r="K89">
            <v>44617</v>
          </cell>
          <cell r="L89" t="str">
            <v>26220224380578002041552000003154841871892415</v>
          </cell>
          <cell r="M89" t="str">
            <v>26 -  Pernambuco</v>
          </cell>
          <cell r="N89">
            <v>34.97</v>
          </cell>
        </row>
        <row r="90">
          <cell r="C90" t="str">
            <v>UPA OLINDA</v>
          </cell>
          <cell r="E90" t="str">
            <v>3.5 - Material Odontológico</v>
          </cell>
          <cell r="F90">
            <v>30848237000198</v>
          </cell>
          <cell r="G90" t="str">
            <v>PH COMERCIO DE PRODUTOS MEDICOS HOSP</v>
          </cell>
          <cell r="H90" t="str">
            <v>B</v>
          </cell>
          <cell r="I90" t="str">
            <v>S</v>
          </cell>
          <cell r="J90" t="str">
            <v>000009164</v>
          </cell>
          <cell r="K90">
            <v>44610</v>
          </cell>
          <cell r="L90" t="str">
            <v>26220230848237000198550010000091641781129147</v>
          </cell>
          <cell r="M90" t="str">
            <v>26 -  Pernambuco</v>
          </cell>
          <cell r="N90">
            <v>634.5</v>
          </cell>
        </row>
        <row r="91">
          <cell r="C91" t="str">
            <v>UPA OLINDA</v>
          </cell>
          <cell r="E91" t="str">
            <v>3.7 - Material de Limpeza e Produtos de Hgienização</v>
          </cell>
          <cell r="F91">
            <v>236193000184</v>
          </cell>
          <cell r="G91" t="str">
            <v>CIRURGICA RECIFE COM E REPRESENTAÇÕES LTDA</v>
          </cell>
          <cell r="H91" t="str">
            <v>B</v>
          </cell>
          <cell r="I91" t="str">
            <v>S</v>
          </cell>
          <cell r="J91" t="str">
            <v>000069532</v>
          </cell>
          <cell r="K91">
            <v>44602</v>
          </cell>
          <cell r="L91" t="str">
            <v>26220200236193000184550010000695321000695330</v>
          </cell>
          <cell r="M91" t="str">
            <v>26 -  Pernambuco</v>
          </cell>
          <cell r="N91">
            <v>1341.22</v>
          </cell>
        </row>
        <row r="92">
          <cell r="C92" t="str">
            <v>UPA OLINDA</v>
          </cell>
          <cell r="E92" t="str">
            <v>3.7 - Material de Limpeza e Produtos de Hgienização</v>
          </cell>
          <cell r="F92">
            <v>30848237000198</v>
          </cell>
          <cell r="G92" t="str">
            <v>PH COMERCIO DE PRODUTOS MEDICOS HOSP</v>
          </cell>
          <cell r="H92" t="str">
            <v>B</v>
          </cell>
          <cell r="I92" t="str">
            <v>S</v>
          </cell>
          <cell r="J92" t="str">
            <v>000009065</v>
          </cell>
          <cell r="K92">
            <v>44602</v>
          </cell>
          <cell r="L92" t="str">
            <v>26220230848237000198550010000090651765309260</v>
          </cell>
          <cell r="M92" t="str">
            <v>26 -  Pernambuco</v>
          </cell>
          <cell r="N92">
            <v>1896.57</v>
          </cell>
        </row>
        <row r="93">
          <cell r="C93" t="str">
            <v>UPA OLINDA</v>
          </cell>
          <cell r="E93" t="str">
            <v>3.7 - Material de Limpeza e Produtos de Hgienização</v>
          </cell>
          <cell r="F93">
            <v>31329180000183</v>
          </cell>
          <cell r="G93" t="str">
            <v>MAXSUPRI</v>
          </cell>
          <cell r="H93" t="str">
            <v>B</v>
          </cell>
          <cell r="I93" t="str">
            <v>S</v>
          </cell>
          <cell r="J93" t="str">
            <v>16402</v>
          </cell>
          <cell r="K93">
            <v>44603</v>
          </cell>
          <cell r="L93" t="str">
            <v>26220231329180000183550070000164021736569115</v>
          </cell>
          <cell r="M93" t="str">
            <v>26 -  Pernambuco</v>
          </cell>
          <cell r="N93">
            <v>2595.23</v>
          </cell>
        </row>
        <row r="94">
          <cell r="C94" t="str">
            <v>UPA OLINDA</v>
          </cell>
          <cell r="E94" t="str">
            <v>3.7 - Material de Limpeza e Produtos de Hgienização</v>
          </cell>
          <cell r="F94">
            <v>36898820000190</v>
          </cell>
          <cell r="G94" t="str">
            <v>PREMIUM DISTR MAT ESCRITORIO E LIMPEZA LTDA</v>
          </cell>
          <cell r="H94" t="str">
            <v>B</v>
          </cell>
          <cell r="I94" t="str">
            <v>S</v>
          </cell>
          <cell r="J94" t="str">
            <v>000001484</v>
          </cell>
          <cell r="K94">
            <v>44608</v>
          </cell>
          <cell r="L94" t="str">
            <v>26220236898820000190550010000014841000073763</v>
          </cell>
          <cell r="M94" t="str">
            <v>26 -  Pernambuco</v>
          </cell>
          <cell r="N94">
            <v>2452.9</v>
          </cell>
        </row>
        <row r="95">
          <cell r="C95" t="str">
            <v>UPA OLINDA</v>
          </cell>
          <cell r="E95" t="str">
            <v>3.7 - Material de Limpeza e Produtos de Hgienização</v>
          </cell>
          <cell r="F95">
            <v>31329180000183</v>
          </cell>
          <cell r="G95" t="str">
            <v>MAXSUPRI</v>
          </cell>
          <cell r="H95" t="str">
            <v>B</v>
          </cell>
          <cell r="I95" t="str">
            <v>S</v>
          </cell>
          <cell r="J95" t="str">
            <v>16538</v>
          </cell>
          <cell r="K95">
            <v>44608</v>
          </cell>
          <cell r="L95" t="str">
            <v>26220231329180000183550070000165381251980407</v>
          </cell>
          <cell r="M95" t="str">
            <v>26 -  Pernambuco</v>
          </cell>
          <cell r="N95">
            <v>190.55</v>
          </cell>
        </row>
        <row r="96">
          <cell r="C96" t="str">
            <v>UPA OLINDA</v>
          </cell>
          <cell r="E96" t="str">
            <v>3.7 - Material de Limpeza e Produtos de Hgienização</v>
          </cell>
          <cell r="F96">
            <v>38429751000109</v>
          </cell>
          <cell r="G96" t="str">
            <v>MARCOS JOSE DINIZ BARBOSA LTDA</v>
          </cell>
          <cell r="H96" t="str">
            <v>B</v>
          </cell>
          <cell r="I96" t="str">
            <v>S</v>
          </cell>
          <cell r="J96" t="str">
            <v>576</v>
          </cell>
          <cell r="K96">
            <v>44617</v>
          </cell>
          <cell r="L96" t="str">
            <v>26220238429751000109550010000005761327609176</v>
          </cell>
          <cell r="M96" t="str">
            <v>26 -  Pernambuco</v>
          </cell>
          <cell r="N96">
            <v>287</v>
          </cell>
        </row>
        <row r="97">
          <cell r="C97" t="str">
            <v>UPA OLINDA</v>
          </cell>
          <cell r="E97" t="str">
            <v>3.14 - Alimentação Preparada</v>
          </cell>
          <cell r="F97">
            <v>5438093000154</v>
          </cell>
          <cell r="G97" t="str">
            <v>AGUA MINERAL ROSA BRANCA MONTANIA LTDA</v>
          </cell>
          <cell r="H97" t="str">
            <v>B</v>
          </cell>
          <cell r="I97" t="str">
            <v>S</v>
          </cell>
          <cell r="J97" t="str">
            <v>000012838</v>
          </cell>
          <cell r="K97">
            <v>44620</v>
          </cell>
          <cell r="L97" t="str">
            <v>26220205438093000154550010000128381477059621</v>
          </cell>
          <cell r="M97" t="str">
            <v>26 -  Pernambuco</v>
          </cell>
          <cell r="N97">
            <v>571.5</v>
          </cell>
        </row>
        <row r="98">
          <cell r="C98" t="str">
            <v>UPA OLINDA</v>
          </cell>
          <cell r="E98" t="str">
            <v>3.14 - Alimentação Preparada</v>
          </cell>
          <cell r="F98">
            <v>30848237000198</v>
          </cell>
          <cell r="G98" t="str">
            <v>PH COMERCIO DE PRODUTOS MEDICOS HOSP</v>
          </cell>
          <cell r="H98" t="str">
            <v>B</v>
          </cell>
          <cell r="I98" t="str">
            <v>S</v>
          </cell>
          <cell r="J98" t="str">
            <v>000009065</v>
          </cell>
          <cell r="K98">
            <v>44602</v>
          </cell>
          <cell r="L98" t="str">
            <v>26220230848237000198550010000090651765309260</v>
          </cell>
          <cell r="M98" t="str">
            <v>26 -  Pernambuco</v>
          </cell>
          <cell r="N98">
            <v>1897.57</v>
          </cell>
        </row>
        <row r="99">
          <cell r="C99" t="str">
            <v>UPA OLINDA</v>
          </cell>
          <cell r="E99" t="str">
            <v>3.14 - Alimentação Preparada</v>
          </cell>
          <cell r="F99">
            <v>19450370000159</v>
          </cell>
          <cell r="G99" t="str">
            <v>SUCESSO DISTRIBUIDORA DE ALIMENTOS LTDA</v>
          </cell>
          <cell r="H99" t="str">
            <v>B</v>
          </cell>
          <cell r="I99" t="str">
            <v>S</v>
          </cell>
          <cell r="J99" t="str">
            <v>000775</v>
          </cell>
          <cell r="K99">
            <v>44607</v>
          </cell>
          <cell r="L99" t="str">
            <v>26220219450370000159550010000007751233760133</v>
          </cell>
          <cell r="M99" t="str">
            <v>26 -  Pernambuco</v>
          </cell>
          <cell r="N99">
            <v>1419.4</v>
          </cell>
        </row>
        <row r="100">
          <cell r="C100" t="str">
            <v>UPA OLINDA</v>
          </cell>
          <cell r="E100" t="str">
            <v>3.14 - Alimentação Preparada</v>
          </cell>
          <cell r="F100">
            <v>36898820000190</v>
          </cell>
          <cell r="G100" t="str">
            <v>PREMIUM DISTR MAT ESCRITORIO E LIMPEZA LTDA</v>
          </cell>
          <cell r="H100" t="str">
            <v>B</v>
          </cell>
          <cell r="I100" t="str">
            <v>S</v>
          </cell>
          <cell r="J100" t="str">
            <v>000001484</v>
          </cell>
          <cell r="K100">
            <v>44608</v>
          </cell>
          <cell r="L100" t="str">
            <v>26220236898820000190550010000014841000073763</v>
          </cell>
          <cell r="M100" t="str">
            <v>26 -  Pernambuco</v>
          </cell>
          <cell r="N100">
            <v>2452.9</v>
          </cell>
        </row>
        <row r="101">
          <cell r="C101" t="str">
            <v>UPA OLINDA</v>
          </cell>
          <cell r="E101" t="str">
            <v>3.14 - Alimentação Preparada</v>
          </cell>
          <cell r="F101">
            <v>24425720000167</v>
          </cell>
          <cell r="G101" t="str">
            <v xml:space="preserve">ORIGINAL SUPRIMENTOS </v>
          </cell>
          <cell r="H101" t="str">
            <v>B</v>
          </cell>
          <cell r="I101" t="str">
            <v>S</v>
          </cell>
          <cell r="J101" t="str">
            <v>007234</v>
          </cell>
          <cell r="K101">
            <v>44606</v>
          </cell>
          <cell r="L101" t="str">
            <v>262220224425720000167550010000072341220023247</v>
          </cell>
          <cell r="M101" t="str">
            <v>26 -  Pernambuco</v>
          </cell>
          <cell r="N101">
            <v>4799.6000000000004</v>
          </cell>
        </row>
        <row r="102">
          <cell r="C102" t="str">
            <v>UPA OLINDA</v>
          </cell>
          <cell r="E102" t="str">
            <v>3.14 - Alimentação Preparada</v>
          </cell>
          <cell r="F102">
            <v>31329180000183</v>
          </cell>
          <cell r="G102" t="str">
            <v>MAXSUPRI</v>
          </cell>
          <cell r="H102" t="str">
            <v>B</v>
          </cell>
          <cell r="I102" t="str">
            <v>S</v>
          </cell>
          <cell r="J102" t="str">
            <v>16402</v>
          </cell>
          <cell r="K102">
            <v>44603</v>
          </cell>
          <cell r="L102" t="str">
            <v>26220231329180000183550070000164021736569115</v>
          </cell>
          <cell r="M102" t="str">
            <v>26 -  Pernambuco</v>
          </cell>
          <cell r="N102">
            <v>2595.23</v>
          </cell>
        </row>
        <row r="103">
          <cell r="C103" t="str">
            <v>UPA OLINDA</v>
          </cell>
          <cell r="E103" t="str">
            <v>3.14 - Alimentação Preparada</v>
          </cell>
          <cell r="F103">
            <v>20530170000195</v>
          </cell>
          <cell r="G103" t="str">
            <v>JGF DISTRIBUIDORA</v>
          </cell>
          <cell r="H103" t="str">
            <v>B</v>
          </cell>
          <cell r="I103" t="str">
            <v>S</v>
          </cell>
          <cell r="J103" t="str">
            <v>000008491</v>
          </cell>
          <cell r="K103">
            <v>44603</v>
          </cell>
          <cell r="L103" t="str">
            <v>26220220530170000195550010000084911000087153</v>
          </cell>
          <cell r="M103" t="str">
            <v>26 -  Pernambuco</v>
          </cell>
          <cell r="N103">
            <v>1642.28</v>
          </cell>
        </row>
        <row r="104">
          <cell r="C104" t="str">
            <v>UPA OLINDA</v>
          </cell>
          <cell r="E104" t="str">
            <v>3.14 - Alimentação Preparada</v>
          </cell>
          <cell r="F104">
            <v>5438093000154</v>
          </cell>
          <cell r="G104" t="str">
            <v>AGUA MINERAL ROSA BRANCA MONTANIA LTDA</v>
          </cell>
          <cell r="H104" t="str">
            <v>B</v>
          </cell>
          <cell r="I104" t="str">
            <v>S</v>
          </cell>
          <cell r="J104" t="str">
            <v>000012838</v>
          </cell>
          <cell r="K104">
            <v>44620</v>
          </cell>
          <cell r="L104" t="str">
            <v>26220205438093000154550010000128381477059621</v>
          </cell>
          <cell r="M104" t="str">
            <v>26 -  Pernambuco</v>
          </cell>
          <cell r="N104">
            <v>571.5</v>
          </cell>
        </row>
        <row r="105">
          <cell r="C105" t="str">
            <v>UPA OLINDA</v>
          </cell>
          <cell r="E105" t="str">
            <v>3.6 - Material de Expediente</v>
          </cell>
          <cell r="F105">
            <v>38184070000209</v>
          </cell>
          <cell r="G105" t="str">
            <v>ULTRA ATACDISTA DE ART DE PAP ESCR</v>
          </cell>
          <cell r="H105" t="str">
            <v>B</v>
          </cell>
          <cell r="I105" t="str">
            <v>S</v>
          </cell>
          <cell r="J105" t="str">
            <v>229</v>
          </cell>
          <cell r="K105">
            <v>44603</v>
          </cell>
          <cell r="L105" t="str">
            <v>26220238184070000209550010000002291991643023</v>
          </cell>
          <cell r="M105" t="str">
            <v>26 -  Pernambuco</v>
          </cell>
          <cell r="N105">
            <v>456.49</v>
          </cell>
        </row>
        <row r="106">
          <cell r="C106" t="str">
            <v>UPA OLINDA</v>
          </cell>
          <cell r="E106" t="str">
            <v>3.6 - Material de Expediente</v>
          </cell>
          <cell r="F106">
            <v>20530170000195</v>
          </cell>
          <cell r="G106" t="str">
            <v>JGF DISTRIBUIDORA</v>
          </cell>
          <cell r="H106" t="str">
            <v>B</v>
          </cell>
          <cell r="I106" t="str">
            <v>S</v>
          </cell>
          <cell r="J106" t="str">
            <v>000008491</v>
          </cell>
          <cell r="K106">
            <v>44603</v>
          </cell>
          <cell r="L106" t="str">
            <v>26220220530170000195550010000084911000087153</v>
          </cell>
          <cell r="M106" t="str">
            <v>26 -  Pernambuco</v>
          </cell>
          <cell r="N106">
            <v>1642.28</v>
          </cell>
        </row>
        <row r="107">
          <cell r="C107" t="str">
            <v>UPA OLINDA</v>
          </cell>
          <cell r="E107" t="str">
            <v>3.6 - Material de Expediente</v>
          </cell>
          <cell r="F107">
            <v>31329180000183</v>
          </cell>
          <cell r="G107" t="str">
            <v>MAXSUPRI</v>
          </cell>
          <cell r="H107" t="str">
            <v>B</v>
          </cell>
          <cell r="I107" t="str">
            <v>S</v>
          </cell>
          <cell r="J107" t="str">
            <v>16402</v>
          </cell>
          <cell r="K107">
            <v>44603</v>
          </cell>
          <cell r="L107" t="str">
            <v>26220231329180000183550070000164021736569115</v>
          </cell>
          <cell r="M107" t="str">
            <v>26 -  Pernambuco</v>
          </cell>
          <cell r="N107">
            <v>2595.23</v>
          </cell>
        </row>
        <row r="108">
          <cell r="C108" t="str">
            <v>UPA OLINDA</v>
          </cell>
          <cell r="E108" t="str">
            <v>3.6 - Material de Expediente</v>
          </cell>
          <cell r="F108">
            <v>19450370000159</v>
          </cell>
          <cell r="G108" t="str">
            <v>SUCESSO DISTRIBUIDORA DE ALIMENTOS LTDA</v>
          </cell>
          <cell r="H108" t="str">
            <v>B</v>
          </cell>
          <cell r="I108" t="str">
            <v>S</v>
          </cell>
          <cell r="J108" t="str">
            <v>000775</v>
          </cell>
          <cell r="K108">
            <v>44607</v>
          </cell>
          <cell r="L108" t="str">
            <v>26220219450370000159550010000007751233760133</v>
          </cell>
          <cell r="M108" t="str">
            <v>26 -  Pernambuco</v>
          </cell>
          <cell r="N108">
            <v>1419.4</v>
          </cell>
        </row>
        <row r="109">
          <cell r="C109" t="str">
            <v>UPA OLINDA</v>
          </cell>
          <cell r="E109" t="str">
            <v>3.6 - Material de Expediente</v>
          </cell>
          <cell r="F109">
            <v>19450370000159</v>
          </cell>
          <cell r="G109" t="str">
            <v>SUCESSO DISTRIBUIDORA DE ALIMENTOS LTDA</v>
          </cell>
          <cell r="H109" t="str">
            <v>B</v>
          </cell>
          <cell r="I109" t="str">
            <v>S</v>
          </cell>
          <cell r="J109" t="str">
            <v>000778</v>
          </cell>
          <cell r="K109">
            <v>44607</v>
          </cell>
          <cell r="L109" t="str">
            <v>26220219450370000159550010000007781543457643</v>
          </cell>
          <cell r="M109" t="str">
            <v>26 -  Pernambuco</v>
          </cell>
          <cell r="N109">
            <v>1424</v>
          </cell>
        </row>
        <row r="110">
          <cell r="C110" t="str">
            <v>UPA OLINDA</v>
          </cell>
          <cell r="E110" t="str">
            <v>3.6 - Material de Expediente</v>
          </cell>
          <cell r="F110">
            <v>36898820000190</v>
          </cell>
          <cell r="G110" t="str">
            <v>PREMIUM DISTR MAT ESCRITORIO E LIMPEZA LTDA</v>
          </cell>
          <cell r="H110" t="str">
            <v>B</v>
          </cell>
          <cell r="I110" t="str">
            <v>S</v>
          </cell>
          <cell r="J110" t="str">
            <v>000001484</v>
          </cell>
          <cell r="K110">
            <v>44608</v>
          </cell>
          <cell r="L110" t="str">
            <v>26220236898820000190550010000014841000073763</v>
          </cell>
          <cell r="M110" t="str">
            <v>26 -  Pernambuco</v>
          </cell>
          <cell r="N110">
            <v>2452.9</v>
          </cell>
        </row>
        <row r="111">
          <cell r="C111" t="str">
            <v>UPA OLINDA</v>
          </cell>
          <cell r="E111" t="str">
            <v>3.6 - Material de Expediente</v>
          </cell>
          <cell r="F111">
            <v>24425720000167</v>
          </cell>
          <cell r="G111" t="str">
            <v xml:space="preserve">ORIGINAL SUPRIMENTOS </v>
          </cell>
          <cell r="H111" t="str">
            <v>B</v>
          </cell>
          <cell r="I111" t="str">
            <v>S</v>
          </cell>
          <cell r="J111" t="str">
            <v>007234</v>
          </cell>
          <cell r="K111">
            <v>44606</v>
          </cell>
          <cell r="L111" t="str">
            <v>26220224425720000167550010000072341220023247</v>
          </cell>
          <cell r="M111" t="str">
            <v>26 -  Pernambuco</v>
          </cell>
          <cell r="N111">
            <v>4799.6000000000004</v>
          </cell>
        </row>
        <row r="112">
          <cell r="C112" t="str">
            <v>UPA OLINDA</v>
          </cell>
          <cell r="E112" t="str">
            <v xml:space="preserve">3.9 - Material para Manutenção de Bens Imóveis </v>
          </cell>
          <cell r="F112">
            <v>24425720000167</v>
          </cell>
          <cell r="G112" t="str">
            <v xml:space="preserve">ORIGINAL SUPRIMENTOS </v>
          </cell>
          <cell r="H112" t="str">
            <v>B</v>
          </cell>
          <cell r="I112" t="str">
            <v>S</v>
          </cell>
          <cell r="J112" t="str">
            <v>007234</v>
          </cell>
          <cell r="K112">
            <v>44606</v>
          </cell>
          <cell r="L112" t="str">
            <v>26220224425720000167550010000072341220023247</v>
          </cell>
          <cell r="M112" t="str">
            <v>26 -  Pernambuco</v>
          </cell>
          <cell r="N112">
            <v>4799.6000000000004</v>
          </cell>
        </row>
        <row r="113">
          <cell r="C113" t="str">
            <v>UPA OLINDA</v>
          </cell>
          <cell r="E113" t="str">
            <v xml:space="preserve">3.9 - Material para Manutenção de Bens Imóveis </v>
          </cell>
          <cell r="F113">
            <v>10571149000184</v>
          </cell>
          <cell r="G113" t="str">
            <v>PALACIO DAS BATERIAS LTDA</v>
          </cell>
          <cell r="H113" t="str">
            <v>B</v>
          </cell>
          <cell r="I113" t="str">
            <v>S</v>
          </cell>
          <cell r="J113" t="str">
            <v>000198055</v>
          </cell>
          <cell r="K113">
            <v>44613</v>
          </cell>
          <cell r="L113" t="str">
            <v>26220210571149000184550100001980551000074381</v>
          </cell>
          <cell r="M113" t="str">
            <v>26 -  Pernambuco</v>
          </cell>
          <cell r="N113">
            <v>555</v>
          </cell>
        </row>
        <row r="114">
          <cell r="C114" t="str">
            <v>UPA OLINDA</v>
          </cell>
          <cell r="E114" t="str">
            <v xml:space="preserve">3.10 - Material para Manutenção de Bens Móveis </v>
          </cell>
          <cell r="F114">
            <v>69920213000138</v>
          </cell>
          <cell r="G114" t="str">
            <v>PALLAS INFORMATICA LTDA.</v>
          </cell>
          <cell r="H114" t="str">
            <v>B</v>
          </cell>
          <cell r="I114" t="str">
            <v>S</v>
          </cell>
          <cell r="J114" t="str">
            <v>000008714</v>
          </cell>
          <cell r="K114">
            <v>44594</v>
          </cell>
          <cell r="L114" t="str">
            <v>26220269920213000138550010000087141158837055</v>
          </cell>
          <cell r="M114" t="str">
            <v>26 -  Pernambuco</v>
          </cell>
          <cell r="N114">
            <v>1557</v>
          </cell>
        </row>
        <row r="115">
          <cell r="C115" t="str">
            <v>UPA OLINDA</v>
          </cell>
          <cell r="E115" t="str">
            <v>3.99 - Outras despesas com Material de Consumo</v>
          </cell>
          <cell r="F115">
            <v>11343756000150</v>
          </cell>
          <cell r="G115" t="str">
            <v>J L GRUPOS GERADORES LTDA ME</v>
          </cell>
          <cell r="H115" t="str">
            <v>B</v>
          </cell>
          <cell r="I115" t="str">
            <v>S</v>
          </cell>
          <cell r="J115" t="str">
            <v>000000154</v>
          </cell>
          <cell r="K115">
            <v>44616</v>
          </cell>
          <cell r="L115" t="str">
            <v>26220211343756000150550010000001541001245770</v>
          </cell>
          <cell r="M115" t="str">
            <v>26 -  Pernambuco</v>
          </cell>
          <cell r="N115">
            <v>761</v>
          </cell>
        </row>
        <row r="116">
          <cell r="C116" t="str">
            <v>UPA OLINDA</v>
          </cell>
          <cell r="E116" t="str">
            <v>3.99 - Outras despesas com Material de Consumo</v>
          </cell>
          <cell r="F116">
            <v>33255787001325</v>
          </cell>
          <cell r="G116" t="str">
            <v>IBF INDUSTRIA BRASILEIRA DE FILMES S.A.</v>
          </cell>
          <cell r="H116" t="str">
            <v>B</v>
          </cell>
          <cell r="I116" t="str">
            <v>S</v>
          </cell>
          <cell r="J116" t="str">
            <v>0028239</v>
          </cell>
          <cell r="K116">
            <v>44600</v>
          </cell>
          <cell r="L116" t="str">
            <v>26220233255787001325550050000282391849233010</v>
          </cell>
          <cell r="M116" t="str">
            <v>26 -  Pernambuco</v>
          </cell>
          <cell r="N116">
            <v>14955.86</v>
          </cell>
        </row>
        <row r="117">
          <cell r="C117" t="str">
            <v>UPA OLINDA</v>
          </cell>
          <cell r="E117" t="str">
            <v>3.99 - Outras despesas com Material de Consumo</v>
          </cell>
          <cell r="F117">
            <v>11449180000290</v>
          </cell>
          <cell r="G117" t="str">
            <v>DPROSMED DISTRIBUIDORA DE PRODUTOS MEDICOS LTDA</v>
          </cell>
          <cell r="H117" t="str">
            <v>B</v>
          </cell>
          <cell r="I117" t="str">
            <v>S</v>
          </cell>
          <cell r="J117" t="str">
            <v>00003418</v>
          </cell>
          <cell r="K117">
            <v>44608</v>
          </cell>
          <cell r="L117" t="str">
            <v>26220211449180000290550010000034181000035610</v>
          </cell>
          <cell r="M117" t="str">
            <v>26 -  Pernambuco</v>
          </cell>
          <cell r="N117">
            <v>3319.21</v>
          </cell>
        </row>
        <row r="118">
          <cell r="C118" t="str">
            <v>UPA OLINDA</v>
          </cell>
          <cell r="E118" t="str">
            <v>3.99 - Outras despesas com Material de Consumo</v>
          </cell>
          <cell r="F118">
            <v>5932624000160</v>
          </cell>
          <cell r="G118" t="str">
            <v>MEGAMED COMERCIO LTDA</v>
          </cell>
          <cell r="H118" t="str">
            <v>B</v>
          </cell>
          <cell r="I118" t="str">
            <v>S</v>
          </cell>
          <cell r="J118" t="str">
            <v>000018102</v>
          </cell>
          <cell r="K118">
            <v>44608</v>
          </cell>
          <cell r="L118" t="str">
            <v>26220205932624000160550010000171021522742519</v>
          </cell>
          <cell r="M118" t="str">
            <v>26 -  Pernambuco</v>
          </cell>
          <cell r="N118">
            <v>2848.7</v>
          </cell>
        </row>
        <row r="119">
          <cell r="C119" t="str">
            <v>UPA OLINDA</v>
          </cell>
          <cell r="E119" t="str">
            <v>3.99 - Outras despesas com Material de Consumo</v>
          </cell>
          <cell r="F119">
            <v>11449180000100</v>
          </cell>
          <cell r="G119" t="str">
            <v>DPROSMED DISTRIBUIDORA DE PRODUTOS MEDICOS LTDA</v>
          </cell>
          <cell r="H119" t="str">
            <v>B</v>
          </cell>
          <cell r="I119" t="str">
            <v>S</v>
          </cell>
          <cell r="J119" t="str">
            <v>0048867</v>
          </cell>
          <cell r="K119">
            <v>44608</v>
          </cell>
          <cell r="L119" t="str">
            <v>26220211449180000100550010000488671000035648</v>
          </cell>
          <cell r="M119" t="str">
            <v>26 -  Pernambuco</v>
          </cell>
          <cell r="N119">
            <v>10742.73</v>
          </cell>
        </row>
        <row r="120">
          <cell r="C120" t="str">
            <v>UPA OLINDA</v>
          </cell>
          <cell r="E120" t="str">
            <v>3.99 - Outras despesas com Material de Consumo</v>
          </cell>
          <cell r="F120">
            <v>10779833000156</v>
          </cell>
          <cell r="G120" t="str">
            <v>MEDICAL MERCANTIL DE APARELHAGEM MEDICA LTDA</v>
          </cell>
          <cell r="H120" t="str">
            <v>B</v>
          </cell>
          <cell r="I120" t="str">
            <v>S</v>
          </cell>
          <cell r="J120" t="str">
            <v>544983</v>
          </cell>
          <cell r="K120">
            <v>44607</v>
          </cell>
          <cell r="L120" t="str">
            <v>26220210779833000156550010005449831174825182</v>
          </cell>
          <cell r="M120" t="str">
            <v>26 -  Pernambuco</v>
          </cell>
          <cell r="N120">
            <v>2040.5</v>
          </cell>
        </row>
        <row r="121">
          <cell r="C121" t="str">
            <v>UPA OLINDA</v>
          </cell>
          <cell r="E121" t="str">
            <v>3.99 - Outras despesas com Material de Consumo</v>
          </cell>
          <cell r="F121">
            <v>11343756000150</v>
          </cell>
          <cell r="G121" t="str">
            <v>J L GRUPOS GERADORES LTDA ME</v>
          </cell>
          <cell r="H121" t="str">
            <v>B</v>
          </cell>
          <cell r="I121" t="str">
            <v>S</v>
          </cell>
          <cell r="J121" t="str">
            <v>000000154</v>
          </cell>
          <cell r="K121">
            <v>44616</v>
          </cell>
          <cell r="L121" t="str">
            <v>26220211343756000150550010000001541001245770</v>
          </cell>
          <cell r="M121" t="str">
            <v>26 -  Pernambuco</v>
          </cell>
          <cell r="N121">
            <v>761</v>
          </cell>
        </row>
        <row r="122">
          <cell r="C122" t="str">
            <v>UPA OLINDA</v>
          </cell>
          <cell r="E122" t="str">
            <v xml:space="preserve">3.8 - Uniformes, Tecidos e Aviamentos </v>
          </cell>
          <cell r="F122">
            <v>21765916000102</v>
          </cell>
          <cell r="G122" t="str">
            <v>J.G. BORDADOS E FARDAMENTOS LTDA.</v>
          </cell>
          <cell r="H122" t="str">
            <v>B</v>
          </cell>
          <cell r="I122" t="str">
            <v>S</v>
          </cell>
          <cell r="J122" t="str">
            <v>000000856</v>
          </cell>
          <cell r="K122">
            <v>44596</v>
          </cell>
          <cell r="L122" t="str">
            <v>26228221765916000102550018000008561730972737</v>
          </cell>
          <cell r="M122" t="str">
            <v>26 -  Pernambuco</v>
          </cell>
          <cell r="N122">
            <v>16420</v>
          </cell>
        </row>
        <row r="123">
          <cell r="C123" t="str">
            <v>UPA OLINDA</v>
          </cell>
          <cell r="E123" t="str">
            <v>5.18 - Teledonia Fixa</v>
          </cell>
          <cell r="F123">
            <v>3423730000193</v>
          </cell>
          <cell r="G123" t="str">
            <v>SMART LTDA</v>
          </cell>
          <cell r="H123" t="str">
            <v>S</v>
          </cell>
          <cell r="I123" t="str">
            <v>S</v>
          </cell>
          <cell r="J123" t="str">
            <v>000091653</v>
          </cell>
          <cell r="K123">
            <v>44613</v>
          </cell>
          <cell r="M123" t="str">
            <v>26 -  Pernambuco</v>
          </cell>
          <cell r="N123">
            <v>674.92</v>
          </cell>
        </row>
        <row r="124">
          <cell r="C124" t="str">
            <v>UPA OLINDA</v>
          </cell>
          <cell r="E124" t="str">
            <v>5.13 - Água e Esgoto</v>
          </cell>
          <cell r="G124" t="str">
            <v>COMPESA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7585.91</v>
          </cell>
        </row>
        <row r="125">
          <cell r="C125" t="str">
            <v>UPA OLINDA</v>
          </cell>
          <cell r="E125" t="str">
            <v>5.12 - Energia Elétrica</v>
          </cell>
          <cell r="F125">
            <v>10835932000108</v>
          </cell>
          <cell r="G125" t="str">
            <v>CELPE</v>
          </cell>
          <cell r="H125" t="str">
            <v>S</v>
          </cell>
          <cell r="I125" t="str">
            <v>N</v>
          </cell>
          <cell r="N125">
            <v>22050.65</v>
          </cell>
        </row>
        <row r="126">
          <cell r="C126" t="str">
            <v>UPA OLINDA</v>
          </cell>
          <cell r="E126" t="str">
            <v>5.3 - Locação de Máquinas e Equipamentos</v>
          </cell>
          <cell r="F126">
            <v>10279299000119</v>
          </cell>
          <cell r="G126" t="str">
            <v>RGRAPH LOC. COM. E SERV. LTDA-ME</v>
          </cell>
          <cell r="H126" t="str">
            <v>S</v>
          </cell>
          <cell r="I126" t="str">
            <v>S</v>
          </cell>
          <cell r="J126" t="str">
            <v>04968</v>
          </cell>
          <cell r="K126">
            <v>44642</v>
          </cell>
          <cell r="M126" t="str">
            <v>26 -  Pernambuco</v>
          </cell>
          <cell r="N126">
            <v>1857.08</v>
          </cell>
        </row>
        <row r="127">
          <cell r="C127" t="str">
            <v>UPA OLINDA</v>
          </cell>
          <cell r="E127" t="str">
            <v>5.3 - Locação de Máquinas e Equipamentos</v>
          </cell>
          <cell r="F127">
            <v>14543772000184</v>
          </cell>
          <cell r="G127" t="str">
            <v>BRAVO LOCAÇAO DE MAQUINAS E EQUIPAMENTOS LTDA.</v>
          </cell>
          <cell r="H127" t="str">
            <v>S</v>
          </cell>
          <cell r="I127" t="str">
            <v>S</v>
          </cell>
          <cell r="J127" t="str">
            <v>7464</v>
          </cell>
          <cell r="K127">
            <v>44621</v>
          </cell>
          <cell r="M127" t="str">
            <v>26 -  Pernambuco</v>
          </cell>
          <cell r="N127">
            <v>3750</v>
          </cell>
        </row>
        <row r="128">
          <cell r="C128" t="str">
            <v>UPA OLINDA</v>
          </cell>
          <cell r="E128" t="str">
            <v>5.3 - Locação de Máquinas e Equipamentos</v>
          </cell>
          <cell r="F128">
            <v>24801362000140</v>
          </cell>
          <cell r="G128" t="str">
            <v>AMD TECNOLOGI D INFORMACAO E SISTEMAS</v>
          </cell>
          <cell r="H128" t="str">
            <v>S</v>
          </cell>
          <cell r="I128" t="str">
            <v>S</v>
          </cell>
          <cell r="J128" t="str">
            <v>000039</v>
          </cell>
          <cell r="K128">
            <v>44621</v>
          </cell>
          <cell r="M128" t="str">
            <v>26 -  Pernambuco</v>
          </cell>
          <cell r="N128">
            <v>4975</v>
          </cell>
        </row>
        <row r="129">
          <cell r="C129" t="str">
            <v>UPA OLINDA</v>
          </cell>
          <cell r="E129" t="str">
            <v>5.3 - Locação de Máquinas e Equipamentos</v>
          </cell>
          <cell r="F129">
            <v>26081685000131</v>
          </cell>
          <cell r="G129" t="str">
            <v>CG REFRIGERAÇOES LTDA.</v>
          </cell>
          <cell r="H129" t="str">
            <v>S</v>
          </cell>
          <cell r="I129" t="str">
            <v>S</v>
          </cell>
          <cell r="J129" t="str">
            <v>0002694</v>
          </cell>
          <cell r="K129">
            <v>44610</v>
          </cell>
          <cell r="M129" t="str">
            <v>26 -  Pernambuco</v>
          </cell>
          <cell r="N129">
            <v>3585</v>
          </cell>
        </row>
        <row r="130">
          <cell r="C130" t="str">
            <v>UPA OLINDA</v>
          </cell>
          <cell r="E130" t="str">
            <v>5.1 - Locação de Equipamentos Médicos-Hospitalares</v>
          </cell>
          <cell r="F130">
            <v>24050462000181</v>
          </cell>
          <cell r="G130" t="str">
            <v>SUPREMA L LIMA SOLICOES E LOCACOES EIRELI ME</v>
          </cell>
          <cell r="H130" t="str">
            <v>S</v>
          </cell>
          <cell r="I130" t="str">
            <v>S</v>
          </cell>
          <cell r="J130" t="str">
            <v>00000235</v>
          </cell>
          <cell r="K130">
            <v>44624</v>
          </cell>
          <cell r="M130" t="str">
            <v>26 -  Pernambuco</v>
          </cell>
          <cell r="N130">
            <v>1060</v>
          </cell>
        </row>
        <row r="131">
          <cell r="C131" t="str">
            <v>UPA OLINDA</v>
          </cell>
          <cell r="E131" t="str">
            <v>5.5 - Reparo e Manutenção de Máquinas e Equipamentos</v>
          </cell>
          <cell r="F131">
            <v>26081685000131</v>
          </cell>
          <cell r="G131" t="str">
            <v>CG REFRIGERAÇOES LTDA.</v>
          </cell>
          <cell r="H131" t="str">
            <v>S</v>
          </cell>
          <cell r="I131" t="str">
            <v>S</v>
          </cell>
          <cell r="J131" t="str">
            <v>000000927</v>
          </cell>
          <cell r="K131">
            <v>44594</v>
          </cell>
          <cell r="M131" t="str">
            <v>26 -  Pernambuco</v>
          </cell>
          <cell r="N131">
            <v>10070</v>
          </cell>
        </row>
        <row r="132">
          <cell r="C132" t="str">
            <v>UPA OLINDA</v>
          </cell>
          <cell r="E132" t="str">
            <v>5.16 - Serviços Médico-Hospitalares, Odotonlogia e Laboratoriais</v>
          </cell>
          <cell r="F132">
            <v>31145185000156</v>
          </cell>
          <cell r="G132" t="str">
            <v>CONSULT LAB LABORTORIO DE ANALISES CLINICAS LTDA</v>
          </cell>
          <cell r="H132" t="str">
            <v>S</v>
          </cell>
          <cell r="I132" t="str">
            <v>S</v>
          </cell>
          <cell r="J132" t="str">
            <v>000000469</v>
          </cell>
          <cell r="K132">
            <v>44621</v>
          </cell>
          <cell r="M132" t="str">
            <v>26 -  Pernambuco</v>
          </cell>
          <cell r="N132">
            <v>40035.4</v>
          </cell>
        </row>
        <row r="133">
          <cell r="C133" t="str">
            <v>UPA OLINDA</v>
          </cell>
          <cell r="E133" t="str">
            <v>5.11 - Fornecimento de Alimentação</v>
          </cell>
          <cell r="F133">
            <v>28637117000108</v>
          </cell>
          <cell r="G133" t="str">
            <v>INOWA SOLUCOES EM FORN DE ALIMENTOS</v>
          </cell>
          <cell r="H133" t="str">
            <v>B</v>
          </cell>
          <cell r="I133" t="str">
            <v>S</v>
          </cell>
          <cell r="J133" t="str">
            <v>000001032</v>
          </cell>
          <cell r="K133">
            <v>44621</v>
          </cell>
          <cell r="L133" t="str">
            <v>26220328637117000108550010000010321000163175</v>
          </cell>
          <cell r="M133" t="str">
            <v>26 -  Pernambuco</v>
          </cell>
          <cell r="N133">
            <v>6496</v>
          </cell>
        </row>
        <row r="134">
          <cell r="C134" t="str">
            <v>UPA OLINDA</v>
          </cell>
          <cell r="E134" t="str">
            <v>1.99 - Outras Despesas com Pessoal</v>
          </cell>
          <cell r="F134">
            <v>28637117000108</v>
          </cell>
          <cell r="G134" t="str">
            <v>INOWA SOLUCOES EM FORN DE ALIMENTOS</v>
          </cell>
          <cell r="H134" t="str">
            <v>B</v>
          </cell>
          <cell r="I134" t="str">
            <v>S</v>
          </cell>
          <cell r="J134" t="str">
            <v>000001032</v>
          </cell>
          <cell r="K134">
            <v>44621</v>
          </cell>
          <cell r="L134" t="str">
            <v>26220328637117000108550010000010321000163175</v>
          </cell>
          <cell r="M134" t="str">
            <v>26 -  Pernambuco</v>
          </cell>
          <cell r="N134">
            <v>36563.199999999997</v>
          </cell>
        </row>
        <row r="135">
          <cell r="C135" t="str">
            <v>UPA OLINDA</v>
          </cell>
          <cell r="E135" t="str">
            <v>5.5 - Reparo e Manutenção de Máquinas e Equipamentos</v>
          </cell>
          <cell r="F135">
            <v>11343756000150</v>
          </cell>
          <cell r="G135" t="str">
            <v>J L GRUPOS GERADORES LTDA ME</v>
          </cell>
          <cell r="H135" t="str">
            <v>S</v>
          </cell>
          <cell r="I135" t="str">
            <v>S</v>
          </cell>
          <cell r="J135" t="str">
            <v>000003237</v>
          </cell>
          <cell r="K135">
            <v>44622</v>
          </cell>
          <cell r="M135" t="str">
            <v>26 -  Pernambuco</v>
          </cell>
          <cell r="N135">
            <v>350</v>
          </cell>
        </row>
        <row r="136">
          <cell r="C136" t="str">
            <v>UPA OLINDA</v>
          </cell>
          <cell r="E136" t="str">
            <v>5.10 - Detetização/Tratamento de Resíduos e Afins</v>
          </cell>
          <cell r="F136">
            <v>11863530000180</v>
          </cell>
          <cell r="G136" t="str">
            <v>BRASCON GESTAO AMBIENTAL LTDA</v>
          </cell>
          <cell r="H136" t="str">
            <v>S</v>
          </cell>
          <cell r="I136" t="str">
            <v>S</v>
          </cell>
          <cell r="J136" t="str">
            <v>00103452</v>
          </cell>
          <cell r="K136">
            <v>44621</v>
          </cell>
          <cell r="M136" t="str">
            <v>26 -  Pernambuco</v>
          </cell>
          <cell r="N136">
            <v>2256</v>
          </cell>
        </row>
        <row r="137">
          <cell r="C137" t="str">
            <v>UPA OLINDA</v>
          </cell>
          <cell r="E137" t="str">
            <v>5.17 - Manutenção de Software, Certificação Digital e Microfilmagem</v>
          </cell>
          <cell r="F137">
            <v>38404090000159</v>
          </cell>
          <cell r="G137" t="str">
            <v>TRECCHINA TECNOLOGIA E INOVACAO LTDA</v>
          </cell>
          <cell r="H137" t="str">
            <v>S</v>
          </cell>
          <cell r="I137" t="str">
            <v>S</v>
          </cell>
          <cell r="J137" t="str">
            <v>00000073</v>
          </cell>
          <cell r="K137">
            <v>44622</v>
          </cell>
          <cell r="M137" t="str">
            <v>26 -  Pernambuco</v>
          </cell>
          <cell r="N137">
            <v>4000</v>
          </cell>
        </row>
        <row r="138">
          <cell r="C138" t="str">
            <v>UPA OLINDA</v>
          </cell>
          <cell r="E138" t="str">
            <v>5.17 - Manutenção de Software, Certificação Digital e Microfilmagem</v>
          </cell>
          <cell r="F138">
            <v>16783034000130</v>
          </cell>
          <cell r="G138" t="str">
            <v>SINTESE LICENCIAMENTO DE PROGRAMA PARA COMPUTADORES</v>
          </cell>
          <cell r="H138" t="str">
            <v>S</v>
          </cell>
          <cell r="I138" t="str">
            <v>S</v>
          </cell>
          <cell r="J138" t="str">
            <v>00018064</v>
          </cell>
          <cell r="K138">
            <v>44607</v>
          </cell>
          <cell r="M138" t="str">
            <v>26 -  Pernambuco</v>
          </cell>
          <cell r="N138">
            <v>1500</v>
          </cell>
        </row>
        <row r="139">
          <cell r="C139" t="str">
            <v>UPA OLINDA</v>
          </cell>
          <cell r="E139" t="str">
            <v>5.99 - Outros Serviços de Terceiros Pessoa Jurídica</v>
          </cell>
          <cell r="F139">
            <v>38404090000159</v>
          </cell>
          <cell r="G139" t="str">
            <v>TRECCHINA TECNOLOGIA E INOVACAO LTDA</v>
          </cell>
          <cell r="H139" t="str">
            <v>S</v>
          </cell>
          <cell r="I139" t="str">
            <v>S</v>
          </cell>
          <cell r="J139" t="str">
            <v>0000065</v>
          </cell>
          <cell r="K139">
            <v>44594</v>
          </cell>
          <cell r="M139" t="str">
            <v>26 -  Pernambuco</v>
          </cell>
          <cell r="N139">
            <v>4000</v>
          </cell>
        </row>
        <row r="140">
          <cell r="C140" t="str">
            <v>UPA OLINDA</v>
          </cell>
          <cell r="E140" t="str">
            <v>5.2 - Serviços Técnicos Profissionais</v>
          </cell>
          <cell r="F140">
            <v>20886753000153</v>
          </cell>
          <cell r="G140" t="str">
            <v>RONALDO ANTONIO DOS SANTOS</v>
          </cell>
          <cell r="H140" t="str">
            <v>S</v>
          </cell>
          <cell r="I140" t="str">
            <v>S</v>
          </cell>
          <cell r="J140" t="str">
            <v>00000141</v>
          </cell>
          <cell r="K140">
            <v>44616</v>
          </cell>
          <cell r="M140" t="str">
            <v>26 -  Pernambuco</v>
          </cell>
          <cell r="N140">
            <v>4530</v>
          </cell>
        </row>
        <row r="141">
          <cell r="C141" t="str">
            <v>UPA OLINDA</v>
          </cell>
          <cell r="E141" t="str">
            <v>5.2 - Serviços Técnicos Profissionais</v>
          </cell>
          <cell r="F141">
            <v>8190737000126</v>
          </cell>
          <cell r="G141" t="str">
            <v>PH CONTABILIDADE SOCIEDADE SIMPLES LTDA - ME</v>
          </cell>
          <cell r="H141" t="str">
            <v>S</v>
          </cell>
          <cell r="I141" t="str">
            <v>S</v>
          </cell>
          <cell r="J141" t="str">
            <v>00001346</v>
          </cell>
          <cell r="K141">
            <v>44612</v>
          </cell>
          <cell r="M141" t="str">
            <v>26 -  Pernambuco</v>
          </cell>
          <cell r="N141">
            <v>6060</v>
          </cell>
        </row>
        <row r="142">
          <cell r="C142" t="str">
            <v>UPA OLINDA</v>
          </cell>
          <cell r="E142" t="str">
            <v>5.2 - Serviços Técnicos Profissionais</v>
          </cell>
          <cell r="F142">
            <v>44820600000171</v>
          </cell>
          <cell r="G142" t="str">
            <v>JOSE FRANCISCO DO MONTE GALVAO JUNIOR</v>
          </cell>
          <cell r="H142" t="str">
            <v>S</v>
          </cell>
          <cell r="I142" t="str">
            <v>S</v>
          </cell>
          <cell r="J142" t="str">
            <v>4585</v>
          </cell>
          <cell r="K142">
            <v>44624</v>
          </cell>
          <cell r="M142" t="str">
            <v>26 -  Pernambuco</v>
          </cell>
          <cell r="N142">
            <v>5000</v>
          </cell>
        </row>
        <row r="143">
          <cell r="C143" t="str">
            <v>UPA OLINDA</v>
          </cell>
          <cell r="E143" t="str">
            <v>5.2 - Serviços Técnicos Profissionais</v>
          </cell>
          <cell r="F143">
            <v>3313161000123</v>
          </cell>
          <cell r="G143" t="str">
            <v>CENTRAL DE ATENDIMENTO MEDICO SANTO EXPEDITO LTDA.</v>
          </cell>
          <cell r="H143" t="str">
            <v>S</v>
          </cell>
          <cell r="I143" t="str">
            <v>S</v>
          </cell>
          <cell r="J143" t="str">
            <v>000014300</v>
          </cell>
          <cell r="K143">
            <v>44627</v>
          </cell>
          <cell r="M143" t="str">
            <v>26 -  Pernambuco</v>
          </cell>
          <cell r="N143">
            <v>13501.68</v>
          </cell>
        </row>
        <row r="144">
          <cell r="C144" t="str">
            <v>UPA OLINDA</v>
          </cell>
          <cell r="E144" t="str">
            <v>5.2 - Serviços Técnicos Profissionais</v>
          </cell>
          <cell r="F144">
            <v>23107889000106</v>
          </cell>
          <cell r="G144" t="str">
            <v xml:space="preserve">COELHO PEDROSA ADVOGADOS ASSOCIADOS </v>
          </cell>
          <cell r="H144" t="str">
            <v>S</v>
          </cell>
          <cell r="I144" t="str">
            <v>S</v>
          </cell>
          <cell r="J144" t="str">
            <v>00000378</v>
          </cell>
          <cell r="K144">
            <v>44622</v>
          </cell>
          <cell r="M144" t="str">
            <v>26 -  Pernambuco</v>
          </cell>
          <cell r="N144">
            <v>6060</v>
          </cell>
        </row>
        <row r="145">
          <cell r="C145" t="str">
            <v>UPA OLINDA</v>
          </cell>
          <cell r="E145" t="str">
            <v>5.23 - Limpeza e Conservação</v>
          </cell>
          <cell r="F145">
            <v>10229013000190</v>
          </cell>
          <cell r="G145" t="str">
            <v>INTERCLEA ADMINISTRACAO LTDA</v>
          </cell>
          <cell r="H145" t="str">
            <v>S</v>
          </cell>
          <cell r="I145" t="str">
            <v>S</v>
          </cell>
          <cell r="J145" t="str">
            <v>00000581</v>
          </cell>
          <cell r="K145">
            <v>44621</v>
          </cell>
          <cell r="M145" t="str">
            <v>26 -  Pernambuco</v>
          </cell>
          <cell r="N145">
            <v>49187</v>
          </cell>
        </row>
        <row r="146">
          <cell r="C146" t="str">
            <v>UPA OLINDA</v>
          </cell>
          <cell r="E146" t="str">
            <v>5.99 - Outros Serviços de Terceiros Pessoa Jurídica</v>
          </cell>
          <cell r="F146">
            <v>3313161000123</v>
          </cell>
          <cell r="G146" t="str">
            <v>CENTRAL DE ATENDIMENTO MEDICO SANTO EXPEDITO LTDA.</v>
          </cell>
          <cell r="H146" t="str">
            <v>S</v>
          </cell>
          <cell r="I146" t="str">
            <v>S</v>
          </cell>
          <cell r="J146" t="str">
            <v>000014300</v>
          </cell>
          <cell r="K146">
            <v>44627</v>
          </cell>
          <cell r="M146" t="str">
            <v>26 -  Pernambuco</v>
          </cell>
          <cell r="N146">
            <v>13501.68</v>
          </cell>
        </row>
        <row r="147">
          <cell r="C147" t="str">
            <v>UPA OLINDA</v>
          </cell>
          <cell r="E147" t="str">
            <v>5.99 - Outros Serviços de Terceiros Pessoa Jurídica</v>
          </cell>
          <cell r="F147">
            <v>1545203000126</v>
          </cell>
          <cell r="G147" t="str">
            <v>ENAE EMPRESA NACIONAL DE ESTERILIZACAO EIRELI</v>
          </cell>
          <cell r="H147" t="str">
            <v>S</v>
          </cell>
          <cell r="I147" t="str">
            <v>S</v>
          </cell>
          <cell r="J147" t="str">
            <v>0012591</v>
          </cell>
          <cell r="K147">
            <v>44622</v>
          </cell>
          <cell r="M147" t="str">
            <v>26 -  Pernambuco</v>
          </cell>
          <cell r="N147">
            <v>10691.57</v>
          </cell>
        </row>
        <row r="148">
          <cell r="C148" t="str">
            <v>UPA OLINDA</v>
          </cell>
          <cell r="E148" t="str">
            <v>5.99 - Outros Serviços de Terceiros Pessoa Jurídica</v>
          </cell>
          <cell r="F148">
            <v>32085944000103</v>
          </cell>
          <cell r="G148" t="str">
            <v>JF TECNOLOGIA E SOLUCOESS ADMINISTRATIVAS LTDA</v>
          </cell>
          <cell r="H148" t="str">
            <v>S</v>
          </cell>
          <cell r="I148" t="str">
            <v>S</v>
          </cell>
          <cell r="J148" t="str">
            <v>00000096</v>
          </cell>
          <cell r="K148">
            <v>44623</v>
          </cell>
          <cell r="M148" t="str">
            <v>26 -  Pernambuco</v>
          </cell>
          <cell r="N148">
            <v>2500</v>
          </cell>
        </row>
        <row r="149">
          <cell r="C149" t="str">
            <v>UPA OLINDA</v>
          </cell>
          <cell r="E149" t="str">
            <v>5.5 - Reparo e Manutenção de Máquinas e Equipamentos</v>
          </cell>
          <cell r="F149">
            <v>1141468000169</v>
          </cell>
          <cell r="G149" t="str">
            <v>MEDCALL COMERCIO E SERVOCOS DE EQUIP MEDICOS LTDA</v>
          </cell>
          <cell r="H149" t="str">
            <v>S</v>
          </cell>
          <cell r="I149" t="str">
            <v>S</v>
          </cell>
          <cell r="J149" t="str">
            <v>00003040</v>
          </cell>
          <cell r="K149">
            <v>44622</v>
          </cell>
          <cell r="M149" t="str">
            <v>26 -  Pernambuco</v>
          </cell>
          <cell r="N149">
            <v>900</v>
          </cell>
        </row>
        <row r="150">
          <cell r="C150" t="str">
            <v>UPA OLINDA</v>
          </cell>
          <cell r="E150" t="str">
            <v>5.5 - Reparo e Manutenção de Máquinas e Equipamentos</v>
          </cell>
          <cell r="F150">
            <v>69920213000138</v>
          </cell>
          <cell r="G150" t="str">
            <v>PALAS INFORMATICA LTDA</v>
          </cell>
          <cell r="H150" t="str">
            <v>S</v>
          </cell>
          <cell r="I150" t="str">
            <v>S</v>
          </cell>
          <cell r="J150" t="str">
            <v>21132</v>
          </cell>
          <cell r="K150">
            <v>44594</v>
          </cell>
          <cell r="M150" t="str">
            <v>26 -  Pernambuco</v>
          </cell>
          <cell r="N150">
            <v>677.2</v>
          </cell>
        </row>
        <row r="151">
          <cell r="C151" t="str">
            <v>UPA OLINDA</v>
          </cell>
          <cell r="E151" t="str">
            <v>5.5 - Reparo e Manutenção de Máquinas e Equipamentos</v>
          </cell>
          <cell r="F151">
            <v>20278964000103</v>
          </cell>
          <cell r="G151" t="str">
            <v>JOSE PAULO C DA SILV ME</v>
          </cell>
          <cell r="H151" t="str">
            <v>S</v>
          </cell>
          <cell r="I151" t="str">
            <v>S</v>
          </cell>
          <cell r="J151" t="str">
            <v>00000974</v>
          </cell>
          <cell r="K151">
            <v>44622</v>
          </cell>
          <cell r="M151" t="str">
            <v>26 -  Pernambuco</v>
          </cell>
          <cell r="N151">
            <v>1000</v>
          </cell>
        </row>
        <row r="152">
          <cell r="C152" t="str">
            <v>UPA OLINDA</v>
          </cell>
          <cell r="E152" t="str">
            <v>5.5 - Reparo e Manutenção de Máquinas e Equipamentos</v>
          </cell>
          <cell r="F152">
            <v>34252696000165</v>
          </cell>
          <cell r="G152" t="str">
            <v>LUCAS GOMES MENEZES SOLUCOES TECNOLOGICAS</v>
          </cell>
          <cell r="H152" t="str">
            <v>S</v>
          </cell>
          <cell r="I152" t="str">
            <v>S</v>
          </cell>
          <cell r="J152" t="str">
            <v>00000302</v>
          </cell>
          <cell r="K152">
            <v>44596</v>
          </cell>
          <cell r="M152" t="str">
            <v>26 -  Pernambuco</v>
          </cell>
          <cell r="N152">
            <v>1250</v>
          </cell>
        </row>
        <row r="153">
          <cell r="C153" t="str">
            <v>UPA OLINDA</v>
          </cell>
          <cell r="E153" t="str">
            <v>1.99 - Outras Despesas com Pessoal</v>
          </cell>
          <cell r="F153">
            <v>9759606000180</v>
          </cell>
          <cell r="G153" t="str">
            <v>SIND DAS EMPRESAS DE TRANSP PÚBLICO DE PERNAMBUCO</v>
          </cell>
          <cell r="H153" t="str">
            <v>S</v>
          </cell>
          <cell r="I153" t="str">
            <v>N</v>
          </cell>
          <cell r="N153">
            <v>14087.74</v>
          </cell>
        </row>
        <row r="154">
          <cell r="C154" t="str">
            <v>UPA OLINDA</v>
          </cell>
          <cell r="E154" t="str">
            <v>5.99 - Outros Serviços de Terceiros Pessoa Jurídica</v>
          </cell>
          <cell r="F154">
            <v>9790999000194</v>
          </cell>
          <cell r="G154" t="str">
            <v>CREMEPE</v>
          </cell>
          <cell r="H154" t="str">
            <v>S</v>
          </cell>
          <cell r="I154" t="str">
            <v>N</v>
          </cell>
          <cell r="N154">
            <v>1001</v>
          </cell>
        </row>
        <row r="155">
          <cell r="C155" t="str">
            <v>UPA OLINDA</v>
          </cell>
          <cell r="E155" t="str">
            <v>3.12 - Material Hospitalar</v>
          </cell>
          <cell r="F155">
            <v>12882932000194</v>
          </cell>
          <cell r="G155" t="str">
            <v>EXOMED COMERCIO ATACADISTA DE MEDICAMENTOS LTDA</v>
          </cell>
          <cell r="H155" t="str">
            <v>B</v>
          </cell>
          <cell r="I155" t="str">
            <v>S</v>
          </cell>
          <cell r="J155" t="str">
            <v>159013</v>
          </cell>
          <cell r="K155">
            <v>44615</v>
          </cell>
          <cell r="L155" t="str">
            <v>26220212882932000194550010001590131195586230</v>
          </cell>
          <cell r="M155" t="str">
            <v>26 -  Pernambuco</v>
          </cell>
          <cell r="N155">
            <v>2951.08</v>
          </cell>
        </row>
        <row r="156">
          <cell r="C156" t="str">
            <v>UPA OLINDA</v>
          </cell>
          <cell r="E156" t="str">
            <v>3.4 - Material Farmacológico</v>
          </cell>
          <cell r="F156">
            <v>12882932000194</v>
          </cell>
          <cell r="G156" t="str">
            <v>EXOMED COMERCIO ATACADISTA DE MEDICAMENTOS LTDA</v>
          </cell>
          <cell r="H156" t="str">
            <v>B</v>
          </cell>
          <cell r="I156" t="str">
            <v>S</v>
          </cell>
          <cell r="J156" t="str">
            <v>159013</v>
          </cell>
          <cell r="K156">
            <v>44615</v>
          </cell>
          <cell r="L156" t="str">
            <v>26220212882932000194550010001590131195586230</v>
          </cell>
          <cell r="M156" t="str">
            <v>26 -  Pernambuco</v>
          </cell>
          <cell r="N156">
            <v>2951.08</v>
          </cell>
        </row>
        <row r="157">
          <cell r="C157" t="str">
            <v>UPA OLINDA</v>
          </cell>
          <cell r="E157" t="str">
            <v>5.1 - Locação de Equipamentos Médicos-Hospitalares</v>
          </cell>
          <cell r="F157">
            <v>24380578002041</v>
          </cell>
          <cell r="G157" t="str">
            <v>WHITE MARTINS GASES INDUSTRIAIS NE LTDA</v>
          </cell>
          <cell r="H157" t="str">
            <v>S</v>
          </cell>
          <cell r="I157" t="str">
            <v>N</v>
          </cell>
          <cell r="N157">
            <v>990</v>
          </cell>
        </row>
        <row r="158">
          <cell r="C158" t="str">
            <v>UPA OLINDA</v>
          </cell>
          <cell r="E158" t="str">
            <v>5.1 - Locação de Equipamentos Médicos-Hospitalares</v>
          </cell>
          <cell r="F158">
            <v>24380578002041</v>
          </cell>
          <cell r="G158" t="str">
            <v>WHITE MARTINS GASES INDUSTRIAIS NE LTDA</v>
          </cell>
          <cell r="H158" t="str">
            <v>S</v>
          </cell>
          <cell r="I158" t="str">
            <v>N</v>
          </cell>
          <cell r="N158">
            <v>300</v>
          </cell>
        </row>
        <row r="159">
          <cell r="C159" t="str">
            <v>UPA OLINDA</v>
          </cell>
          <cell r="E159" t="str">
            <v xml:space="preserve">5.25 - Serviços Bancários </v>
          </cell>
          <cell r="F159" t="str">
            <v>00.000.000/0001-91</v>
          </cell>
          <cell r="G159" t="str">
            <v>BANCO DO BRASIL</v>
          </cell>
          <cell r="H159" t="str">
            <v>S</v>
          </cell>
          <cell r="I159" t="str">
            <v>N</v>
          </cell>
          <cell r="N159">
            <v>49.69</v>
          </cell>
        </row>
        <row r="160">
          <cell r="C160" t="str">
            <v>UPA OLINDA</v>
          </cell>
          <cell r="E160" t="str">
            <v>5.16 - Serviços Médico-Hospitalares, Odotonlogia e Laboratoriais</v>
          </cell>
          <cell r="F160">
            <v>45340696000199</v>
          </cell>
          <cell r="G160" t="str">
            <v>MM SERVIÇOS MÉDICOS LTDA</v>
          </cell>
          <cell r="H160" t="str">
            <v>S</v>
          </cell>
          <cell r="I160" t="str">
            <v>S</v>
          </cell>
          <cell r="J160" t="str">
            <v>00000004</v>
          </cell>
          <cell r="K160">
            <v>44651</v>
          </cell>
          <cell r="M160" t="str">
            <v>26 -  Pernambuco</v>
          </cell>
          <cell r="N160">
            <v>1200</v>
          </cell>
        </row>
        <row r="161">
          <cell r="C161" t="str">
            <v>UPA OLINDA</v>
          </cell>
          <cell r="E161" t="str">
            <v>5.99 - Outros Serviços de Terceiros Pessoa Jurídica</v>
          </cell>
          <cell r="F161">
            <v>70090907000174</v>
          </cell>
          <cell r="G161" t="str">
            <v>CLÍNICA MÉDICA DO ARARIPE</v>
          </cell>
          <cell r="H161" t="str">
            <v>S</v>
          </cell>
          <cell r="I161" t="str">
            <v>S</v>
          </cell>
          <cell r="J161" t="str">
            <v>0001636</v>
          </cell>
          <cell r="K161">
            <v>44643</v>
          </cell>
          <cell r="M161" t="str">
            <v>26 -  Pernambuco</v>
          </cell>
          <cell r="N161">
            <v>3247.89</v>
          </cell>
        </row>
        <row r="162">
          <cell r="C162" t="str">
            <v>UPA OLINDA</v>
          </cell>
          <cell r="E162" t="str">
            <v>5.16 - Serviços Médico-Hospitalares, Odotonlogia e Laboratoriais</v>
          </cell>
          <cell r="F162">
            <v>30466362000133</v>
          </cell>
          <cell r="G162" t="str">
            <v>INTEGREMED SERVIÇOS EM SAUDE LTDA</v>
          </cell>
          <cell r="H162" t="str">
            <v>S</v>
          </cell>
          <cell r="I162" t="str">
            <v>S</v>
          </cell>
          <cell r="J162" t="str">
            <v>00000314</v>
          </cell>
          <cell r="K162">
            <v>44649</v>
          </cell>
          <cell r="M162" t="str">
            <v>26 -  Pernambuco</v>
          </cell>
          <cell r="N162">
            <v>1000</v>
          </cell>
        </row>
        <row r="163">
          <cell r="C163" t="str">
            <v>UPA OLINDA</v>
          </cell>
          <cell r="E163" t="str">
            <v>5.16 - Serviços Médico-Hospitalares, Odotonlogia e Laboratoriais</v>
          </cell>
          <cell r="F163">
            <v>40125375000100</v>
          </cell>
          <cell r="G163" t="str">
            <v>DELMONDES DANDA SERVIÇO MÉDICO LTDA</v>
          </cell>
          <cell r="H163" t="str">
            <v>S</v>
          </cell>
          <cell r="I163" t="str">
            <v>S</v>
          </cell>
          <cell r="J163" t="str">
            <v>46</v>
          </cell>
          <cell r="K163">
            <v>44641</v>
          </cell>
          <cell r="M163" t="str">
            <v>26 -  Pernambuco</v>
          </cell>
          <cell r="N163">
            <v>3000</v>
          </cell>
        </row>
        <row r="164">
          <cell r="C164" t="str">
            <v>UPA OLINDA</v>
          </cell>
          <cell r="E164" t="str">
            <v>5.16 - Serviços Médico-Hospitalares, Odotonlogia e Laboratoriais</v>
          </cell>
          <cell r="F164" t="str">
            <v>43.819.056/0001-85</v>
          </cell>
          <cell r="G164" t="str">
            <v>GASTÃO SERVIÇO MÉDICOS LTDA</v>
          </cell>
          <cell r="H164" t="str">
            <v>S</v>
          </cell>
          <cell r="I164" t="str">
            <v>S</v>
          </cell>
          <cell r="J164" t="str">
            <v>14</v>
          </cell>
          <cell r="K164">
            <v>44651</v>
          </cell>
          <cell r="M164" t="str">
            <v>2704302 - Maceió - AL</v>
          </cell>
          <cell r="N164">
            <v>2000</v>
          </cell>
        </row>
        <row r="165">
          <cell r="C165" t="str">
            <v>UPA OLINDA</v>
          </cell>
          <cell r="E165" t="str">
            <v>5.16 - Serviços Médico-Hospitalares, Odotonlogia e Laboratoriais</v>
          </cell>
          <cell r="F165">
            <v>38082924000157</v>
          </cell>
          <cell r="G165" t="str">
            <v>CONSULTORIA MÉDICA LTDA</v>
          </cell>
          <cell r="H165" t="str">
            <v>S</v>
          </cell>
          <cell r="I165" t="str">
            <v>S</v>
          </cell>
          <cell r="J165" t="str">
            <v>00000171</v>
          </cell>
          <cell r="K165">
            <v>44652</v>
          </cell>
          <cell r="M165" t="str">
            <v>26 -  Pernambuco</v>
          </cell>
          <cell r="N165">
            <v>2000</v>
          </cell>
        </row>
        <row r="166">
          <cell r="C166" t="str">
            <v>UPA OLINDA</v>
          </cell>
          <cell r="E166" t="str">
            <v>5.16 - Serviços Médico-Hospitalares, Odotonlogia e Laboratoriais</v>
          </cell>
          <cell r="F166" t="str">
            <v>45.340.695/0001-99</v>
          </cell>
          <cell r="G166" t="str">
            <v>MM SERVIÇOS MÉDICOS LTDA</v>
          </cell>
          <cell r="H166" t="str">
            <v>S</v>
          </cell>
          <cell r="I166" t="str">
            <v>S</v>
          </cell>
          <cell r="J166" t="str">
            <v>00000005</v>
          </cell>
          <cell r="K166">
            <v>44652</v>
          </cell>
          <cell r="M166" t="str">
            <v>26 -  Pernambuco</v>
          </cell>
          <cell r="N166">
            <v>1000</v>
          </cell>
        </row>
        <row r="167">
          <cell r="C167" t="str">
            <v>UPA OLINDA</v>
          </cell>
          <cell r="E167" t="str">
            <v>4.6 - Serviços de Profissionais de Saúde</v>
          </cell>
          <cell r="F167">
            <v>3641893470</v>
          </cell>
          <cell r="G167" t="str">
            <v>SARA FERREIRA TORRES DA SILVA</v>
          </cell>
          <cell r="H167" t="str">
            <v>S</v>
          </cell>
          <cell r="I167" t="str">
            <v>N</v>
          </cell>
          <cell r="N167">
            <v>1212</v>
          </cell>
        </row>
        <row r="168">
          <cell r="C168" t="str">
            <v>UPA OLINDA</v>
          </cell>
          <cell r="E168" t="str">
            <v>4.6 - Serviços de Profissionais de Saúde</v>
          </cell>
          <cell r="F168">
            <v>77330730491</v>
          </cell>
          <cell r="G168" t="str">
            <v>PATRICIA DE ARAÚJO PEREIRA</v>
          </cell>
          <cell r="H168" t="str">
            <v>S</v>
          </cell>
          <cell r="I168" t="str">
            <v>N</v>
          </cell>
          <cell r="N168">
            <v>848.4</v>
          </cell>
        </row>
        <row r="169">
          <cell r="C169" t="str">
            <v>UPA OLINDA</v>
          </cell>
          <cell r="E169" t="str">
            <v>4.7 - Apoio Administrativo, Técnico e Operacional</v>
          </cell>
          <cell r="F169">
            <v>1120321417</v>
          </cell>
          <cell r="G169" t="str">
            <v>ALESSANDRA MARIA DA SILVA SANTOS</v>
          </cell>
          <cell r="H169" t="str">
            <v>S</v>
          </cell>
          <cell r="I169" t="str">
            <v>N</v>
          </cell>
          <cell r="N169">
            <v>1212</v>
          </cell>
        </row>
        <row r="170">
          <cell r="C170" t="str">
            <v>UPA OLINDA</v>
          </cell>
          <cell r="E170" t="str">
            <v>5.1 - Locação de Equipamentos Médicos-Hospitalares</v>
          </cell>
          <cell r="F170">
            <v>331788002405</v>
          </cell>
          <cell r="G170" t="str">
            <v>AIR LIQUID</v>
          </cell>
          <cell r="H170" t="str">
            <v>S</v>
          </cell>
          <cell r="I170" t="str">
            <v>N</v>
          </cell>
          <cell r="N170">
            <v>3691.46</v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C6DA5-A87D-48B7-8637-AE3F4638775A}">
  <sheetPr>
    <tabColor rgb="FF92D050"/>
  </sheetPr>
  <dimension ref="A1:L1992"/>
  <sheetViews>
    <sheetView showGridLines="0" tabSelected="1" topLeftCell="A103" zoomScale="90" zoomScaleNormal="90" workbookViewId="0">
      <selection activeCell="C107" sqref="C10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9039744000356</v>
      </c>
      <c r="B2" s="4" t="str">
        <f>'[1]TCE - ANEXO IV - Preencher'!C11</f>
        <v>UPA OLINDA</v>
      </c>
      <c r="C2" s="4" t="str">
        <f>'[1]TCE - ANEXO IV - Preencher'!E11</f>
        <v>3.12 - Material Hospitalar</v>
      </c>
      <c r="D2" s="3">
        <f>'[1]TCE - ANEXO IV - Preencher'!F11</f>
        <v>236193000184</v>
      </c>
      <c r="E2" s="5" t="str">
        <f>'[1]TCE - ANEXO IV - Preencher'!G11</f>
        <v>CIRURGICA RECIFE COM E REPRESENTAÇÕES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000069532</v>
      </c>
      <c r="I2" s="6">
        <f>IF('[1]TCE - ANEXO IV - Preencher'!K11="","",'[1]TCE - ANEXO IV - Preencher'!K11)</f>
        <v>44602</v>
      </c>
      <c r="J2" s="5" t="str">
        <f>'[1]TCE - ANEXO IV - Preencher'!L11</f>
        <v>26220200236193000184550010000695321000695330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1341.22</v>
      </c>
    </row>
    <row r="3" spans="1:12" s="8" customFormat="1" ht="19.5" customHeight="1" x14ac:dyDescent="0.2">
      <c r="A3" s="3">
        <f>IFERROR(VLOOKUP(B3,'[1]DADOS (OCULTAR)'!$P$3:$R$91,3,0),"")</f>
        <v>9039744000356</v>
      </c>
      <c r="B3" s="4" t="str">
        <f>'[1]TCE - ANEXO IV - Preencher'!C12</f>
        <v>UPA OLINDA</v>
      </c>
      <c r="C3" s="4" t="str">
        <f>'[1]TCE - ANEXO IV - Preencher'!E12</f>
        <v>3.12 - Material Hospitalar</v>
      </c>
      <c r="D3" s="3">
        <f>'[1]TCE - ANEXO IV - Preencher'!F12</f>
        <v>22006201000139</v>
      </c>
      <c r="E3" s="5" t="str">
        <f>'[1]TCE - ANEXO IV - Preencher'!G12</f>
        <v>FORTPEL COMERCIO DESCARTAVEIS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120292</v>
      </c>
      <c r="I3" s="6">
        <f>IF('[1]TCE - ANEXO IV - Preencher'!K12="","",'[1]TCE - ANEXO IV - Preencher'!K12)</f>
        <v>44593</v>
      </c>
      <c r="J3" s="5" t="str">
        <f>'[1]TCE - ANEXO IV - Preencher'!L12</f>
        <v>26220222006201000139550000001202921101202920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456.92</v>
      </c>
    </row>
    <row r="4" spans="1:12" s="8" customFormat="1" ht="19.5" customHeight="1" x14ac:dyDescent="0.2">
      <c r="A4" s="3">
        <f>IFERROR(VLOOKUP(B4,'[1]DADOS (OCULTAR)'!$P$3:$R$91,3,0),"")</f>
        <v>9039744000356</v>
      </c>
      <c r="B4" s="4" t="str">
        <f>'[1]TCE - ANEXO IV - Preencher'!C13</f>
        <v>UPA OLINDA</v>
      </c>
      <c r="C4" s="4" t="str">
        <f>'[1]TCE - ANEXO IV - Preencher'!E13</f>
        <v>3.12 - Material Hospitalar</v>
      </c>
      <c r="D4" s="3">
        <f>'[1]TCE - ANEXO IV - Preencher'!F13</f>
        <v>21216468000198</v>
      </c>
      <c r="E4" s="5" t="str">
        <f>'[1]TCE - ANEXO IV - Preencher'!G13</f>
        <v xml:space="preserve">SANMED DISTRIBUIDORA DE PRODUTOS MEDICO HOSPITALARES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000006755</v>
      </c>
      <c r="I4" s="6">
        <f>IF('[1]TCE - ANEXO IV - Preencher'!K13="","",'[1]TCE - ANEXO IV - Preencher'!K13)</f>
        <v>44594</v>
      </c>
      <c r="J4" s="5" t="str">
        <f>'[1]TCE - ANEXO IV - Preencher'!L13</f>
        <v>26220221216468000198550010000067551322022024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4479.2</v>
      </c>
    </row>
    <row r="5" spans="1:12" s="8" customFormat="1" ht="19.5" customHeight="1" x14ac:dyDescent="0.2">
      <c r="A5" s="3">
        <f>IFERROR(VLOOKUP(B5,'[1]DADOS (OCULTAR)'!$P$3:$R$91,3,0),"")</f>
        <v>9039744000356</v>
      </c>
      <c r="B5" s="4" t="str">
        <f>'[1]TCE - ANEXO IV - Preencher'!C14</f>
        <v>UPA OLINDA</v>
      </c>
      <c r="C5" s="4" t="str">
        <f>'[1]TCE - ANEXO IV - Preencher'!E14</f>
        <v>3.12 - Material Hospitalar</v>
      </c>
      <c r="D5" s="3">
        <f>'[1]TCE - ANEXO IV - Preencher'!F14</f>
        <v>27970162000109</v>
      </c>
      <c r="E5" s="5" t="str">
        <f>'[1]TCE - ANEXO IV - Preencher'!G14</f>
        <v>SAUDE BRASIL COM E IMPORT DE MATERIAL HOSPITALAR EI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000001577</v>
      </c>
      <c r="I5" s="6">
        <f>IF('[1]TCE - ANEXO IV - Preencher'!K14="","",'[1]TCE - ANEXO IV - Preencher'!K14)</f>
        <v>44593</v>
      </c>
      <c r="J5" s="5" t="str">
        <f>'[1]TCE - ANEXO IV - Preencher'!L14</f>
        <v>26220227970162000109550010000015771000914535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1100</v>
      </c>
    </row>
    <row r="6" spans="1:12" s="8" customFormat="1" ht="19.5" customHeight="1" x14ac:dyDescent="0.2">
      <c r="A6" s="3">
        <f>IFERROR(VLOOKUP(B6,'[1]DADOS (OCULTAR)'!$P$3:$R$91,3,0),"")</f>
        <v>9039744000356</v>
      </c>
      <c r="B6" s="4" t="str">
        <f>'[1]TCE - ANEXO IV - Preencher'!C15</f>
        <v>UPA OLINDA</v>
      </c>
      <c r="C6" s="4" t="str">
        <f>'[1]TCE - ANEXO IV - Preencher'!E15</f>
        <v>3.12 - Material Hospitalar</v>
      </c>
      <c r="D6" s="3">
        <f>'[1]TCE - ANEXO IV - Preencher'!F15</f>
        <v>11463963000148</v>
      </c>
      <c r="E6" s="5" t="str">
        <f>'[1]TCE - ANEXO IV - Preencher'!G15</f>
        <v>BCI BRASIL CHINA IMPORTADORA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00034445</v>
      </c>
      <c r="I6" s="6">
        <f>IF('[1]TCE - ANEXO IV - Preencher'!K15="","",'[1]TCE - ANEXO IV - Preencher'!K15)</f>
        <v>44595</v>
      </c>
      <c r="J6" s="5" t="str">
        <f>'[1]TCE - ANEXO IV - Preencher'!L15</f>
        <v>26220211463963000141550010000344451913283244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13735.52</v>
      </c>
    </row>
    <row r="7" spans="1:12" s="8" customFormat="1" ht="19.5" customHeight="1" x14ac:dyDescent="0.2">
      <c r="A7" s="3">
        <f>IFERROR(VLOOKUP(B7,'[1]DADOS (OCULTAR)'!$P$3:$R$91,3,0),"")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21381761000100</v>
      </c>
      <c r="E7" s="5" t="str">
        <f>'[1]TCE - ANEXO IV - Preencher'!G16</f>
        <v>SIX DISTRIBUIDORA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000046356</v>
      </c>
      <c r="I7" s="6">
        <f>IF('[1]TCE - ANEXO IV - Preencher'!K16="","",'[1]TCE - ANEXO IV - Preencher'!K16)</f>
        <v>44595</v>
      </c>
      <c r="J7" s="5" t="str">
        <f>'[1]TCE - ANEXO IV - Preencher'!L16</f>
        <v>26220221381761000100550010000463561605569755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1064</v>
      </c>
    </row>
    <row r="8" spans="1:12" s="8" customFormat="1" ht="19.5" customHeight="1" x14ac:dyDescent="0.2">
      <c r="A8" s="3">
        <f>IFERROR(VLOOKUP(B8,'[1]DADOS (OCULTAR)'!$P$3:$R$91,3,0),"")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12882932000194</v>
      </c>
      <c r="E8" s="5" t="str">
        <f>'[1]TCE - ANEXO IV - Preencher'!G17</f>
        <v>EXOMED COMERCIO ATACADISTA DE MEDICAMENTOS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158273</v>
      </c>
      <c r="I8" s="6">
        <f>IF('[1]TCE - ANEXO IV - Preencher'!K17="","",'[1]TCE - ANEXO IV - Preencher'!K17)</f>
        <v>44593</v>
      </c>
      <c r="J8" s="5" t="str">
        <f>'[1]TCE - ANEXO IV - Preencher'!L17</f>
        <v>26220212882932000194550000011582731865951638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1516.62</v>
      </c>
    </row>
    <row r="9" spans="1:12" s="8" customFormat="1" ht="19.5" customHeight="1" x14ac:dyDescent="0.2">
      <c r="A9" s="3">
        <f>IFERROR(VLOOKUP(B9,'[1]DADOS (OCULTAR)'!$P$3:$R$91,3,0),"")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000362353</v>
      </c>
      <c r="I9" s="6">
        <f>IF('[1]TCE - ANEXO IV - Preencher'!K18="","",'[1]TCE - ANEXO IV - Preencher'!K18)</f>
        <v>44593</v>
      </c>
      <c r="J9" s="5" t="str">
        <f>'[1]TCE - ANEXO IV - Preencher'!L18</f>
        <v>26220208778201000126550000013623531932442795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1765.76</v>
      </c>
    </row>
    <row r="10" spans="1:12" s="8" customFormat="1" ht="19.5" customHeight="1" x14ac:dyDescent="0.2">
      <c r="A10" s="3">
        <f>IFERROR(VLOOKUP(B10,'[1]DADOS (OCULTAR)'!$P$3:$R$91,3,0),"")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15227236000132</v>
      </c>
      <c r="E10" s="5" t="str">
        <f>'[1]TCE - ANEXO IV - Preencher'!G19</f>
        <v>ATOS MEDICA COM E REP DE PRODUTOS MEDICOS HOSP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000015418</v>
      </c>
      <c r="I10" s="6">
        <f>IF('[1]TCE - ANEXO IV - Preencher'!K19="","",'[1]TCE - ANEXO IV - Preencher'!K19)</f>
        <v>44599</v>
      </c>
      <c r="J10" s="5" t="str">
        <f>'[1]TCE - ANEXO IV - Preencher'!L19</f>
        <v>26220215227236000132550010000154181289382872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649.20000000000005</v>
      </c>
    </row>
    <row r="11" spans="1:12" s="8" customFormat="1" ht="19.5" customHeight="1" x14ac:dyDescent="0.2">
      <c r="A11" s="3">
        <f>IFERROR(VLOOKUP(B11,'[1]DADOS (OCULTAR)'!$P$3:$R$91,3,0),"")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21381761000100</v>
      </c>
      <c r="E11" s="5" t="str">
        <f>'[1]TCE - ANEXO IV - Preencher'!G20</f>
        <v>SIX DISTRIBUIDORA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000046281</v>
      </c>
      <c r="I11" s="6">
        <f>IF('[1]TCE - ANEXO IV - Preencher'!K20="","",'[1]TCE - ANEXO IV - Preencher'!K20)</f>
        <v>44593</v>
      </c>
      <c r="J11" s="5" t="str">
        <f>'[1]TCE - ANEXO IV - Preencher'!L20</f>
        <v>26220221381761000100550010000462811655545248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6317.5</v>
      </c>
    </row>
    <row r="12" spans="1:12" s="8" customFormat="1" ht="19.5" customHeight="1" x14ac:dyDescent="0.2">
      <c r="A12" s="3">
        <f>IFERROR(VLOOKUP(B12,'[1]DADOS (OCULTAR)'!$P$3:$R$91,3,0),"")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24505009000112</v>
      </c>
      <c r="E12" s="5" t="str">
        <f>'[1]TCE - ANEXO IV - Preencher'!G21</f>
        <v>BRAZTECH MANUT E REPARACAO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000002080</v>
      </c>
      <c r="I12" s="6">
        <f>IF('[1]TCE - ANEXO IV - Preencher'!K21="","",'[1]TCE - ANEXO IV - Preencher'!K21)</f>
        <v>44595</v>
      </c>
      <c r="J12" s="5" t="str">
        <f>'[1]TCE - ANEXO IV - Preencher'!L21</f>
        <v>26220224505009000112550000010020801487959723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722</v>
      </c>
    </row>
    <row r="13" spans="1:12" s="8" customFormat="1" ht="19.5" customHeight="1" x14ac:dyDescent="0.2">
      <c r="A13" s="3">
        <f>IFERROR(VLOOKUP(B13,'[1]DADOS (OCULTAR)'!$P$3:$R$91,3,0),"")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5932624000160</v>
      </c>
      <c r="E13" s="5" t="str">
        <f>'[1]TCE - ANEXO IV - Preencher'!G22</f>
        <v>MEGAMED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000016976</v>
      </c>
      <c r="I13" s="6">
        <f>IF('[1]TCE - ANEXO IV - Preencher'!K22="","",'[1]TCE - ANEXO IV - Preencher'!K22)</f>
        <v>44594</v>
      </c>
      <c r="J13" s="5" t="str">
        <f>'[1]TCE - ANEXO IV - Preencher'!L22</f>
        <v>26220205932624000160550010000169761301338203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4172.16</v>
      </c>
    </row>
    <row r="14" spans="1:12" s="8" customFormat="1" ht="19.5" customHeight="1" x14ac:dyDescent="0.2">
      <c r="A14" s="3">
        <f>IFERROR(VLOOKUP(B14,'[1]DADOS (OCULTAR)'!$P$3:$R$91,3,0),"")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67729178000653</v>
      </c>
      <c r="E14" s="5" t="str">
        <f>'[1]TCE - ANEXO IV - Preencher'!G23</f>
        <v>COMERCIAL CIRURGICA RIOCLARENSE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0021424</v>
      </c>
      <c r="I14" s="6">
        <f>IF('[1]TCE - ANEXO IV - Preencher'!K23="","",'[1]TCE - ANEXO IV - Preencher'!K23)</f>
        <v>44594</v>
      </c>
      <c r="J14" s="5" t="str">
        <f>'[1]TCE - ANEXO IV - Preencher'!L23</f>
        <v>26220267729178000653550000010214241739518643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600</v>
      </c>
    </row>
    <row r="15" spans="1:12" s="8" customFormat="1" ht="19.5" customHeight="1" x14ac:dyDescent="0.2">
      <c r="A15" s="3">
        <f>IFERROR(VLOOKUP(B15,'[1]DADOS (OCULTAR)'!$P$3:$R$91,3,0),"")</f>
        <v>9039744000356</v>
      </c>
      <c r="B15" s="4" t="str">
        <f>'[1]TCE - ANEXO IV - Preencher'!C24</f>
        <v>UPA OLINDA</v>
      </c>
      <c r="C15" s="4" t="str">
        <f>'[1]TCE - ANEXO IV - Preencher'!E24</f>
        <v>3.12 - Material Hospitalar</v>
      </c>
      <c r="D15" s="3">
        <f>'[1]TCE - ANEXO IV - Preencher'!F24</f>
        <v>236193000184</v>
      </c>
      <c r="E15" s="5" t="str">
        <f>'[1]TCE - ANEXO IV - Preencher'!G24</f>
        <v>CIRURGICA RECIFE COM E REPRESENTAÇÕES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000069411</v>
      </c>
      <c r="I15" s="6">
        <f>IF('[1]TCE - ANEXO IV - Preencher'!K24="","",'[1]TCE - ANEXO IV - Preencher'!K24)</f>
        <v>44595</v>
      </c>
      <c r="J15" s="5" t="str">
        <f>'[1]TCE - ANEXO IV - Preencher'!L24</f>
        <v>26220200236193000184550010000694111000694125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7501.5</v>
      </c>
    </row>
    <row r="16" spans="1:12" s="8" customFormat="1" ht="19.5" customHeight="1" x14ac:dyDescent="0.2">
      <c r="A16" s="3">
        <f>IFERROR(VLOOKUP(B16,'[1]DADOS (OCULTAR)'!$P$3:$R$91,3,0),"")</f>
        <v>9039744000356</v>
      </c>
      <c r="B16" s="4" t="str">
        <f>'[1]TCE - ANEXO IV - Preencher'!C25</f>
        <v>UPA OLINDA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 DISTR PRODUTOS MEDICOS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00048567</v>
      </c>
      <c r="I16" s="6">
        <f>IF('[1]TCE - ANEXO IV - Preencher'!K25="","",'[1]TCE - ANEXO IV - Preencher'!K25)</f>
        <v>44593</v>
      </c>
      <c r="J16" s="5" t="str">
        <f>'[1]TCE - ANEXO IV - Preencher'!L25</f>
        <v>26220211449180000100550010000485671000030755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1579.38</v>
      </c>
    </row>
    <row r="17" spans="1:12" s="8" customFormat="1" ht="19.5" customHeight="1" x14ac:dyDescent="0.2">
      <c r="A17" s="3">
        <f>IFERROR(VLOOKUP(B17,'[1]DADOS (OCULTAR)'!$P$3:$R$91,3,0),"")</f>
        <v>9039744000356</v>
      </c>
      <c r="B17" s="4" t="str">
        <f>'[1]TCE - ANEXO IV - Preencher'!C26</f>
        <v>UPA OLINDA</v>
      </c>
      <c r="C17" s="4" t="str">
        <f>'[1]TCE - ANEXO IV - Preencher'!E26</f>
        <v>3.12 - Material Hospitalar</v>
      </c>
      <c r="D17" s="3">
        <f>'[1]TCE - ANEXO IV - Preencher'!F11</f>
        <v>236193000184</v>
      </c>
      <c r="E17" s="5" t="str">
        <f>'[1]TCE - ANEXO IV - Preencher'!G11</f>
        <v>CIRURGICA RECIFE COM E REPRESENTAÇÕES LTDA</v>
      </c>
      <c r="F17" s="5" t="str">
        <f>'[1]TCE - ANEXO IV - Preencher'!H11</f>
        <v>B</v>
      </c>
      <c r="G17" s="5" t="str">
        <f>'[1]TCE - ANEXO IV - Preencher'!I11</f>
        <v>S</v>
      </c>
      <c r="H17" s="5" t="str">
        <f>'[1]TCE - ANEXO IV - Preencher'!J11</f>
        <v>000069532</v>
      </c>
      <c r="I17" s="6">
        <f>IF('[1]TCE - ANEXO IV - Preencher'!K11="","",'[1]TCE - ANEXO IV - Preencher'!K11)</f>
        <v>44602</v>
      </c>
      <c r="J17" s="5" t="str">
        <f>'[1]TCE - ANEXO IV - Preencher'!L11</f>
        <v>26220200236193000184550010000695321000695330</v>
      </c>
      <c r="K17" s="5" t="str">
        <f>IF(F17="B",LEFT('[1]TCE - ANEXO IV - Preencher'!M11,2),IF(F17="S",LEFT('[1]TCE - ANEXO IV - Preencher'!M11,7),IF('[1]TCE - ANEXO IV - Preencher'!H11="","")))</f>
        <v>26</v>
      </c>
      <c r="L17" s="7">
        <f>'[1]TCE - ANEXO IV - Preencher'!N11</f>
        <v>1341.22</v>
      </c>
    </row>
    <row r="18" spans="1:12" s="8" customFormat="1" ht="19.5" customHeight="1" x14ac:dyDescent="0.2">
      <c r="A18" s="3">
        <f>IFERROR(VLOOKUP(B18,'[1]DADOS (OCULTAR)'!$P$3:$R$91,3,0),"")</f>
        <v>9039744000356</v>
      </c>
      <c r="B18" s="4" t="str">
        <f>'[1]TCE - ANEXO IV - Preencher'!C27</f>
        <v>UPA OLINDA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000123702</v>
      </c>
      <c r="I18" s="6">
        <f>IF('[1]TCE - ANEXO IV - Preencher'!K27="","",'[1]TCE - ANEXO IV - Preencher'!K27)</f>
        <v>44596</v>
      </c>
      <c r="J18" s="5" t="str">
        <f>'[1]TCE - ANEXO IV - Preencher'!L27</f>
        <v>26220208674752000141550000011237021344472944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5503.12</v>
      </c>
    </row>
    <row r="19" spans="1:12" s="8" customFormat="1" ht="19.5" customHeight="1" x14ac:dyDescent="0.2">
      <c r="A19" s="3">
        <f>IFERROR(VLOOKUP(B19,'[1]DADOS (OCULTAR)'!$P$3:$R$91,3,0),"")</f>
        <v>9039744000356</v>
      </c>
      <c r="B19" s="4" t="str">
        <f>'[1]TCE - ANEXO IV - Preencher'!C28</f>
        <v>UPA OLINDA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543979</v>
      </c>
      <c r="I19" s="6">
        <f>IF('[1]TCE - ANEXO IV - Preencher'!K28="","",'[1]TCE - ANEXO IV - Preencher'!K28)</f>
        <v>44594</v>
      </c>
      <c r="J19" s="5" t="str">
        <f>'[1]TCE - ANEXO IV - Preencher'!L28</f>
        <v>26220210779833000156550000015439791160057393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7889.26</v>
      </c>
    </row>
    <row r="20" spans="1:12" s="8" customFormat="1" ht="19.5" customHeight="1" x14ac:dyDescent="0.2">
      <c r="A20" s="3">
        <f>IFERROR(VLOOKUP(B20,'[1]DADOS (OCULTAR)'!$P$3:$R$91,3,0),"")</f>
        <v>9039744000356</v>
      </c>
      <c r="B20" s="4" t="str">
        <f>'[1]TCE - ANEXO IV - Preencher'!C29</f>
        <v>UPA OLINDA</v>
      </c>
      <c r="C20" s="4" t="str">
        <f>'[1]TCE - ANEXO IV - Preencher'!E29</f>
        <v>3.12 - Material Hospitalar</v>
      </c>
      <c r="D20" s="3">
        <f>'[1]TCE - ANEXO IV - Preencher'!F29</f>
        <v>22940455000120</v>
      </c>
      <c r="E20" s="5" t="str">
        <f>'[1]TCE - ANEXO IV - Preencher'!G29</f>
        <v>MOURA &amp; MELO COM E SERV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000015382</v>
      </c>
      <c r="I20" s="6">
        <f>IF('[1]TCE - ANEXO IV - Preencher'!K29="","",'[1]TCE - ANEXO IV - Preencher'!K29)</f>
        <v>44594</v>
      </c>
      <c r="J20" s="5" t="str">
        <f>'[1]TCE - ANEXO IV - Preencher'!L29</f>
        <v>26220222940455000120550010000153821468361682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1590</v>
      </c>
    </row>
    <row r="21" spans="1:12" s="8" customFormat="1" ht="19.5" customHeight="1" x14ac:dyDescent="0.2">
      <c r="A21" s="3">
        <f>IFERROR(VLOOKUP(B21,'[1]DADOS (OCULTAR)'!$P$3:$R$91,3,0),"")</f>
        <v>9039744000356</v>
      </c>
      <c r="B21" s="4" t="str">
        <f>'[1]TCE - ANEXO IV - Preencher'!C30</f>
        <v>UPA OLINDA</v>
      </c>
      <c r="C21" s="4" t="str">
        <f>'[1]TCE - ANEXO IV - Preencher'!E30</f>
        <v>3.12 - Material Hospitalar</v>
      </c>
      <c r="D21" s="3">
        <f>'[1]TCE - ANEXO IV - Preencher'!F30</f>
        <v>9441460000120</v>
      </c>
      <c r="E21" s="5" t="str">
        <f>'[1]TCE - ANEXO IV - Preencher'!G30</f>
        <v>PADRAO DIST DE PRODUTOS E EQUIP HOSP PADRE CALLOU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000279551</v>
      </c>
      <c r="I21" s="6">
        <f>IF('[1]TCE - ANEXO IV - Preencher'!K30="","",'[1]TCE - ANEXO IV - Preencher'!K30)</f>
        <v>44594</v>
      </c>
      <c r="J21" s="5" t="str">
        <f>'[1]TCE - ANEXO IV - Preencher'!L30</f>
        <v>26220209441460000120550010002795511376569953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562.4</v>
      </c>
    </row>
    <row r="22" spans="1:12" s="8" customFormat="1" ht="19.5" customHeight="1" x14ac:dyDescent="0.2">
      <c r="A22" s="3">
        <f>IFERROR(VLOOKUP(B22,'[1]DADOS (OCULTAR)'!$P$3:$R$91,3,0),"")</f>
        <v>9039744000356</v>
      </c>
      <c r="B22" s="4" t="str">
        <f>'[1]TCE - ANEXO IV - Preencher'!C31</f>
        <v>UPA OLINDA</v>
      </c>
      <c r="C22" s="4" t="str">
        <f>'[1]TCE - ANEXO IV - Preencher'!E31</f>
        <v>3.12 - Material Hospitalar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000011823</v>
      </c>
      <c r="I22" s="6">
        <f>IF('[1]TCE - ANEXO IV - Preencher'!K31="","",'[1]TCE - ANEXO IV - Preencher'!K31)</f>
        <v>44595</v>
      </c>
      <c r="J22" s="5" t="str">
        <f>'[1]TCE - ANEXO IV - Preencher'!L31</f>
        <v>26220208674752000301550010000118231835248649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844.85</v>
      </c>
    </row>
    <row r="23" spans="1:12" s="8" customFormat="1" ht="19.5" customHeight="1" x14ac:dyDescent="0.2">
      <c r="A23" s="3">
        <f>IFERROR(VLOOKUP(B23,'[1]DADOS (OCULTAR)'!$P$3:$R$91,3,0),"")</f>
        <v>9039744000356</v>
      </c>
      <c r="B23" s="4" t="str">
        <f>'[1]TCE - ANEXO IV - Preencher'!C32</f>
        <v>UPA OLINDA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APARELHAGEM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544398</v>
      </c>
      <c r="I23" s="6">
        <f>IF('[1]TCE - ANEXO IV - Preencher'!K32="","",'[1]TCE - ANEXO IV - Preencher'!K32)</f>
        <v>44600</v>
      </c>
      <c r="J23" s="5" t="str">
        <f>'[1]TCE - ANEXO IV - Preencher'!L32</f>
        <v>26220210779833000156550010005443981123455671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3676.5</v>
      </c>
    </row>
    <row r="24" spans="1:12" s="8" customFormat="1" ht="19.5" customHeight="1" x14ac:dyDescent="0.2">
      <c r="A24" s="3">
        <f>IFERROR(VLOOKUP(B24,'[1]DADOS (OCULTAR)'!$P$3:$R$91,3,0),"")</f>
        <v>9039744000356</v>
      </c>
      <c r="B24" s="4" t="str">
        <f>'[1]TCE - ANEXO IV - Preencher'!C33</f>
        <v>UPA OLINDA</v>
      </c>
      <c r="C24" s="4" t="str">
        <f>'[1]TCE - ANEXO IV - Preencher'!E33</f>
        <v>3.12 - Material Hospitalar</v>
      </c>
      <c r="D24" s="3">
        <f>'[1]TCE - ANEXO IV - Preencher'!F33</f>
        <v>11449180000290</v>
      </c>
      <c r="E24" s="5" t="str">
        <f>'[1]TCE - ANEXO IV - Preencher'!G33</f>
        <v>DPROSMED DISTR PRODUTOS MEDICOS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00003418</v>
      </c>
      <c r="I24" s="6">
        <f>IF('[1]TCE - ANEXO IV - Preencher'!K33="","",'[1]TCE - ANEXO IV - Preencher'!K33)</f>
        <v>44598</v>
      </c>
      <c r="J24" s="5" t="str">
        <f>'[1]TCE - ANEXO IV - Preencher'!L33</f>
        <v>26220211449180000290550010000024181000035610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3319.21</v>
      </c>
    </row>
    <row r="25" spans="1:12" s="8" customFormat="1" ht="19.5" customHeight="1" x14ac:dyDescent="0.2">
      <c r="A25" s="3">
        <f>IFERROR(VLOOKUP(B25,'[1]DADOS (OCULTAR)'!$P$3:$R$91,3,0),"")</f>
        <v>9039744000356</v>
      </c>
      <c r="B25" s="4" t="str">
        <f>'[1]TCE - ANEXO IV - Preencher'!C34</f>
        <v>UPA OLINDA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000017102</v>
      </c>
      <c r="I25" s="6">
        <f>IF('[1]TCE - ANEXO IV - Preencher'!K34="","",'[1]TCE - ANEXO IV - Preencher'!K34)</f>
        <v>44608</v>
      </c>
      <c r="J25" s="5" t="str">
        <f>'[1]TCE - ANEXO IV - Preencher'!L34</f>
        <v>26220205932624000160550010000171021522742519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2848.7</v>
      </c>
    </row>
    <row r="26" spans="1:12" s="8" customFormat="1" ht="19.5" customHeight="1" x14ac:dyDescent="0.2">
      <c r="A26" s="3">
        <f>IFERROR(VLOOKUP(B26,'[1]DADOS (OCULTAR)'!$P$3:$R$91,3,0),"")</f>
        <v>9039744000356</v>
      </c>
      <c r="B26" s="4" t="str">
        <f>'[1]TCE - ANEXO IV - Preencher'!C35</f>
        <v>UPA OLINDA</v>
      </c>
      <c r="C26" s="4" t="str">
        <f>'[1]TCE - ANEXO IV - Preencher'!E35</f>
        <v>3.12 - Material Hospitalar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0021983</v>
      </c>
      <c r="I26" s="6">
        <f>IF('[1]TCE - ANEXO IV - Preencher'!K35="","",'[1]TCE - ANEXO IV - Preencher'!K35)</f>
        <v>44603</v>
      </c>
      <c r="J26" s="5" t="str">
        <f>'[1]TCE - ANEXO IV - Preencher'!L35</f>
        <v>26220267729178000653550010000219831637869941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2002.8</v>
      </c>
    </row>
    <row r="27" spans="1:12" s="8" customFormat="1" ht="19.5" customHeight="1" x14ac:dyDescent="0.2">
      <c r="A27" s="3">
        <f>IFERROR(VLOOKUP(B27,'[1]DADOS (OCULTAR)'!$P$3:$R$91,3,0),"")</f>
        <v>9039744000356</v>
      </c>
      <c r="B27" s="4" t="str">
        <f>'[1]TCE - ANEXO IV - Preencher'!C36</f>
        <v>UPA OLINDA</v>
      </c>
      <c r="C27" s="4" t="str">
        <f>'[1]TCE - ANEXO IV - Preencher'!E36</f>
        <v>3.12 - Material Hospitalar</v>
      </c>
      <c r="D27" s="3">
        <f>'[1]TCE - ANEXO IV - Preencher'!F36</f>
        <v>11449180000100</v>
      </c>
      <c r="E27" s="5" t="str">
        <f>'[1]TCE - ANEXO IV - Preencher'!G36</f>
        <v>DPROSMED DISTR PRODUTOS MEDICOS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00048867</v>
      </c>
      <c r="I27" s="6">
        <f>IF('[1]TCE - ANEXO IV - Preencher'!K36="","",'[1]TCE - ANEXO IV - Preencher'!K36)</f>
        <v>44608</v>
      </c>
      <c r="J27" s="5" t="str">
        <f>'[1]TCE - ANEXO IV - Preencher'!L36</f>
        <v>26220211449180000100550010000488671000035648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10742.73</v>
      </c>
    </row>
    <row r="28" spans="1:12" s="8" customFormat="1" ht="19.5" customHeight="1" x14ac:dyDescent="0.2">
      <c r="A28" s="3">
        <f>IFERROR(VLOOKUP(B28,'[1]DADOS (OCULTAR)'!$P$3:$R$91,3,0),"")</f>
        <v>9039744000356</v>
      </c>
      <c r="B28" s="4" t="str">
        <f>'[1]TCE - ANEXO IV - Preencher'!C37</f>
        <v>UPA OLINDA</v>
      </c>
      <c r="C28" s="4" t="str">
        <f>'[1]TCE - ANEXO IV - Preencher'!E37</f>
        <v>3.12 - Material Hospitalar</v>
      </c>
      <c r="D28" s="3">
        <f>'[1]TCE - ANEXO IV - Preencher'!F37</f>
        <v>30848237000198</v>
      </c>
      <c r="E28" s="5" t="str">
        <f>'[1]TCE - ANEXO IV - Preencher'!G37</f>
        <v>PH COMERCIO DE PROD MEDICOS HOSP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000009164</v>
      </c>
      <c r="I28" s="6">
        <f>IF('[1]TCE - ANEXO IV - Preencher'!K37="","",'[1]TCE - ANEXO IV - Preencher'!K37)</f>
        <v>44610</v>
      </c>
      <c r="J28" s="5" t="str">
        <f>'[1]TCE - ANEXO IV - Preencher'!L37</f>
        <v>26220230848237000198550010000091641781129147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634.5</v>
      </c>
    </row>
    <row r="29" spans="1:12" s="8" customFormat="1" ht="19.5" customHeight="1" x14ac:dyDescent="0.2">
      <c r="A29" s="3">
        <f>IFERROR(VLOOKUP(B29,'[1]DADOS (OCULTAR)'!$P$3:$R$91,3,0),"")</f>
        <v>9039744000356</v>
      </c>
      <c r="B29" s="4" t="str">
        <f>'[1]TCE - ANEXO IV - Preencher'!C38</f>
        <v>UPA OLINDA</v>
      </c>
      <c r="C29" s="4" t="str">
        <f>'[1]TCE - ANEXO IV - Preencher'!E38</f>
        <v>3.12 - Material Hospitalar</v>
      </c>
      <c r="D29" s="3">
        <f>'[1]TCE - ANEXO IV - Preencher'!F38</f>
        <v>21216468000198</v>
      </c>
      <c r="E29" s="5" t="str">
        <f>'[1]TCE - ANEXO IV - Preencher'!G38</f>
        <v xml:space="preserve">SANMED DISTRIBUIDORA DE PRODUTOS MEDICO HOSPITALARES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000006839</v>
      </c>
      <c r="I29" s="6">
        <f>IF('[1]TCE - ANEXO IV - Preencher'!K38="","",'[1]TCE - ANEXO IV - Preencher'!K38)</f>
        <v>44614</v>
      </c>
      <c r="J29" s="5" t="str">
        <f>'[1]TCE - ANEXO IV - Preencher'!L38</f>
        <v>26220221216468000198550010000068391522022020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2093.64</v>
      </c>
    </row>
    <row r="30" spans="1:12" s="8" customFormat="1" ht="19.5" customHeight="1" x14ac:dyDescent="0.2">
      <c r="A30" s="3">
        <f>IFERROR(VLOOKUP(B30,'[1]DADOS (OCULTAR)'!$P$3:$R$91,3,0),"")</f>
        <v>9039744000356</v>
      </c>
      <c r="B30" s="4" t="str">
        <f>'[1]TCE - ANEXO IV - Preencher'!C39</f>
        <v>UPA OLINDA</v>
      </c>
      <c r="C30" s="4" t="str">
        <f>'[1]TCE - ANEXO IV - Preencher'!E39</f>
        <v>3.12 - Material Hospitalar</v>
      </c>
      <c r="D30" s="3">
        <f>'[1]TCE - ANEXO IV - Preencher'!F39</f>
        <v>5932624000160</v>
      </c>
      <c r="E30" s="5" t="str">
        <f>'[1]TCE - ANEXO IV - Preencher'!G39</f>
        <v>MEGAMED COMERCIO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000017177</v>
      </c>
      <c r="I30" s="6">
        <f>IF('[1]TCE - ANEXO IV - Preencher'!K39="","",'[1]TCE - ANEXO IV - Preencher'!K39)</f>
        <v>44615</v>
      </c>
      <c r="J30" s="5" t="str">
        <f>'[1]TCE - ANEXO IV - Preencher'!L39</f>
        <v>26220205932624000160550010000171771137086624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4224</v>
      </c>
    </row>
    <row r="31" spans="1:12" s="8" customFormat="1" ht="19.5" customHeight="1" x14ac:dyDescent="0.2">
      <c r="A31" s="3">
        <f>IFERROR(VLOOKUP(B31,'[1]DADOS (OCULTAR)'!$P$3:$R$91,3,0),"")</f>
        <v>9039744000356</v>
      </c>
      <c r="B31" s="4" t="str">
        <f>'[1]TCE - ANEXO IV - Preencher'!C40</f>
        <v>UPA OLINDA</v>
      </c>
      <c r="C31" s="4" t="str">
        <f>'[1]TCE - ANEXO IV - Preencher'!E40</f>
        <v>3.12 - Material Hospitalar</v>
      </c>
      <c r="D31" s="3">
        <f>'[1]TCE - ANEXO IV - Preencher'!F40</f>
        <v>67729178000653</v>
      </c>
      <c r="E31" s="5" t="str">
        <f>'[1]TCE - ANEXO IV - Preencher'!G40</f>
        <v>COMERCIAL CIRURGICA RIOCLARENSE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0022605</v>
      </c>
      <c r="I31" s="6">
        <f>IF('[1]TCE - ANEXO IV - Preencher'!K40="","",'[1]TCE - ANEXO IV - Preencher'!K40)</f>
        <v>44614</v>
      </c>
      <c r="J31" s="5" t="str">
        <f>'[1]TCE - ANEXO IV - Preencher'!L40</f>
        <v>26220267729178000653550010000226051325148736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7694.6</v>
      </c>
    </row>
    <row r="32" spans="1:12" s="8" customFormat="1" ht="19.5" customHeight="1" x14ac:dyDescent="0.2">
      <c r="A32" s="3">
        <f>IFERROR(VLOOKUP(B32,'[1]DADOS (OCULTAR)'!$P$3:$R$91,3,0),"")</f>
        <v>9039744000356</v>
      </c>
      <c r="B32" s="4" t="str">
        <f>'[1]TCE - ANEXO IV - Preencher'!C41</f>
        <v>UPA OLINDA</v>
      </c>
      <c r="C32" s="4" t="str">
        <f>'[1]TCE - ANEXO IV - Preencher'!E41</f>
        <v>3.12 - Material Hospitalar</v>
      </c>
      <c r="D32" s="3">
        <f>'[1]TCE - ANEXO IV - Preencher'!F41</f>
        <v>8778201000126</v>
      </c>
      <c r="E32" s="5" t="str">
        <f>'[1]TCE - ANEXO IV - Preencher'!G41</f>
        <v>DROGAFONTE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000364738</v>
      </c>
      <c r="I32" s="6">
        <f>IF('[1]TCE - ANEXO IV - Preencher'!K41="","",'[1]TCE - ANEXO IV - Preencher'!K41)</f>
        <v>44614</v>
      </c>
      <c r="J32" s="5" t="str">
        <f>'[1]TCE - ANEXO IV - Preencher'!L41</f>
        <v>26220208778201000126550010003647381763077208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6904.2</v>
      </c>
    </row>
    <row r="33" spans="1:12" s="8" customFormat="1" ht="19.5" customHeight="1" x14ac:dyDescent="0.2">
      <c r="A33" s="3">
        <f>IFERROR(VLOOKUP(B33,'[1]DADOS (OCULTAR)'!$P$3:$R$91,3,0),"")</f>
        <v>9039744000356</v>
      </c>
      <c r="B33" s="4" t="str">
        <f>'[1]TCE - ANEXO IV - Preencher'!C42</f>
        <v>UPA OLINDA</v>
      </c>
      <c r="C33" s="4" t="str">
        <f>'[1]TCE - ANEXO IV - Preencher'!E42</f>
        <v>3.12 - Material Hospitalar</v>
      </c>
      <c r="D33" s="3">
        <f>'[1]TCE - ANEXO IV - Preencher'!F42</f>
        <v>11449180000290</v>
      </c>
      <c r="E33" s="5" t="str">
        <f>'[1]TCE - ANEXO IV - Preencher'!G42</f>
        <v>DPROSMED DISTR PRODUTOS MEDICOS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00003242</v>
      </c>
      <c r="I33" s="6">
        <f>IF('[1]TCE - ANEXO IV - Preencher'!K42="","",'[1]TCE - ANEXO IV - Preencher'!K42)</f>
        <v>44593</v>
      </c>
      <c r="J33" s="5" t="str">
        <f>'[1]TCE - ANEXO IV - Preencher'!L42</f>
        <v>26220211449180000290550010000032421000030761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4334.6000000000004</v>
      </c>
    </row>
    <row r="34" spans="1:12" s="8" customFormat="1" ht="19.5" customHeight="1" x14ac:dyDescent="0.2">
      <c r="A34" s="3">
        <f>IFERROR(VLOOKUP(B34,'[1]DADOS (OCULTAR)'!$P$3:$R$91,3,0),"")</f>
        <v>9039744000356</v>
      </c>
      <c r="B34" s="4" t="str">
        <f>'[1]TCE - ANEXO IV - Preencher'!C43</f>
        <v>UPA OLINDA</v>
      </c>
      <c r="C34" s="4" t="str">
        <f>'[1]TCE - ANEXO IV - Preencher'!E43</f>
        <v>3.12 - Material Hospitalar</v>
      </c>
      <c r="D34" s="3">
        <f>'[1]TCE - ANEXO IV - Preencher'!F43</f>
        <v>30848237000198</v>
      </c>
      <c r="E34" s="5" t="str">
        <f>'[1]TCE - ANEXO IV - Preencher'!G43</f>
        <v>PH COMERCIO DE PROD MEDICOS HOSP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000009022</v>
      </c>
      <c r="I34" s="6">
        <f>IF('[1]TCE - ANEXO IV - Preencher'!K43="","",'[1]TCE - ANEXO IV - Preencher'!K43)</f>
        <v>44599</v>
      </c>
      <c r="J34" s="5" t="str">
        <f>'[1]TCE - ANEXO IV - Preencher'!L43</f>
        <v>26220230848237000198550010000090221529448114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436.8</v>
      </c>
    </row>
    <row r="35" spans="1:12" s="8" customFormat="1" ht="19.5" customHeight="1" x14ac:dyDescent="0.2">
      <c r="A35" s="3">
        <f>IFERROR(VLOOKUP(B35,'[1]DADOS (OCULTAR)'!$P$3:$R$91,3,0),"")</f>
        <v>9039744000356</v>
      </c>
      <c r="B35" s="4" t="str">
        <f>'[1]TCE - ANEXO IV - Preencher'!C44</f>
        <v>UPA OLINDA</v>
      </c>
      <c r="C35" s="4" t="str">
        <f>'[1]TCE - ANEXO IV - Preencher'!E44</f>
        <v>3.12 - Material Hospitalar</v>
      </c>
      <c r="D35" s="3">
        <f>'[1]TCE - ANEXO IV - Preencher'!F44</f>
        <v>9441460000120</v>
      </c>
      <c r="E35" s="5" t="str">
        <f>'[1]TCE - ANEXO IV - Preencher'!G44</f>
        <v>PADRAO DIST DE PRODUTOS E EQUIP HOSP PADRE CALLOU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000279551</v>
      </c>
      <c r="I35" s="6">
        <f>IF('[1]TCE - ANEXO IV - Preencher'!K44="","",'[1]TCE - ANEXO IV - Preencher'!K44)</f>
        <v>44594</v>
      </c>
      <c r="J35" s="5" t="str">
        <f>'[1]TCE - ANEXO IV - Preencher'!L44</f>
        <v>26220209441460000120550010002795511376569953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562.4</v>
      </c>
    </row>
    <row r="36" spans="1:12" s="8" customFormat="1" ht="19.5" customHeight="1" x14ac:dyDescent="0.2">
      <c r="A36" s="3">
        <f>IFERROR(VLOOKUP(B36,'[1]DADOS (OCULTAR)'!$P$3:$R$91,3,0),"")</f>
        <v>9039744000356</v>
      </c>
      <c r="B36" s="4" t="str">
        <f>'[1]TCE - ANEXO IV - Preencher'!C45</f>
        <v>UPA OLINDA</v>
      </c>
      <c r="C36" s="4" t="str">
        <f>'[1]TCE - ANEXO IV - Preencher'!E45</f>
        <v>3.12 - Material Hospitalar</v>
      </c>
      <c r="D36" s="3">
        <f>'[1]TCE - ANEXO IV - Preencher'!F45</f>
        <v>21216468000198</v>
      </c>
      <c r="E36" s="5" t="str">
        <f>'[1]TCE - ANEXO IV - Preencher'!G45</f>
        <v xml:space="preserve">SANMED DISTRIBUIDORA DE PRODUTOS MEDICO HOSPITALARES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000006819</v>
      </c>
      <c r="I36" s="6">
        <f>IF('[1]TCE - ANEXO IV - Preencher'!K45="","",'[1]TCE - ANEXO IV - Preencher'!K45)</f>
        <v>44607</v>
      </c>
      <c r="J36" s="5" t="str">
        <f>'[1]TCE - ANEXO IV - Preencher'!L45</f>
        <v>26220221216468000198550010000068191452022023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456</v>
      </c>
    </row>
    <row r="37" spans="1:12" s="8" customFormat="1" ht="19.5" customHeight="1" x14ac:dyDescent="0.2">
      <c r="A37" s="3">
        <f>IFERROR(VLOOKUP(B37,'[1]DADOS (OCULTAR)'!$P$3:$R$91,3,0),"")</f>
        <v>9039744000356</v>
      </c>
      <c r="B37" s="4" t="str">
        <f>'[1]TCE - ANEXO IV - Preencher'!C46</f>
        <v>UPA OLINDA</v>
      </c>
      <c r="C37" s="4" t="str">
        <f>'[1]TCE - ANEXO IV - Preencher'!E46</f>
        <v>3.12 - Material Hospitalar</v>
      </c>
      <c r="D37" s="3">
        <f>'[1]TCE - ANEXO IV - Preencher'!F46</f>
        <v>236193000184</v>
      </c>
      <c r="E37" s="5" t="str">
        <f>'[1]TCE - ANEXO IV - Preencher'!G46</f>
        <v>CIRURGICA RECIFE COM E REPRESENTAÇÕES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00069411</v>
      </c>
      <c r="I37" s="6">
        <f>IF('[1]TCE - ANEXO IV - Preencher'!K46="","",'[1]TCE - ANEXO IV - Preencher'!K46)</f>
        <v>44595</v>
      </c>
      <c r="J37" s="5" t="str">
        <f>'[1]TCE - ANEXO IV - Preencher'!L46</f>
        <v>26220200236193000184550010000694111000694125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7501.5</v>
      </c>
    </row>
    <row r="38" spans="1:12" s="8" customFormat="1" ht="19.5" customHeight="1" x14ac:dyDescent="0.2">
      <c r="A38" s="3">
        <f>IFERROR(VLOOKUP(B38,'[1]DADOS (OCULTAR)'!$P$3:$R$91,3,0),"")</f>
        <v>9039744000356</v>
      </c>
      <c r="B38" s="4" t="str">
        <f>'[1]TCE - ANEXO IV - Preencher'!C47</f>
        <v>UPA OLINDA</v>
      </c>
      <c r="C38" s="4" t="str">
        <f>'[1]TCE - ANEXO IV - Preencher'!E47</f>
        <v>3.4 - Material Farmacológico</v>
      </c>
      <c r="D38" s="3">
        <f>'[1]TCE - ANEXO IV - Preencher'!F47</f>
        <v>11260846000420</v>
      </c>
      <c r="E38" s="5" t="str">
        <f>'[1]TCE - ANEXO IV - Preencher'!G47</f>
        <v>AMBIOTRON IMPORTADORA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000000072</v>
      </c>
      <c r="I38" s="6">
        <f>IF('[1]TCE - ANEXO IV - Preencher'!K47="","",'[1]TCE - ANEXO IV - Preencher'!K47)</f>
        <v>44594</v>
      </c>
      <c r="J38" s="5" t="str">
        <f>'[1]TCE - ANEXO IV - Preencher'!L47</f>
        <v>26220211260846000420550010000000721327506758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5960.4</v>
      </c>
    </row>
    <row r="39" spans="1:12" s="8" customFormat="1" ht="19.5" customHeight="1" x14ac:dyDescent="0.2">
      <c r="A39" s="3">
        <f>IFERROR(VLOOKUP(B39,'[1]DADOS (OCULTAR)'!$P$3:$R$91,3,0),"")</f>
        <v>9039744000356</v>
      </c>
      <c r="B39" s="4" t="str">
        <f>'[1]TCE - ANEXO IV - Preencher'!C48</f>
        <v>UPA OLINDA</v>
      </c>
      <c r="C39" s="4" t="str">
        <f>'[1]TCE - ANEXO IV - Preencher'!E48</f>
        <v>3.4 - Material Farmacológico</v>
      </c>
      <c r="D39" s="3">
        <f>'[1]TCE - ANEXO IV - Preencher'!F48</f>
        <v>9441460000120</v>
      </c>
      <c r="E39" s="5" t="str">
        <f>'[1]TCE - ANEXO IV - Preencher'!G48</f>
        <v>PADRAO DIST DE PRODUTOS E EQUIP HOSP PADRE CALLOU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000279553</v>
      </c>
      <c r="I39" s="6">
        <f>IF('[1]TCE - ANEXO IV - Preencher'!K48="","",'[1]TCE - ANEXO IV - Preencher'!K48)</f>
        <v>44594</v>
      </c>
      <c r="J39" s="5" t="str">
        <f>'[1]TCE - ANEXO IV - Preencher'!L48</f>
        <v>26220209441460000120550010002795531194293965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4084.9</v>
      </c>
    </row>
    <row r="40" spans="1:12" s="8" customFormat="1" ht="19.5" customHeight="1" x14ac:dyDescent="0.2">
      <c r="A40" s="3">
        <f>IFERROR(VLOOKUP(B40,'[1]DADOS (OCULTAR)'!$P$3:$R$91,3,0),"")</f>
        <v>9039744000356</v>
      </c>
      <c r="B40" s="4" t="str">
        <f>'[1]TCE - ANEXO IV - Preencher'!C49</f>
        <v>UPA OLINDA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DROGAFONTE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000362533</v>
      </c>
      <c r="I40" s="6">
        <f>IF('[1]TCE - ANEXO IV - Preencher'!K49="","",'[1]TCE - ANEXO IV - Preencher'!K49)</f>
        <v>44595</v>
      </c>
      <c r="J40" s="5" t="str">
        <f>'[1]TCE - ANEXO IV - Preencher'!L49</f>
        <v>26220208778201000126550010003625331928776496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2695</v>
      </c>
    </row>
    <row r="41" spans="1:12" s="8" customFormat="1" ht="19.5" customHeight="1" x14ac:dyDescent="0.2">
      <c r="A41" s="3">
        <f>IFERROR(VLOOKUP(B41,'[1]DADOS (OCULTAR)'!$P$3:$R$91,3,0),"")</f>
        <v>9039744000356</v>
      </c>
      <c r="B41" s="4" t="str">
        <f>'[1]TCE - ANEXO IV - Preencher'!C50</f>
        <v>UPA OLINDA</v>
      </c>
      <c r="C41" s="4" t="str">
        <f>'[1]TCE - ANEXO IV - Preencher'!E50</f>
        <v>3.4 - Material Farmacológico</v>
      </c>
      <c r="D41" s="3">
        <f>'[1]TCE - ANEXO IV - Preencher'!F50</f>
        <v>21939878000167</v>
      </c>
      <c r="E41" s="5" t="str">
        <f>'[1]TCE - ANEXO IV - Preencher'!G50</f>
        <v>BEM ESTAR PRODUTOS FARMACEUTICOS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000003368</v>
      </c>
      <c r="I41" s="6">
        <f>IF('[1]TCE - ANEXO IV - Preencher'!K50="","",'[1]TCE - ANEXO IV - Preencher'!K50)</f>
        <v>44596</v>
      </c>
      <c r="J41" s="5" t="str">
        <f>'[1]TCE - ANEXO IV - Preencher'!L50</f>
        <v>26220221932878000167550010000033681100086336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915.2</v>
      </c>
    </row>
    <row r="42" spans="1:12" s="8" customFormat="1" ht="19.5" customHeight="1" x14ac:dyDescent="0.2">
      <c r="A42" s="3">
        <f>IFERROR(VLOOKUP(B42,'[1]DADOS (OCULTAR)'!$P$3:$R$91,3,0),"")</f>
        <v>9039744000356</v>
      </c>
      <c r="B42" s="4" t="str">
        <f>'[1]TCE - ANEXO IV - Preencher'!C51</f>
        <v>UPA OLINDA</v>
      </c>
      <c r="C42" s="4" t="str">
        <f>'[1]TCE - ANEXO IV - Preencher'!E51</f>
        <v>3.4 - Material Farmacológico</v>
      </c>
      <c r="D42" s="3">
        <f>'[1]TCE - ANEXO IV - Preencher'!F51</f>
        <v>30848237000198</v>
      </c>
      <c r="E42" s="5" t="str">
        <f>'[1]TCE - ANEXO IV - Preencher'!G51</f>
        <v>PH COMERCIO DE PRODUTOS MEDICOS HOSP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000008971</v>
      </c>
      <c r="I42" s="6">
        <f>IF('[1]TCE - ANEXO IV - Preencher'!K51="","",'[1]TCE - ANEXO IV - Preencher'!K51)</f>
        <v>44594</v>
      </c>
      <c r="J42" s="5" t="str">
        <f>'[1]TCE - ANEXO IV - Preencher'!L51</f>
        <v>26220230848237000198550010000089711769834077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2055.65</v>
      </c>
    </row>
    <row r="43" spans="1:12" s="8" customFormat="1" ht="19.5" customHeight="1" x14ac:dyDescent="0.2">
      <c r="A43" s="3">
        <f>IFERROR(VLOOKUP(B43,'[1]DADOS (OCULTAR)'!$P$3:$R$91,3,0),"")</f>
        <v>9039744000356</v>
      </c>
      <c r="B43" s="4" t="str">
        <f>'[1]TCE - ANEXO IV - Preencher'!C52</f>
        <v>UPA OLINDA</v>
      </c>
      <c r="C43" s="4" t="str">
        <f>'[1]TCE - ANEXO IV - Preencher'!E52</f>
        <v>3.4 - Material Farmacológico</v>
      </c>
      <c r="D43" s="3">
        <f>'[1]TCE - ANEXO IV - Preencher'!F52</f>
        <v>9007162000126</v>
      </c>
      <c r="E43" s="5" t="str">
        <f>'[1]TCE - ANEXO IV - Preencher'!G52</f>
        <v>MAUES LOBATO COMERCIO E REP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000084174</v>
      </c>
      <c r="I43" s="6">
        <f>IF('[1]TCE - ANEXO IV - Preencher'!K52="","",'[1]TCE - ANEXO IV - Preencher'!K52)</f>
        <v>44594</v>
      </c>
      <c r="J43" s="5" t="str">
        <f>'[1]TCE - ANEXO IV - Preencher'!L52</f>
        <v>26220209007162000126550010000841741445081182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744.42</v>
      </c>
    </row>
    <row r="44" spans="1:12" s="8" customFormat="1" ht="19.5" customHeight="1" x14ac:dyDescent="0.2">
      <c r="A44" s="3">
        <f>IFERROR(VLOOKUP(B44,'[1]DADOS (OCULTAR)'!$P$3:$R$91,3,0),"")</f>
        <v>9039744000356</v>
      </c>
      <c r="B44" s="4" t="str">
        <f>'[1]TCE - ANEXO IV - Preencher'!C53</f>
        <v>UPA OLINDA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000362349</v>
      </c>
      <c r="I44" s="6">
        <f>IF('[1]TCE - ANEXO IV - Preencher'!K53="","",'[1]TCE - ANEXO IV - Preencher'!K53)</f>
        <v>44593</v>
      </c>
      <c r="J44" s="5" t="str">
        <f>'[1]TCE - ANEXO IV - Preencher'!L53</f>
        <v>26220208778201000126550010003623491087867535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1029</v>
      </c>
    </row>
    <row r="45" spans="1:12" s="8" customFormat="1" ht="19.5" customHeight="1" x14ac:dyDescent="0.2">
      <c r="A45" s="3">
        <f>IFERROR(VLOOKUP(B45,'[1]DADOS (OCULTAR)'!$P$3:$R$91,3,0),"")</f>
        <v>9039744000356</v>
      </c>
      <c r="B45" s="4" t="str">
        <f>'[1]TCE - ANEXO IV - Preencher'!C54</f>
        <v>UPA OLINDA</v>
      </c>
      <c r="C45" s="4" t="str">
        <f>'[1]TCE - ANEXO IV - Preencher'!E54</f>
        <v>3.4 - Material Farmacológico</v>
      </c>
      <c r="D45" s="3">
        <f>'[1]TCE - ANEXO IV - Preencher'!F54</f>
        <v>236193000184</v>
      </c>
      <c r="E45" s="5" t="str">
        <f>'[1]TCE - ANEXO IV - Preencher'!G54</f>
        <v>CIRURGICA RECIFE COM E REPRESENTAÇÕES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000069428</v>
      </c>
      <c r="I45" s="6">
        <f>IF('[1]TCE - ANEXO IV - Preencher'!K54="","",'[1]TCE - ANEXO IV - Preencher'!K54)</f>
        <v>44595</v>
      </c>
      <c r="J45" s="5" t="str">
        <f>'[1]TCE - ANEXO IV - Preencher'!L54</f>
        <v>26220200236193000184550010000694281000694297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420.94</v>
      </c>
    </row>
    <row r="46" spans="1:12" s="8" customFormat="1" ht="19.5" customHeight="1" x14ac:dyDescent="0.2">
      <c r="A46" s="3">
        <f>IFERROR(VLOOKUP(B46,'[1]DADOS (OCULTAR)'!$P$3:$R$91,3,0),"")</f>
        <v>9039744000356</v>
      </c>
      <c r="B46" s="4" t="str">
        <f>'[1]TCE - ANEXO IV - Preencher'!C55</f>
        <v>UPA OLINDA</v>
      </c>
      <c r="C46" s="4" t="str">
        <f>'[1]TCE - ANEXO IV - Preencher'!E55</f>
        <v>3.4 - Material Farmacológico</v>
      </c>
      <c r="D46" s="3">
        <f>'[1]TCE - ANEXO IV - Preencher'!F55</f>
        <v>236193000184</v>
      </c>
      <c r="E46" s="5" t="str">
        <f>'[1]TCE - ANEXO IV - Preencher'!G55</f>
        <v>CIRURGICA RECIFE COM E REPRESENTAÇÕES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000069429</v>
      </c>
      <c r="I46" s="6">
        <f>IF('[1]TCE - ANEXO IV - Preencher'!K55="","",'[1]TCE - ANEXO IV - Preencher'!K55)</f>
        <v>44595</v>
      </c>
      <c r="J46" s="5" t="str">
        <f>'[1]TCE - ANEXO IV - Preencher'!L55</f>
        <v>26220200236193000184550010000694291000694308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3463.2</v>
      </c>
    </row>
    <row r="47" spans="1:12" s="8" customFormat="1" ht="19.5" customHeight="1" x14ac:dyDescent="0.2">
      <c r="A47" s="3">
        <f>IFERROR(VLOOKUP(B47,'[1]DADOS (OCULTAR)'!$P$3:$R$91,3,0),"")</f>
        <v>9039744000356</v>
      </c>
      <c r="B47" s="4" t="str">
        <f>'[1]TCE - ANEXO IV - Preencher'!C56</f>
        <v>UPA OLINDA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>EXOMED COMERCIO ATACADISTA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158278</v>
      </c>
      <c r="I47" s="6">
        <f>IF('[1]TCE - ANEXO IV - Preencher'!K56="","",'[1]TCE - ANEXO IV - Preencher'!K56)</f>
        <v>44594</v>
      </c>
      <c r="J47" s="5" t="str">
        <f>'[1]TCE - ANEXO IV - Preencher'!L56</f>
        <v>26220212882932000194550010001582781931522384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13315.62</v>
      </c>
    </row>
    <row r="48" spans="1:12" s="8" customFormat="1" ht="19.5" customHeight="1" x14ac:dyDescent="0.2">
      <c r="A48" s="3">
        <f>IFERROR(VLOOKUP(B48,'[1]DADOS (OCULTAR)'!$P$3:$R$91,3,0),"")</f>
        <v>9039744000356</v>
      </c>
      <c r="B48" s="4" t="str">
        <f>'[1]TCE - ANEXO IV - Preencher'!C57</f>
        <v>UPA OLINDA</v>
      </c>
      <c r="C48" s="4" t="str">
        <f>'[1]TCE - ANEXO IV - Preencher'!E57</f>
        <v>3.4 - Material Farmacológico</v>
      </c>
      <c r="D48" s="3">
        <f>'[1]TCE - ANEXO IV - Preencher'!F57</f>
        <v>12882932000194</v>
      </c>
      <c r="E48" s="5" t="str">
        <f>'[1]TCE - ANEXO IV - Preencher'!G57</f>
        <v>EXOMED COMERCIO ATACADISTA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158446</v>
      </c>
      <c r="I48" s="6">
        <f>IF('[1]TCE - ANEXO IV - Preencher'!K57="","",'[1]TCE - ANEXO IV - Preencher'!K57)</f>
        <v>44599</v>
      </c>
      <c r="J48" s="5" t="str">
        <f>'[1]TCE - ANEXO IV - Preencher'!L57</f>
        <v>26220212882932000194550010001584461559743954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1540.5</v>
      </c>
    </row>
    <row r="49" spans="1:12" s="8" customFormat="1" ht="19.5" customHeight="1" x14ac:dyDescent="0.2">
      <c r="A49" s="3">
        <f>IFERROR(VLOOKUP(B49,'[1]DADOS (OCULTAR)'!$P$3:$R$91,3,0),"")</f>
        <v>9039744000356</v>
      </c>
      <c r="B49" s="4" t="str">
        <f>'[1]TCE - ANEXO IV - Preencher'!C58</f>
        <v>UPA OLINDA</v>
      </c>
      <c r="C49" s="4" t="str">
        <f>'[1]TCE - ANEXO IV - Preencher'!E58</f>
        <v>3.4 - Material Farmacológico</v>
      </c>
      <c r="D49" s="3">
        <f>'[1]TCE - ANEXO IV - Preencher'!F58</f>
        <v>5932624000160</v>
      </c>
      <c r="E49" s="5" t="str">
        <f>'[1]TCE - ANEXO IV - Preencher'!G58</f>
        <v>MEGAMED COMERCIO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000016976</v>
      </c>
      <c r="I49" s="6">
        <f>IF('[1]TCE - ANEXO IV - Preencher'!K58="","",'[1]TCE - ANEXO IV - Preencher'!K58)</f>
        <v>44594</v>
      </c>
      <c r="J49" s="5" t="str">
        <f>'[1]TCE - ANEXO IV - Preencher'!L58</f>
        <v>26220205932624000160550010000169761301338203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4172.16</v>
      </c>
    </row>
    <row r="50" spans="1:12" s="8" customFormat="1" ht="19.5" customHeight="1" x14ac:dyDescent="0.2">
      <c r="A50" s="3">
        <f>IFERROR(VLOOKUP(B50,'[1]DADOS (OCULTAR)'!$P$3:$R$91,3,0),"")</f>
        <v>9039744000356</v>
      </c>
      <c r="B50" s="4" t="str">
        <f>'[1]TCE - ANEXO IV - Preencher'!C59</f>
        <v>UPA OLINDA</v>
      </c>
      <c r="C50" s="4" t="str">
        <f>'[1]TCE - ANEXO IV - Preencher'!E59</f>
        <v>3.4 - Material Farmacológico</v>
      </c>
      <c r="D50" s="3">
        <f>'[1]TCE - ANEXO IV - Preencher'!F59</f>
        <v>33119849000138</v>
      </c>
      <c r="E50" s="5" t="str">
        <f>'[1]TCE - ANEXO IV - Preencher'!G59</f>
        <v>JACQUES MED DIST DE MEDICAMENTOS E MAT HOSP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3761</v>
      </c>
      <c r="I50" s="6">
        <f>IF('[1]TCE - ANEXO IV - Preencher'!K59="","",'[1]TCE - ANEXO IV - Preencher'!K59)</f>
        <v>44595</v>
      </c>
      <c r="J50" s="5" t="str">
        <f>'[1]TCE - ANEXO IV - Preencher'!L59</f>
        <v>33220233119849000138550010000037611840984115</v>
      </c>
      <c r="K50" s="5" t="str">
        <f>IF(F50="B",LEFT('[1]TCE - ANEXO IV - Preencher'!M59,2),IF(F50="S",LEFT('[1]TCE - ANEXO IV - Preencher'!M59,7),IF('[1]TCE - ANEXO IV - Preencher'!H59="","")))</f>
        <v>33</v>
      </c>
      <c r="L50" s="7">
        <f>'[1]TCE - ANEXO IV - Preencher'!N59</f>
        <v>11110</v>
      </c>
    </row>
    <row r="51" spans="1:12" s="8" customFormat="1" ht="19.5" customHeight="1" x14ac:dyDescent="0.2">
      <c r="A51" s="3">
        <f>IFERROR(VLOOKUP(B51,'[1]DADOS (OCULTAR)'!$P$3:$R$91,3,0),"")</f>
        <v>9039744000356</v>
      </c>
      <c r="B51" s="4" t="str">
        <f>'[1]TCE - ANEXO IV - Preencher'!C60</f>
        <v>UPA OLINDA</v>
      </c>
      <c r="C51" s="4" t="str">
        <f>'[1]TCE - ANEXO IV - Preencher'!E60</f>
        <v>3.4 - Material Farmacológico</v>
      </c>
      <c r="D51" s="3">
        <f>'[1]TCE - ANEXO IV - Preencher'!F60</f>
        <v>27937508000177</v>
      </c>
      <c r="E51" s="5" t="str">
        <f>'[1]TCE - ANEXO IV - Preencher'!G60</f>
        <v>VIRTUAL FARM PRODUTOS FARMACEUTICOS EIRELLI EPP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2984</v>
      </c>
      <c r="I51" s="6">
        <f>IF('[1]TCE - ANEXO IV - Preencher'!K60="","",'[1]TCE - ANEXO IV - Preencher'!K60)</f>
        <v>44595</v>
      </c>
      <c r="J51" s="5" t="str">
        <f>'[1]TCE - ANEXO IV - Preencher'!L60</f>
        <v>33220227937508000177550010000029841394239786</v>
      </c>
      <c r="K51" s="5" t="str">
        <f>IF(F51="B",LEFT('[1]TCE - ANEXO IV - Preencher'!M60,2),IF(F51="S",LEFT('[1]TCE - ANEXO IV - Preencher'!M60,7),IF('[1]TCE - ANEXO IV - Preencher'!H60="","")))</f>
        <v>33</v>
      </c>
      <c r="L51" s="7">
        <f>'[1]TCE - ANEXO IV - Preencher'!N60</f>
        <v>31537.200000000001</v>
      </c>
    </row>
    <row r="52" spans="1:12" s="8" customFormat="1" ht="19.5" customHeight="1" x14ac:dyDescent="0.2">
      <c r="A52" s="3">
        <f>IFERROR(VLOOKUP(B52,'[1]DADOS (OCULTAR)'!$P$3:$R$91,3,0),"")</f>
        <v>9039744000356</v>
      </c>
      <c r="B52" s="4" t="str">
        <f>'[1]TCE - ANEXO IV - Preencher'!C61</f>
        <v>UPA OLINDA</v>
      </c>
      <c r="C52" s="4" t="str">
        <f>'[1]TCE - ANEXO IV - Preencher'!E61</f>
        <v>3.4 - Material Farmacológico</v>
      </c>
      <c r="D52" s="3">
        <f>'[1]TCE - ANEXO IV - Preencher'!F61</f>
        <v>21939878000167</v>
      </c>
      <c r="E52" s="5" t="str">
        <f>'[1]TCE - ANEXO IV - Preencher'!G61</f>
        <v>BEM ESTAR PRODUTOS FARMACEUTICOS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000003365</v>
      </c>
      <c r="I52" s="6">
        <f>IF('[1]TCE - ANEXO IV - Preencher'!K61="","",'[1]TCE - ANEXO IV - Preencher'!K61)</f>
        <v>44596</v>
      </c>
      <c r="J52" s="5" t="str">
        <f>'[1]TCE - ANEXO IV - Preencher'!L61</f>
        <v>26220221939878000167550010000033651100056338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840</v>
      </c>
    </row>
    <row r="53" spans="1:12" s="8" customFormat="1" ht="19.5" customHeight="1" x14ac:dyDescent="0.2">
      <c r="A53" s="3">
        <f>IFERROR(VLOOKUP(B53,'[1]DADOS (OCULTAR)'!$P$3:$R$91,3,0),"")</f>
        <v>9039744000356</v>
      </c>
      <c r="B53" s="4" t="str">
        <f>'[1]TCE - ANEXO IV - Preencher'!C62</f>
        <v>UPA OLINDA</v>
      </c>
      <c r="C53" s="4" t="str">
        <f>'[1]TCE - ANEXO IV - Preencher'!E62</f>
        <v>3.4 - Material Farmacológico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000123723</v>
      </c>
      <c r="I53" s="6">
        <f>IF('[1]TCE - ANEXO IV - Preencher'!K62="","",'[1]TCE - ANEXO IV - Preencher'!K62)</f>
        <v>44596</v>
      </c>
      <c r="J53" s="5" t="str">
        <f>'[1]TCE - ANEXO IV - Preencher'!L62</f>
        <v>26220208674752000140550010001237231592029579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19710.13</v>
      </c>
    </row>
    <row r="54" spans="1:12" s="8" customFormat="1" ht="19.5" customHeight="1" x14ac:dyDescent="0.2">
      <c r="A54" s="3">
        <f>IFERROR(VLOOKUP(B54,'[1]DADOS (OCULTAR)'!$P$3:$R$91,3,0),"")</f>
        <v>9039744000356</v>
      </c>
      <c r="B54" s="4" t="str">
        <f>'[1]TCE - ANEXO IV - Preencher'!C63</f>
        <v>UPA OLINDA</v>
      </c>
      <c r="C54" s="4" t="str">
        <f>'[1]TCE - ANEXO IV - Preencher'!E63</f>
        <v>3.4 - Material Farmacológico</v>
      </c>
      <c r="D54" s="3">
        <f>'[1]TCE - ANEXO IV - Preencher'!F63</f>
        <v>30848237000198</v>
      </c>
      <c r="E54" s="5" t="str">
        <f>'[1]TCE - ANEXO IV - Preencher'!G63</f>
        <v>PH COMERCIO DE PRODUTOS MEDICOS HOSP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000009027</v>
      </c>
      <c r="I54" s="6">
        <f>IF('[1]TCE - ANEXO IV - Preencher'!K63="","",'[1]TCE - ANEXO IV - Preencher'!K63)</f>
        <v>44599</v>
      </c>
      <c r="J54" s="5" t="str">
        <f>'[1]TCE - ANEXO IV - Preencher'!L63</f>
        <v>26220230848237000198550010000090271113396640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991.5</v>
      </c>
    </row>
    <row r="55" spans="1:12" s="8" customFormat="1" ht="19.5" customHeight="1" x14ac:dyDescent="0.2">
      <c r="A55" s="3">
        <f>IFERROR(VLOOKUP(B55,'[1]DADOS (OCULTAR)'!$P$3:$R$91,3,0),"")</f>
        <v>9039744000356</v>
      </c>
      <c r="B55" s="4" t="str">
        <f>'[1]TCE - ANEXO IV - Preencher'!C64</f>
        <v>UPA OLINDA</v>
      </c>
      <c r="C55" s="4" t="str">
        <f>'[1]TCE - ANEXO IV - Preencher'!E64</f>
        <v>3.4 - Material Farmacológico</v>
      </c>
      <c r="D55" s="3">
        <f>'[1]TCE - ANEXO IV - Preencher'!F64</f>
        <v>67729178000653</v>
      </c>
      <c r="E55" s="5" t="str">
        <f>'[1]TCE - ANEXO IV - Preencher'!G64</f>
        <v>COMERCIAL CIRURGICA RIOCLARENSE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0021435</v>
      </c>
      <c r="I55" s="6">
        <f>IF('[1]TCE - ANEXO IV - Preencher'!K64="","",'[1]TCE - ANEXO IV - Preencher'!K64)</f>
        <v>44594</v>
      </c>
      <c r="J55" s="5" t="str">
        <f>'[1]TCE - ANEXO IV - Preencher'!L64</f>
        <v>26220267729178000653550010000214351390887410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32664</v>
      </c>
    </row>
    <row r="56" spans="1:12" s="8" customFormat="1" ht="19.5" customHeight="1" x14ac:dyDescent="0.2">
      <c r="A56" s="3">
        <f>IFERROR(VLOOKUP(B56,'[1]DADOS (OCULTAR)'!$P$3:$R$91,3,0),"")</f>
        <v>9039744000356</v>
      </c>
      <c r="B56" s="4" t="str">
        <f>'[1]TCE - ANEXO IV - Preencher'!C65</f>
        <v>UPA OLINDA</v>
      </c>
      <c r="C56" s="4" t="str">
        <f>'[1]TCE - ANEXO IV - Preencher'!E65</f>
        <v>3.4 - Material Farmacológico</v>
      </c>
      <c r="D56" s="3">
        <f>'[1]TCE - ANEXO IV - Preencher'!F65</f>
        <v>3817043000152</v>
      </c>
      <c r="E56" s="5" t="str">
        <f>'[1]TCE - ANEXO IV - Preencher'!G65</f>
        <v>PHARMAPLUS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000040408</v>
      </c>
      <c r="I56" s="6">
        <f>IF('[1]TCE - ANEXO IV - Preencher'!K65="","",'[1]TCE - ANEXO IV - Preencher'!K65)</f>
        <v>44601</v>
      </c>
      <c r="J56" s="5" t="str">
        <f>'[1]TCE - ANEXO IV - Preencher'!L65</f>
        <v>26220203817043000152550010000404081018864627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2880</v>
      </c>
    </row>
    <row r="57" spans="1:12" s="8" customFormat="1" ht="19.5" customHeight="1" x14ac:dyDescent="0.2">
      <c r="A57" s="3">
        <f>IFERROR(VLOOKUP(B57,'[1]DADOS (OCULTAR)'!$P$3:$R$91,3,0),"")</f>
        <v>9039744000356</v>
      </c>
      <c r="B57" s="4" t="str">
        <f>'[1]TCE - ANEXO IV - Preencher'!C66</f>
        <v>UPA OLINDA</v>
      </c>
      <c r="C57" s="4" t="str">
        <f>'[1]TCE - ANEXO IV - Preencher'!E66</f>
        <v>3.4 - Material Farmacológico</v>
      </c>
      <c r="D57" s="3">
        <f>'[1]TCE - ANEXO IV - Preencher'!F66</f>
        <v>8778201000126</v>
      </c>
      <c r="E57" s="5" t="str">
        <f>'[1]TCE - ANEXO IV - Preencher'!G66</f>
        <v>DROGAFONTE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000362363</v>
      </c>
      <c r="I57" s="6">
        <f>IF('[1]TCE - ANEXO IV - Preencher'!K66="","",'[1]TCE - ANEXO IV - Preencher'!K66)</f>
        <v>44593</v>
      </c>
      <c r="J57" s="5" t="str">
        <f>'[1]TCE - ANEXO IV - Preencher'!L66</f>
        <v>26220208778201000126550010003623631957551217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11471.6</v>
      </c>
    </row>
    <row r="58" spans="1:12" s="8" customFormat="1" ht="19.5" customHeight="1" x14ac:dyDescent="0.2">
      <c r="A58" s="3">
        <f>IFERROR(VLOOKUP(B58,'[1]DADOS (OCULTAR)'!$P$3:$R$91,3,0),"")</f>
        <v>9039744000356</v>
      </c>
      <c r="B58" s="4" t="str">
        <f>'[1]TCE - ANEXO IV - Preencher'!C67</f>
        <v>UPA OLINDA</v>
      </c>
      <c r="C58" s="4" t="str">
        <f>'[1]TCE - ANEXO IV - Preencher'!E67</f>
        <v>3.4 - Material Farmacológico</v>
      </c>
      <c r="D58" s="3">
        <f>'[1]TCE - ANEXO IV - Preencher'!F67</f>
        <v>27937508000177</v>
      </c>
      <c r="E58" s="5" t="str">
        <f>'[1]TCE - ANEXO IV - Preencher'!G67</f>
        <v>VIRTUAL FARM PRODUTOS FARMACEUTICOS EIRELLI EPP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2995</v>
      </c>
      <c r="I58" s="6">
        <f>IF('[1]TCE - ANEXO IV - Preencher'!K67="","",'[1]TCE - ANEXO IV - Preencher'!K67)</f>
        <v>44599</v>
      </c>
      <c r="J58" s="5" t="str">
        <f>'[1]TCE - ANEXO IV - Preencher'!L67</f>
        <v>33220227937508000177550010000029951960467195</v>
      </c>
      <c r="K58" s="5" t="str">
        <f>IF(F58="B",LEFT('[1]TCE - ANEXO IV - Preencher'!M67,2),IF(F58="S",LEFT('[1]TCE - ANEXO IV - Preencher'!M67,7),IF('[1]TCE - ANEXO IV - Preencher'!H67="","")))</f>
        <v>33</v>
      </c>
      <c r="L58" s="7">
        <f>'[1]TCE - ANEXO IV - Preencher'!N67</f>
        <v>71200</v>
      </c>
    </row>
    <row r="59" spans="1:12" s="8" customFormat="1" ht="19.5" customHeight="1" x14ac:dyDescent="0.2">
      <c r="A59" s="3">
        <f>IFERROR(VLOOKUP(B59,'[1]DADOS (OCULTAR)'!$P$3:$R$91,3,0),"")</f>
        <v>9039744000356</v>
      </c>
      <c r="B59" s="4" t="str">
        <f>'[1]TCE - ANEXO IV - Preencher'!C68</f>
        <v>UPA OLINDA</v>
      </c>
      <c r="C59" s="4" t="str">
        <f>'[1]TCE - ANEXO IV - Preencher'!E68</f>
        <v>3.4 - Material Farmacológico</v>
      </c>
      <c r="D59" s="3">
        <f>'[1]TCE - ANEXO IV - Preencher'!F68</f>
        <v>33119849000138</v>
      </c>
      <c r="E59" s="5" t="str">
        <f>'[1]TCE - ANEXO IV - Preencher'!G68</f>
        <v>JACQUES MED DIST DE MEDICAMENTOS E MAT HOSP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3789</v>
      </c>
      <c r="I59" s="6">
        <f>IF('[1]TCE - ANEXO IV - Preencher'!K68="","",'[1]TCE - ANEXO IV - Preencher'!K68)</f>
        <v>44596</v>
      </c>
      <c r="J59" s="5" t="str">
        <f>'[1]TCE - ANEXO IV - Preencher'!L68</f>
        <v>33220233119849000138550010000037981357635382</v>
      </c>
      <c r="K59" s="5" t="str">
        <f>IF(F59="B",LEFT('[1]TCE - ANEXO IV - Preencher'!M68,2),IF(F59="S",LEFT('[1]TCE - ANEXO IV - Preencher'!M68,7),IF('[1]TCE - ANEXO IV - Preencher'!H68="","")))</f>
        <v>33</v>
      </c>
      <c r="L59" s="7">
        <f>'[1]TCE - ANEXO IV - Preencher'!N68</f>
        <v>3398</v>
      </c>
    </row>
    <row r="60" spans="1:12" s="8" customFormat="1" ht="19.5" customHeight="1" x14ac:dyDescent="0.2">
      <c r="A60" s="3">
        <f>IFERROR(VLOOKUP(B60,'[1]DADOS (OCULTAR)'!$P$3:$R$91,3,0),"")</f>
        <v>9039744000356</v>
      </c>
      <c r="B60" s="4" t="str">
        <f>'[1]TCE - ANEXO IV - Preencher'!C69</f>
        <v>UPA OLINDA</v>
      </c>
      <c r="C60" s="4" t="str">
        <f>'[1]TCE - ANEXO IV - Preencher'!E69</f>
        <v>3.4 - Material Farmacológico</v>
      </c>
      <c r="D60" s="3">
        <f>'[1]TCE - ANEXO IV - Preencher'!F69</f>
        <v>8719794000150</v>
      </c>
      <c r="E60" s="5" t="str">
        <f>'[1]TCE - ANEXO IV - Preencher'!G69</f>
        <v>CENTRAL DISTR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000097559</v>
      </c>
      <c r="I60" s="6">
        <f>IF('[1]TCE - ANEXO IV - Preencher'!K69="","",'[1]TCE - ANEXO IV - Preencher'!K69)</f>
        <v>44606</v>
      </c>
      <c r="J60" s="5" t="str">
        <f>'[1]TCE - ANEXO IV - Preencher'!L69</f>
        <v>26220203719794000150550010000975591475421661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924</v>
      </c>
    </row>
    <row r="61" spans="1:12" s="8" customFormat="1" ht="19.5" customHeight="1" x14ac:dyDescent="0.2">
      <c r="A61" s="3">
        <f>IFERROR(VLOOKUP(B61,'[1]DADOS (OCULTAR)'!$P$3:$R$91,3,0),"")</f>
        <v>9039744000356</v>
      </c>
      <c r="B61" s="4" t="str">
        <f>'[1]TCE - ANEXO IV - Preencher'!C70</f>
        <v>UPA OLINDA</v>
      </c>
      <c r="C61" s="4" t="str">
        <f>'[1]TCE - ANEXO IV - Preencher'!E70</f>
        <v>3.4 - Material Farmacológico</v>
      </c>
      <c r="D61" s="3">
        <f>'[1]TCE - ANEXO IV - Preencher'!F70</f>
        <v>7484373000124</v>
      </c>
      <c r="E61" s="5" t="str">
        <f>'[1]TCE - ANEXO IV - Preencher'!G70</f>
        <v>UNI HOSPITALAR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000140846</v>
      </c>
      <c r="I61" s="6">
        <f>IF('[1]TCE - ANEXO IV - Preencher'!K70="","",'[1]TCE - ANEXO IV - Preencher'!K70)</f>
        <v>44609</v>
      </c>
      <c r="J61" s="5" t="str">
        <f>'[1]TCE - ANEXO IV - Preencher'!L70</f>
        <v>26220207484373000124550010001408461982381248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1638</v>
      </c>
    </row>
    <row r="62" spans="1:12" s="8" customFormat="1" ht="19.5" customHeight="1" x14ac:dyDescent="0.2">
      <c r="A62" s="3">
        <f>IFERROR(VLOOKUP(B62,'[1]DADOS (OCULTAR)'!$P$3:$R$91,3,0),"")</f>
        <v>9039744000356</v>
      </c>
      <c r="B62" s="4" t="str">
        <f>'[1]TCE - ANEXO IV - Preencher'!C71</f>
        <v>UPA OLINDA</v>
      </c>
      <c r="C62" s="4" t="str">
        <f>'[1]TCE - ANEXO IV - Preencher'!E71</f>
        <v>3.4 - Material Farmacológico</v>
      </c>
      <c r="D62" s="3">
        <f>'[1]TCE - ANEXO IV - Preencher'!F71</f>
        <v>9053134000226</v>
      </c>
      <c r="E62" s="5" t="str">
        <f>'[1]TCE - ANEXO IV - Preencher'!G71</f>
        <v>ALPHA MEDICAMENTOS S.A.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000427162</v>
      </c>
      <c r="I62" s="6">
        <f>IF('[1]TCE - ANEXO IV - Preencher'!K71="","",'[1]TCE - ANEXO IV - Preencher'!K71)</f>
        <v>44606</v>
      </c>
      <c r="J62" s="5" t="str">
        <f>'[1]TCE - ANEXO IV - Preencher'!L71</f>
        <v>25220209053134000226550050004271621577163291</v>
      </c>
      <c r="K62" s="5" t="str">
        <f>IF(F62="B",LEFT('[1]TCE - ANEXO IV - Preencher'!M71,2),IF(F62="S",LEFT('[1]TCE - ANEXO IV - Preencher'!M71,7),IF('[1]TCE - ANEXO IV - Preencher'!H71="","")))</f>
        <v>25</v>
      </c>
      <c r="L62" s="7">
        <f>'[1]TCE - ANEXO IV - Preencher'!N71</f>
        <v>1335</v>
      </c>
    </row>
    <row r="63" spans="1:12" s="8" customFormat="1" ht="19.5" customHeight="1" x14ac:dyDescent="0.2">
      <c r="A63" s="3">
        <f>IFERROR(VLOOKUP(B63,'[1]DADOS (OCULTAR)'!$P$3:$R$91,3,0),"")</f>
        <v>9039744000356</v>
      </c>
      <c r="B63" s="4" t="str">
        <f>'[1]TCE - ANEXO IV - Preencher'!C72</f>
        <v>UPA OLINDA</v>
      </c>
      <c r="C63" s="4" t="str">
        <f>'[1]TCE - ANEXO IV - Preencher'!E72</f>
        <v>3.4 - Material Farmacológico</v>
      </c>
      <c r="D63" s="3">
        <f>'[1]TCE - ANEXO IV - Preencher'!F72</f>
        <v>21939878000167</v>
      </c>
      <c r="E63" s="5" t="str">
        <f>'[1]TCE - ANEXO IV - Preencher'!G72</f>
        <v>BEM ESTAR PRODUTOS FARMACEUTICOS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0003396</v>
      </c>
      <c r="I63" s="6">
        <f>IF('[1]TCE - ANEXO IV - Preencher'!K72="","",'[1]TCE - ANEXO IV - Preencher'!K72)</f>
        <v>44603</v>
      </c>
      <c r="J63" s="5" t="str">
        <f>'[1]TCE - ANEXO IV - Preencher'!L72</f>
        <v>26220221939878000167550010000033961100069339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20160</v>
      </c>
    </row>
    <row r="64" spans="1:12" s="8" customFormat="1" ht="19.5" customHeight="1" x14ac:dyDescent="0.2">
      <c r="A64" s="3">
        <f>IFERROR(VLOOKUP(B64,'[1]DADOS (OCULTAR)'!$P$3:$R$91,3,0),"")</f>
        <v>9039744000356</v>
      </c>
      <c r="B64" s="4" t="str">
        <f>'[1]TCE - ANEXO IV - Preencher'!C73</f>
        <v>UPA OLINDA</v>
      </c>
      <c r="C64" s="4" t="str">
        <f>'[1]TCE - ANEXO IV - Preencher'!E73</f>
        <v>3.4 - Material Farmacológico</v>
      </c>
      <c r="D64" s="3">
        <f>'[1]TCE - ANEXO IV - Preencher'!F73</f>
        <v>12882932000194</v>
      </c>
      <c r="E64" s="5" t="str">
        <f>'[1]TCE - ANEXO IV - Preencher'!G73</f>
        <v>EXOMED COMERCIO ATACADISTA DE MEDICAMENTOS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158643</v>
      </c>
      <c r="I64" s="6">
        <f>IF('[1]TCE - ANEXO IV - Preencher'!K73="","",'[1]TCE - ANEXO IV - Preencher'!K73)</f>
        <v>44603</v>
      </c>
      <c r="J64" s="5" t="str">
        <f>'[1]TCE - ANEXO IV - Preencher'!L73</f>
        <v>26220212882932000194550010001586431467153963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1283.25</v>
      </c>
    </row>
    <row r="65" spans="1:12" s="8" customFormat="1" ht="19.5" customHeight="1" x14ac:dyDescent="0.2">
      <c r="A65" s="3">
        <f>IFERROR(VLOOKUP(B65,'[1]DADOS (OCULTAR)'!$P$3:$R$91,3,0),"")</f>
        <v>9039744000356</v>
      </c>
      <c r="B65" s="4" t="str">
        <f>'[1]TCE - ANEXO IV - Preencher'!C74</f>
        <v>UPA OLINDA</v>
      </c>
      <c r="C65" s="4" t="str">
        <f>'[1]TCE - ANEXO IV - Preencher'!E74</f>
        <v>3.4 - Material Farmacológico</v>
      </c>
      <c r="D65" s="3">
        <f>'[1]TCE - ANEXO IV - Preencher'!F74</f>
        <v>7484373000124</v>
      </c>
      <c r="E65" s="5" t="str">
        <f>'[1]TCE - ANEXO IV - Preencher'!G74</f>
        <v>UNI HOSPITALAR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000140858</v>
      </c>
      <c r="I65" s="6">
        <f>IF('[1]TCE - ANEXO IV - Preencher'!K74="","",'[1]TCE - ANEXO IV - Preencher'!K74)</f>
        <v>44609</v>
      </c>
      <c r="J65" s="5" t="str">
        <f>'[1]TCE - ANEXO IV - Preencher'!L74</f>
        <v>26220207484373000124550010001408581131961030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4385.21</v>
      </c>
    </row>
    <row r="66" spans="1:12" s="8" customFormat="1" ht="19.5" customHeight="1" x14ac:dyDescent="0.2">
      <c r="A66" s="3">
        <f>IFERROR(VLOOKUP(B66,'[1]DADOS (OCULTAR)'!$P$3:$R$91,3,0),"")</f>
        <v>9039744000356</v>
      </c>
      <c r="B66" s="4" t="str">
        <f>'[1]TCE - ANEXO IV - Preencher'!C75</f>
        <v>UPA OLINDA</v>
      </c>
      <c r="C66" s="4" t="str">
        <f>'[1]TCE - ANEXO IV - Preencher'!E75</f>
        <v>3.4 - Material Farmacológico</v>
      </c>
      <c r="D66" s="3">
        <f>'[1]TCE - ANEXO IV - Preencher'!F75</f>
        <v>67729178000653</v>
      </c>
      <c r="E66" s="5" t="str">
        <f>'[1]TCE - ANEXO IV - Preencher'!G75</f>
        <v>COMERCIAL CIRURGICA RIOCLARENSE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0022605</v>
      </c>
      <c r="I66" s="6">
        <f>IF('[1]TCE - ANEXO IV - Preencher'!K75="","",'[1]TCE - ANEXO IV - Preencher'!K75)</f>
        <v>44614</v>
      </c>
      <c r="J66" s="5" t="str">
        <f>'[1]TCE - ANEXO IV - Preencher'!L75</f>
        <v>26220267729178000653550010000226051325148736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7694.6</v>
      </c>
    </row>
    <row r="67" spans="1:12" s="8" customFormat="1" ht="19.5" customHeight="1" x14ac:dyDescent="0.2">
      <c r="A67" s="3">
        <f>IFERROR(VLOOKUP(B67,'[1]DADOS (OCULTAR)'!$P$3:$R$91,3,0),"")</f>
        <v>9039744000356</v>
      </c>
      <c r="B67" s="4" t="str">
        <f>'[1]TCE - ANEXO IV - Preencher'!C76</f>
        <v>UPA OLINDA</v>
      </c>
      <c r="C67" s="4" t="str">
        <f>'[1]TCE - ANEXO IV - Preencher'!E76</f>
        <v>3.4 - Material Farmacológico</v>
      </c>
      <c r="D67" s="3">
        <f>'[1]TCE - ANEXO IV - Preencher'!F76</f>
        <v>8778201000126</v>
      </c>
      <c r="E67" s="5" t="str">
        <f>'[1]TCE - ANEXO IV - Preencher'!G76</f>
        <v>DROGAFONTE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000364738</v>
      </c>
      <c r="I67" s="6">
        <f>IF('[1]TCE - ANEXO IV - Preencher'!K76="","",'[1]TCE - ANEXO IV - Preencher'!K76)</f>
        <v>44614</v>
      </c>
      <c r="J67" s="5" t="str">
        <f>'[1]TCE - ANEXO IV - Preencher'!L76</f>
        <v>26220208778201000126550010003647381763077208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6904.2</v>
      </c>
    </row>
    <row r="68" spans="1:12" s="8" customFormat="1" ht="19.5" customHeight="1" x14ac:dyDescent="0.2">
      <c r="A68" s="3">
        <f>IFERROR(VLOOKUP(B68,'[1]DADOS (OCULTAR)'!$P$3:$R$91,3,0),"")</f>
        <v>9039744000356</v>
      </c>
      <c r="B68" s="4" t="str">
        <f>'[1]TCE - ANEXO IV - Preencher'!C77</f>
        <v>UPA OLINDA</v>
      </c>
      <c r="C68" s="4" t="str">
        <f>'[1]TCE - ANEXO IV - Preencher'!E77</f>
        <v>3.4 - Material Farmacológico</v>
      </c>
      <c r="D68" s="3">
        <f>'[1]TCE - ANEXO IV - Preencher'!F77</f>
        <v>8778201000126</v>
      </c>
      <c r="E68" s="5" t="str">
        <f>'[1]TCE - ANEXO IV - Preencher'!G77</f>
        <v>DROGAFONTE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000364884</v>
      </c>
      <c r="I68" s="6">
        <f>IF('[1]TCE - ANEXO IV - Preencher'!K77="","",'[1]TCE - ANEXO IV - Preencher'!K77)</f>
        <v>44615</v>
      </c>
      <c r="J68" s="5" t="str">
        <f>'[1]TCE - ANEXO IV - Preencher'!L77</f>
        <v>26220208778201000126550010003648841945861794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412</v>
      </c>
    </row>
    <row r="69" spans="1:12" s="8" customFormat="1" ht="19.5" customHeight="1" x14ac:dyDescent="0.2">
      <c r="A69" s="3">
        <f>IFERROR(VLOOKUP(B69,'[1]DADOS (OCULTAR)'!$P$3:$R$91,3,0),"")</f>
        <v>9039744000356</v>
      </c>
      <c r="B69" s="4" t="str">
        <f>'[1]TCE - ANEXO IV - Preencher'!C78</f>
        <v>UPA OLINDA</v>
      </c>
      <c r="C69" s="4" t="str">
        <f>'[1]TCE - ANEXO IV - Preencher'!E78</f>
        <v>3.14 - Alimentação Preparada</v>
      </c>
      <c r="D69" s="3">
        <f>'[1]TCE - ANEXO IV - Preencher'!F78</f>
        <v>7160019000225</v>
      </c>
      <c r="E69" s="5" t="str">
        <f>'[1]TCE - ANEXO IV - Preencher'!G78</f>
        <v>VITALE COMERCIO S.A.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1393</v>
      </c>
      <c r="I69" s="6">
        <f>IF('[1]TCE - ANEXO IV - Preencher'!K78="","",'[1]TCE - ANEXO IV - Preencher'!K78)</f>
        <v>44602</v>
      </c>
      <c r="J69" s="5" t="str">
        <f>'[1]TCE - ANEXO IV - Preencher'!L78</f>
        <v>26220207160019000225550010000013931670742965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956.32</v>
      </c>
    </row>
    <row r="70" spans="1:12" s="8" customFormat="1" ht="19.5" customHeight="1" x14ac:dyDescent="0.2">
      <c r="A70" s="3">
        <f>IFERROR(VLOOKUP(B70,'[1]DADOS (OCULTAR)'!$P$3:$R$91,3,0),"")</f>
        <v>9039744000356</v>
      </c>
      <c r="B70" s="4" t="str">
        <f>'[1]TCE - ANEXO IV - Preencher'!C79</f>
        <v>UPA OLINDA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NE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315399</v>
      </c>
      <c r="I70" s="6">
        <f>IF('[1]TCE - ANEXO IV - Preencher'!K79="","",'[1]TCE - ANEXO IV - Preencher'!K79)</f>
        <v>44616</v>
      </c>
      <c r="J70" s="5" t="str">
        <f>'[1]TCE - ANEXO IV - Preencher'!L79</f>
        <v>26220224380578002041552000003153991871701528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34.97</v>
      </c>
    </row>
    <row r="71" spans="1:12" s="8" customFormat="1" ht="19.5" customHeight="1" x14ac:dyDescent="0.2">
      <c r="A71" s="3">
        <f>IFERROR(VLOOKUP(B71,'[1]DADOS (OCULTAR)'!$P$3:$R$91,3,0),"")</f>
        <v>9039744000356</v>
      </c>
      <c r="B71" s="4" t="str">
        <f>'[1]TCE - ANEXO IV - Preencher'!C80</f>
        <v>UPA OLINDA</v>
      </c>
      <c r="C71" s="4" t="str">
        <f>'[1]TCE - ANEXO IV - Preencher'!E80</f>
        <v>3.2 - Gás e Outros Materiais Engarrafados</v>
      </c>
      <c r="D71" s="3">
        <f>'[1]TCE - ANEXO IV - Preencher'!F80</f>
        <v>24380578002203</v>
      </c>
      <c r="E71" s="5" t="str">
        <f>'[1]TCE - ANEXO IV - Preencher'!G80</f>
        <v>WHITE MARTINS GASES INDUSTRIAIS NE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167434</v>
      </c>
      <c r="I71" s="6">
        <f>IF('[1]TCE - ANEXO IV - Preencher'!K80="","",'[1]TCE - ANEXO IV - Preencher'!K80)</f>
        <v>44603</v>
      </c>
      <c r="J71" s="5" t="str">
        <f>'[1]TCE - ANEXO IV - Preencher'!L80</f>
        <v>26220224380578002203552000001674341870181235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3401.35</v>
      </c>
    </row>
    <row r="72" spans="1:12" s="8" customFormat="1" ht="19.5" customHeight="1" x14ac:dyDescent="0.2">
      <c r="A72" s="3">
        <f>IFERROR(VLOOKUP(B72,'[1]DADOS (OCULTAR)'!$P$3:$R$91,3,0),"")</f>
        <v>9039744000356</v>
      </c>
      <c r="B72" s="4" t="str">
        <f>'[1]TCE - ANEXO IV - Preencher'!C81</f>
        <v>UPA OLINDA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NE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315398</v>
      </c>
      <c r="I72" s="6">
        <f>IF('[1]TCE - ANEXO IV - Preencher'!K81="","",'[1]TCE - ANEXO IV - Preencher'!K81)</f>
        <v>44616</v>
      </c>
      <c r="J72" s="5" t="str">
        <f>'[1]TCE - ANEXO IV - Preencher'!L81</f>
        <v>26220224380578002041552000003153981871701512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34.64</v>
      </c>
    </row>
    <row r="73" spans="1:12" s="8" customFormat="1" ht="19.5" customHeight="1" x14ac:dyDescent="0.2">
      <c r="A73" s="3">
        <f>IFERROR(VLOOKUP(B73,'[1]DADOS (OCULTAR)'!$P$3:$R$91,3,0),"")</f>
        <v>9039744000356</v>
      </c>
      <c r="B73" s="4" t="str">
        <f>'[1]TCE - ANEXO IV - Preencher'!C82</f>
        <v>UPA OLINDA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NE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315477</v>
      </c>
      <c r="I73" s="6">
        <f>IF('[1]TCE - ANEXO IV - Preencher'!K82="","",'[1]TCE - ANEXO IV - Preencher'!K82)</f>
        <v>44617</v>
      </c>
      <c r="J73" s="5" t="str">
        <f>'[1]TCE - ANEXO IV - Preencher'!L82</f>
        <v>26220224380578002041552000003154771871892313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106.97</v>
      </c>
    </row>
    <row r="74" spans="1:12" s="8" customFormat="1" ht="19.5" customHeight="1" x14ac:dyDescent="0.2">
      <c r="A74" s="3">
        <f>IFERROR(VLOOKUP(B74,'[1]DADOS (OCULTAR)'!$P$3:$R$91,3,0),"")</f>
        <v>9039744000356</v>
      </c>
      <c r="B74" s="4" t="str">
        <f>'[1]TCE - ANEXO IV - Preencher'!C83</f>
        <v>UPA OLINDA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NE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315478</v>
      </c>
      <c r="I74" s="6">
        <f>IF('[1]TCE - ANEXO IV - Preencher'!K83="","",'[1]TCE - ANEXO IV - Preencher'!K83)</f>
        <v>44617</v>
      </c>
      <c r="J74" s="5" t="str">
        <f>'[1]TCE - ANEXO IV - Preencher'!L83</f>
        <v>26220224380578002041552000003154781871892345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69.95</v>
      </c>
    </row>
    <row r="75" spans="1:12" s="8" customFormat="1" ht="19.5" customHeight="1" x14ac:dyDescent="0.2">
      <c r="A75" s="3">
        <f>IFERROR(VLOOKUP(B75,'[1]DADOS (OCULTAR)'!$P$3:$R$91,3,0),"")</f>
        <v>9039744000356</v>
      </c>
      <c r="B75" s="4" t="str">
        <f>'[1]TCE - ANEXO IV - Preencher'!C84</f>
        <v>UPA OLINDA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NE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315479</v>
      </c>
      <c r="I75" s="6">
        <f>IF('[1]TCE - ANEXO IV - Preencher'!K84="","",'[1]TCE - ANEXO IV - Preencher'!K84)</f>
        <v>44617</v>
      </c>
      <c r="J75" s="5" t="str">
        <f>'[1]TCE - ANEXO IV - Preencher'!L84</f>
        <v>26220224380578002041552000003154791871892369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69.95</v>
      </c>
    </row>
    <row r="76" spans="1:12" s="8" customFormat="1" ht="19.5" customHeight="1" x14ac:dyDescent="0.2">
      <c r="A76" s="3">
        <f>IFERROR(VLOOKUP(B76,'[1]DADOS (OCULTAR)'!$P$3:$R$91,3,0),"")</f>
        <v>9039744000356</v>
      </c>
      <c r="B76" s="4" t="str">
        <f>'[1]TCE - ANEXO IV - Preencher'!C85</f>
        <v>UPA OLINDA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NE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315480</v>
      </c>
      <c r="I76" s="6">
        <f>IF('[1]TCE - ANEXO IV - Preencher'!K85="","",'[1]TCE - ANEXO IV - Preencher'!K85)</f>
        <v>44617</v>
      </c>
      <c r="J76" s="5" t="str">
        <f>'[1]TCE - ANEXO IV - Preencher'!L85</f>
        <v>26220224380578002041552000003154801871892378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34.97</v>
      </c>
    </row>
    <row r="77" spans="1:12" s="8" customFormat="1" ht="19.5" customHeight="1" x14ac:dyDescent="0.2">
      <c r="A77" s="3">
        <f>IFERROR(VLOOKUP(B77,'[1]DADOS (OCULTAR)'!$P$3:$R$91,3,0),"")</f>
        <v>9039744000356</v>
      </c>
      <c r="B77" s="4" t="str">
        <f>'[1]TCE - ANEXO IV - Preencher'!C86</f>
        <v>UPA OLINDA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NE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315481</v>
      </c>
      <c r="I77" s="6">
        <f>IF('[1]TCE - ANEXO IV - Preencher'!K86="","",'[1]TCE - ANEXO IV - Preencher'!K86)</f>
        <v>44617</v>
      </c>
      <c r="J77" s="5" t="str">
        <f>'[1]TCE - ANEXO IV - Preencher'!L86</f>
        <v>26220224380578002041552000003154811871892383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34.97</v>
      </c>
    </row>
    <row r="78" spans="1:12" s="8" customFormat="1" ht="19.5" customHeight="1" x14ac:dyDescent="0.2">
      <c r="A78" s="3">
        <f>IFERROR(VLOOKUP(B78,'[1]DADOS (OCULTAR)'!$P$3:$R$91,3,0),"")</f>
        <v>9039744000356</v>
      </c>
      <c r="B78" s="4" t="str">
        <f>'[1]TCE - ANEXO IV - Preencher'!C87</f>
        <v>UPA OLINDA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NE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315482</v>
      </c>
      <c r="I78" s="6">
        <f>IF('[1]TCE - ANEXO IV - Preencher'!K87="","",'[1]TCE - ANEXO IV - Preencher'!K87)</f>
        <v>44617</v>
      </c>
      <c r="J78" s="5" t="str">
        <f>'[1]TCE - ANEXO IV - Preencher'!L87</f>
        <v>26220224380578002041552000003154821871892399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34.97</v>
      </c>
    </row>
    <row r="79" spans="1:12" s="8" customFormat="1" ht="19.5" customHeight="1" x14ac:dyDescent="0.2">
      <c r="A79" s="3">
        <f>IFERROR(VLOOKUP(B79,'[1]DADOS (OCULTAR)'!$P$3:$R$91,3,0),"")</f>
        <v>9039744000356</v>
      </c>
      <c r="B79" s="4" t="str">
        <f>'[1]TCE - ANEXO IV - Preencher'!C88</f>
        <v>UPA OLINDA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NE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315483</v>
      </c>
      <c r="I79" s="6">
        <f>IF('[1]TCE - ANEXO IV - Preencher'!K88="","",'[1]TCE - ANEXO IV - Preencher'!K88)</f>
        <v>44617</v>
      </c>
      <c r="J79" s="5" t="str">
        <f>'[1]TCE - ANEXO IV - Preencher'!L88</f>
        <v>26220224380578002041552000003154831871892400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34.97</v>
      </c>
    </row>
    <row r="80" spans="1:12" s="8" customFormat="1" ht="19.5" customHeight="1" x14ac:dyDescent="0.2">
      <c r="A80" s="3">
        <f>IFERROR(VLOOKUP(B80,'[1]DADOS (OCULTAR)'!$P$3:$R$91,3,0),"")</f>
        <v>9039744000356</v>
      </c>
      <c r="B80" s="4" t="str">
        <f>'[1]TCE - ANEXO IV - Preencher'!C89</f>
        <v>UPA OLINDA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NE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315484</v>
      </c>
      <c r="I80" s="6">
        <f>IF('[1]TCE - ANEXO IV - Preencher'!K89="","",'[1]TCE - ANEXO IV - Preencher'!K89)</f>
        <v>44617</v>
      </c>
      <c r="J80" s="5" t="str">
        <f>'[1]TCE - ANEXO IV - Preencher'!L89</f>
        <v>26220224380578002041552000003154841871892415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34.97</v>
      </c>
    </row>
    <row r="81" spans="1:12" s="8" customFormat="1" ht="19.5" customHeight="1" x14ac:dyDescent="0.2">
      <c r="A81" s="3">
        <f>IFERROR(VLOOKUP(B81,'[1]DADOS (OCULTAR)'!$P$3:$R$91,3,0),"")</f>
        <v>9039744000356</v>
      </c>
      <c r="B81" s="4" t="str">
        <f>'[1]TCE - ANEXO IV - Preencher'!C90</f>
        <v>UPA OLINDA</v>
      </c>
      <c r="C81" s="4" t="str">
        <f>'[1]TCE - ANEXO IV - Preencher'!E90</f>
        <v>3.5 - Material Odontológico</v>
      </c>
      <c r="D81" s="3">
        <f>'[1]TCE - ANEXO IV - Preencher'!F90</f>
        <v>30848237000198</v>
      </c>
      <c r="E81" s="5" t="str">
        <f>'[1]TCE - ANEXO IV - Preencher'!G90</f>
        <v>PH COMERCIO DE PRODUTOS MEDICOS HOSP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000009164</v>
      </c>
      <c r="I81" s="6">
        <f>IF('[1]TCE - ANEXO IV - Preencher'!K90="","",'[1]TCE - ANEXO IV - Preencher'!K90)</f>
        <v>44610</v>
      </c>
      <c r="J81" s="5" t="str">
        <f>'[1]TCE - ANEXO IV - Preencher'!L90</f>
        <v>26220230848237000198550010000091641781129147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634.5</v>
      </c>
    </row>
    <row r="82" spans="1:12" s="8" customFormat="1" ht="19.5" customHeight="1" x14ac:dyDescent="0.2">
      <c r="A82" s="3">
        <f>IFERROR(VLOOKUP(B82,'[1]DADOS (OCULTAR)'!$P$3:$R$91,3,0),"")</f>
        <v>9039744000356</v>
      </c>
      <c r="B82" s="4" t="str">
        <f>'[1]TCE - ANEXO IV - Preencher'!C91</f>
        <v>UPA OLINDA</v>
      </c>
      <c r="C82" s="4" t="str">
        <f>'[1]TCE - ANEXO IV - Preencher'!E91</f>
        <v>3.7 - Material de Limpeza e Produtos de Hgienização</v>
      </c>
      <c r="D82" s="3">
        <f>'[1]TCE - ANEXO IV - Preencher'!F91</f>
        <v>236193000184</v>
      </c>
      <c r="E82" s="5" t="str">
        <f>'[1]TCE - ANEXO IV - Preencher'!G91</f>
        <v>CIRURGICA RECIFE COM E REPRESENTAÇÕES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000069532</v>
      </c>
      <c r="I82" s="6">
        <f>IF('[1]TCE - ANEXO IV - Preencher'!K91="","",'[1]TCE - ANEXO IV - Preencher'!K91)</f>
        <v>44602</v>
      </c>
      <c r="J82" s="5" t="str">
        <f>'[1]TCE - ANEXO IV - Preencher'!L91</f>
        <v>26220200236193000184550010000695321000695330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1341.22</v>
      </c>
    </row>
    <row r="83" spans="1:12" s="8" customFormat="1" ht="19.5" customHeight="1" x14ac:dyDescent="0.2">
      <c r="A83" s="3">
        <f>IFERROR(VLOOKUP(B83,'[1]DADOS (OCULTAR)'!$P$3:$R$91,3,0),"")</f>
        <v>9039744000356</v>
      </c>
      <c r="B83" s="4" t="str">
        <f>'[1]TCE - ANEXO IV - Preencher'!C92</f>
        <v>UPA OLINDA</v>
      </c>
      <c r="C83" s="4" t="str">
        <f>'[1]TCE - ANEXO IV - Preencher'!E92</f>
        <v>3.7 - Material de Limpeza e Produtos de Hgienização</v>
      </c>
      <c r="D83" s="3">
        <f>'[1]TCE - ANEXO IV - Preencher'!F92</f>
        <v>30848237000198</v>
      </c>
      <c r="E83" s="5" t="str">
        <f>'[1]TCE - ANEXO IV - Preencher'!G92</f>
        <v>PH COMERCIO DE PRODUTOS MEDICOS HOSP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000009065</v>
      </c>
      <c r="I83" s="6">
        <f>IF('[1]TCE - ANEXO IV - Preencher'!K92="","",'[1]TCE - ANEXO IV - Preencher'!K92)</f>
        <v>44602</v>
      </c>
      <c r="J83" s="5" t="str">
        <f>'[1]TCE - ANEXO IV - Preencher'!L92</f>
        <v>26220230848237000198550010000090651765309260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1896.57</v>
      </c>
    </row>
    <row r="84" spans="1:12" s="8" customFormat="1" ht="19.5" customHeight="1" x14ac:dyDescent="0.2">
      <c r="A84" s="3">
        <f>IFERROR(VLOOKUP(B84,'[1]DADOS (OCULTAR)'!$P$3:$R$91,3,0),"")</f>
        <v>9039744000356</v>
      </c>
      <c r="B84" s="4" t="str">
        <f>'[1]TCE - ANEXO IV - Preencher'!C93</f>
        <v>UPA OLINDA</v>
      </c>
      <c r="C84" s="4" t="str">
        <f>'[1]TCE - ANEXO IV - Preencher'!E93</f>
        <v>3.7 - Material de Limpeza e Produtos de Hgienização</v>
      </c>
      <c r="D84" s="3">
        <f>'[1]TCE - ANEXO IV - Preencher'!F93</f>
        <v>31329180000183</v>
      </c>
      <c r="E84" s="5" t="str">
        <f>'[1]TCE - ANEXO IV - Preencher'!G93</f>
        <v>MAXSUPRI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16402</v>
      </c>
      <c r="I84" s="6">
        <f>IF('[1]TCE - ANEXO IV - Preencher'!K93="","",'[1]TCE - ANEXO IV - Preencher'!K93)</f>
        <v>44603</v>
      </c>
      <c r="J84" s="5" t="str">
        <f>'[1]TCE - ANEXO IV - Preencher'!L93</f>
        <v>26220231329180000183550070000164021736569115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2595.23</v>
      </c>
    </row>
    <row r="85" spans="1:12" s="8" customFormat="1" ht="19.5" customHeight="1" x14ac:dyDescent="0.2">
      <c r="A85" s="3">
        <f>IFERROR(VLOOKUP(B85,'[1]DADOS (OCULTAR)'!$P$3:$R$91,3,0),"")</f>
        <v>9039744000356</v>
      </c>
      <c r="B85" s="4" t="str">
        <f>'[1]TCE - ANEXO IV - Preencher'!C94</f>
        <v>UPA OLINDA</v>
      </c>
      <c r="C85" s="4" t="str">
        <f>'[1]TCE - ANEXO IV - Preencher'!E94</f>
        <v>3.7 - Material de Limpeza e Produtos de Hgienização</v>
      </c>
      <c r="D85" s="3">
        <f>'[1]TCE - ANEXO IV - Preencher'!F94</f>
        <v>36898820000190</v>
      </c>
      <c r="E85" s="5" t="str">
        <f>'[1]TCE - ANEXO IV - Preencher'!G94</f>
        <v>PREMIUM DISTR MAT ESCRITORIO E LIMPEZA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000001484</v>
      </c>
      <c r="I85" s="6">
        <f>IF('[1]TCE - ANEXO IV - Preencher'!K94="","",'[1]TCE - ANEXO IV - Preencher'!K94)</f>
        <v>44608</v>
      </c>
      <c r="J85" s="5" t="str">
        <f>'[1]TCE - ANEXO IV - Preencher'!L94</f>
        <v>26220236898820000190550010000014841000073763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2452.9</v>
      </c>
    </row>
    <row r="86" spans="1:12" s="8" customFormat="1" ht="19.5" customHeight="1" x14ac:dyDescent="0.2">
      <c r="A86" s="3">
        <f>IFERROR(VLOOKUP(B86,'[1]DADOS (OCULTAR)'!$P$3:$R$91,3,0),"")</f>
        <v>9039744000356</v>
      </c>
      <c r="B86" s="4" t="str">
        <f>'[1]TCE - ANEXO IV - Preencher'!C95</f>
        <v>UPA OLINDA</v>
      </c>
      <c r="C86" s="4" t="str">
        <f>'[1]TCE - ANEXO IV - Preencher'!E95</f>
        <v>3.7 - Material de Limpeza e Produtos de Hgienização</v>
      </c>
      <c r="D86" s="3">
        <f>'[1]TCE - ANEXO IV - Preencher'!F95</f>
        <v>31329180000183</v>
      </c>
      <c r="E86" s="5" t="str">
        <f>'[1]TCE - ANEXO IV - Preencher'!G95</f>
        <v>MAXSUPRI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16538</v>
      </c>
      <c r="I86" s="6">
        <f>IF('[1]TCE - ANEXO IV - Preencher'!K95="","",'[1]TCE - ANEXO IV - Preencher'!K95)</f>
        <v>44608</v>
      </c>
      <c r="J86" s="5" t="str">
        <f>'[1]TCE - ANEXO IV - Preencher'!L95</f>
        <v>26220231329180000183550070000165381251980407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190.55</v>
      </c>
    </row>
    <row r="87" spans="1:12" s="8" customFormat="1" ht="19.5" customHeight="1" x14ac:dyDescent="0.2">
      <c r="A87" s="3">
        <f>IFERROR(VLOOKUP(B87,'[1]DADOS (OCULTAR)'!$P$3:$R$91,3,0),"")</f>
        <v>9039744000356</v>
      </c>
      <c r="B87" s="4" t="str">
        <f>'[1]TCE - ANEXO IV - Preencher'!C96</f>
        <v>UPA OLINDA</v>
      </c>
      <c r="C87" s="4" t="str">
        <f>'[1]TCE - ANEXO IV - Preencher'!E96</f>
        <v>3.7 - Material de Limpeza e Produtos de Hgienização</v>
      </c>
      <c r="D87" s="3">
        <f>'[1]TCE - ANEXO IV - Preencher'!F96</f>
        <v>38429751000109</v>
      </c>
      <c r="E87" s="5" t="str">
        <f>'[1]TCE - ANEXO IV - Preencher'!G96</f>
        <v>MARCOS JOSE DINIZ BARBOSA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576</v>
      </c>
      <c r="I87" s="6">
        <f>IF('[1]TCE - ANEXO IV - Preencher'!K96="","",'[1]TCE - ANEXO IV - Preencher'!K96)</f>
        <v>44617</v>
      </c>
      <c r="J87" s="5" t="str">
        <f>'[1]TCE - ANEXO IV - Preencher'!L96</f>
        <v>26220238429751000109550010000005761327609176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287</v>
      </c>
    </row>
    <row r="88" spans="1:12" s="8" customFormat="1" ht="19.5" customHeight="1" x14ac:dyDescent="0.2">
      <c r="A88" s="3">
        <f>IFERROR(VLOOKUP(B88,'[1]DADOS (OCULTAR)'!$P$3:$R$91,3,0),"")</f>
        <v>9039744000356</v>
      </c>
      <c r="B88" s="4" t="str">
        <f>'[1]TCE - ANEXO IV - Preencher'!C97</f>
        <v>UPA OLINDA</v>
      </c>
      <c r="C88" s="4" t="str">
        <f>'[1]TCE - ANEXO IV - Preencher'!E97</f>
        <v>3.14 - Alimentação Preparada</v>
      </c>
      <c r="D88" s="3">
        <f>'[1]TCE - ANEXO IV - Preencher'!F97</f>
        <v>5438093000154</v>
      </c>
      <c r="E88" s="5" t="str">
        <f>'[1]TCE - ANEXO IV - Preencher'!G97</f>
        <v>AGUA MINERAL ROSA BRANCA MONTANIA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000012838</v>
      </c>
      <c r="I88" s="6">
        <f>IF('[1]TCE - ANEXO IV - Preencher'!K97="","",'[1]TCE - ANEXO IV - Preencher'!K97)</f>
        <v>44620</v>
      </c>
      <c r="J88" s="5" t="str">
        <f>'[1]TCE - ANEXO IV - Preencher'!L97</f>
        <v>26220205438093000154550010000128381477059621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571.5</v>
      </c>
    </row>
    <row r="89" spans="1:12" s="8" customFormat="1" ht="19.5" customHeight="1" x14ac:dyDescent="0.2">
      <c r="A89" s="3">
        <f>IFERROR(VLOOKUP(B89,'[1]DADOS (OCULTAR)'!$P$3:$R$91,3,0),"")</f>
        <v>9039744000356</v>
      </c>
      <c r="B89" s="4" t="str">
        <f>'[1]TCE - ANEXO IV - Preencher'!C98</f>
        <v>UPA OLINDA</v>
      </c>
      <c r="C89" s="4" t="str">
        <f>'[1]TCE - ANEXO IV - Preencher'!E98</f>
        <v>3.14 - Alimentação Preparada</v>
      </c>
      <c r="D89" s="3">
        <f>'[1]TCE - ANEXO IV - Preencher'!F98</f>
        <v>30848237000198</v>
      </c>
      <c r="E89" s="5" t="str">
        <f>'[1]TCE - ANEXO IV - Preencher'!G98</f>
        <v>PH COMERCIO DE PRODUTOS MEDICOS HOSP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000009065</v>
      </c>
      <c r="I89" s="6">
        <f>IF('[1]TCE - ANEXO IV - Preencher'!K98="","",'[1]TCE - ANEXO IV - Preencher'!K98)</f>
        <v>44602</v>
      </c>
      <c r="J89" s="5" t="str">
        <f>'[1]TCE - ANEXO IV - Preencher'!L98</f>
        <v>26220230848237000198550010000090651765309260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1897.57</v>
      </c>
    </row>
    <row r="90" spans="1:12" s="8" customFormat="1" ht="19.5" customHeight="1" x14ac:dyDescent="0.2">
      <c r="A90" s="3">
        <f>IFERROR(VLOOKUP(B90,'[1]DADOS (OCULTAR)'!$P$3:$R$91,3,0),"")</f>
        <v>9039744000356</v>
      </c>
      <c r="B90" s="4" t="str">
        <f>'[1]TCE - ANEXO IV - Preencher'!C99</f>
        <v>UPA OLINDA</v>
      </c>
      <c r="C90" s="4" t="str">
        <f>'[1]TCE - ANEXO IV - Preencher'!E99</f>
        <v>3.14 - Alimentação Preparada</v>
      </c>
      <c r="D90" s="3">
        <f>'[1]TCE - ANEXO IV - Preencher'!F99</f>
        <v>19450370000159</v>
      </c>
      <c r="E90" s="5" t="str">
        <f>'[1]TCE - ANEXO IV - Preencher'!G99</f>
        <v>SUCESSO DISTRIBUIDORA DE ALIMENTOS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000775</v>
      </c>
      <c r="I90" s="6">
        <f>IF('[1]TCE - ANEXO IV - Preencher'!K99="","",'[1]TCE - ANEXO IV - Preencher'!K99)</f>
        <v>44607</v>
      </c>
      <c r="J90" s="5" t="str">
        <f>'[1]TCE - ANEXO IV - Preencher'!L99</f>
        <v>26220219450370000159550010000007751233760133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1419.4</v>
      </c>
    </row>
    <row r="91" spans="1:12" s="8" customFormat="1" ht="19.5" customHeight="1" x14ac:dyDescent="0.2">
      <c r="A91" s="3">
        <f>IFERROR(VLOOKUP(B91,'[1]DADOS (OCULTAR)'!$P$3:$R$91,3,0),"")</f>
        <v>9039744000356</v>
      </c>
      <c r="B91" s="4" t="str">
        <f>'[1]TCE - ANEXO IV - Preencher'!C100</f>
        <v>UPA OLINDA</v>
      </c>
      <c r="C91" s="4" t="str">
        <f>'[1]TCE - ANEXO IV - Preencher'!E100</f>
        <v>3.14 - Alimentação Preparada</v>
      </c>
      <c r="D91" s="3">
        <f>'[1]TCE - ANEXO IV - Preencher'!F100</f>
        <v>36898820000190</v>
      </c>
      <c r="E91" s="5" t="str">
        <f>'[1]TCE - ANEXO IV - Preencher'!G100</f>
        <v>PREMIUM DISTR MAT ESCRITORIO E LIMPEZA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000001484</v>
      </c>
      <c r="I91" s="6">
        <f>IF('[1]TCE - ANEXO IV - Preencher'!K100="","",'[1]TCE - ANEXO IV - Preencher'!K100)</f>
        <v>44608</v>
      </c>
      <c r="J91" s="5" t="str">
        <f>'[1]TCE - ANEXO IV - Preencher'!L100</f>
        <v>26220236898820000190550010000014841000073763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2452.9</v>
      </c>
    </row>
    <row r="92" spans="1:12" s="8" customFormat="1" ht="19.5" customHeight="1" x14ac:dyDescent="0.2">
      <c r="A92" s="3">
        <f>IFERROR(VLOOKUP(B92,'[1]DADOS (OCULTAR)'!$P$3:$R$91,3,0),"")</f>
        <v>9039744000356</v>
      </c>
      <c r="B92" s="4" t="str">
        <f>'[1]TCE - ANEXO IV - Preencher'!C101</f>
        <v>UPA OLINDA</v>
      </c>
      <c r="C92" s="4" t="str">
        <f>'[1]TCE - ANEXO IV - Preencher'!E101</f>
        <v>3.14 - Alimentação Preparada</v>
      </c>
      <c r="D92" s="3">
        <f>'[1]TCE - ANEXO IV - Preencher'!F101</f>
        <v>24425720000167</v>
      </c>
      <c r="E92" s="5" t="str">
        <f>'[1]TCE - ANEXO IV - Preencher'!G101</f>
        <v xml:space="preserve">ORIGINAL SUPRIMENTOS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007234</v>
      </c>
      <c r="I92" s="6">
        <f>IF('[1]TCE - ANEXO IV - Preencher'!K101="","",'[1]TCE - ANEXO IV - Preencher'!K101)</f>
        <v>44606</v>
      </c>
      <c r="J92" s="5" t="str">
        <f>'[1]TCE - ANEXO IV - Preencher'!L101</f>
        <v>262220224425720000167550010000072341220023247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4799.6000000000004</v>
      </c>
    </row>
    <row r="93" spans="1:12" s="8" customFormat="1" ht="19.5" customHeight="1" x14ac:dyDescent="0.2">
      <c r="A93" s="3">
        <f>IFERROR(VLOOKUP(B93,'[1]DADOS (OCULTAR)'!$P$3:$R$91,3,0),"")</f>
        <v>9039744000356</v>
      </c>
      <c r="B93" s="4" t="str">
        <f>'[1]TCE - ANEXO IV - Preencher'!C102</f>
        <v>UPA OLINDA</v>
      </c>
      <c r="C93" s="4" t="str">
        <f>'[1]TCE - ANEXO IV - Preencher'!E102</f>
        <v>3.14 - Alimentação Preparada</v>
      </c>
      <c r="D93" s="3">
        <f>'[1]TCE - ANEXO IV - Preencher'!F102</f>
        <v>31329180000183</v>
      </c>
      <c r="E93" s="5" t="str">
        <f>'[1]TCE - ANEXO IV - Preencher'!G102</f>
        <v>MAXSUPRI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16402</v>
      </c>
      <c r="I93" s="6">
        <f>IF('[1]TCE - ANEXO IV - Preencher'!K102="","",'[1]TCE - ANEXO IV - Preencher'!K102)</f>
        <v>44603</v>
      </c>
      <c r="J93" s="5" t="str">
        <f>'[1]TCE - ANEXO IV - Preencher'!L102</f>
        <v>26220231329180000183550070000164021736569115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2595.23</v>
      </c>
    </row>
    <row r="94" spans="1:12" s="8" customFormat="1" ht="19.5" customHeight="1" x14ac:dyDescent="0.2">
      <c r="A94" s="3">
        <f>IFERROR(VLOOKUP(B94,'[1]DADOS (OCULTAR)'!$P$3:$R$91,3,0),"")</f>
        <v>9039744000356</v>
      </c>
      <c r="B94" s="4" t="str">
        <f>'[1]TCE - ANEXO IV - Preencher'!C103</f>
        <v>UPA OLINDA</v>
      </c>
      <c r="C94" s="4" t="str">
        <f>'[1]TCE - ANEXO IV - Preencher'!E103</f>
        <v>3.14 - Alimentação Preparada</v>
      </c>
      <c r="D94" s="3">
        <f>'[1]TCE - ANEXO IV - Preencher'!F103</f>
        <v>20530170000195</v>
      </c>
      <c r="E94" s="5" t="str">
        <f>'[1]TCE - ANEXO IV - Preencher'!G103</f>
        <v>JGF DISTRIBUIDORA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000008491</v>
      </c>
      <c r="I94" s="6">
        <f>IF('[1]TCE - ANEXO IV - Preencher'!K103="","",'[1]TCE - ANEXO IV - Preencher'!K103)</f>
        <v>44603</v>
      </c>
      <c r="J94" s="5" t="str">
        <f>'[1]TCE - ANEXO IV - Preencher'!L103</f>
        <v>26220220530170000195550010000084911000087153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1642.28</v>
      </c>
    </row>
    <row r="95" spans="1:12" s="8" customFormat="1" ht="19.5" customHeight="1" x14ac:dyDescent="0.2">
      <c r="A95" s="3">
        <f>IFERROR(VLOOKUP(B95,'[1]DADOS (OCULTAR)'!$P$3:$R$91,3,0),"")</f>
        <v>9039744000356</v>
      </c>
      <c r="B95" s="4" t="str">
        <f>'[1]TCE - ANEXO IV - Preencher'!C104</f>
        <v>UPA OLINDA</v>
      </c>
      <c r="C95" s="4" t="str">
        <f>'[1]TCE - ANEXO IV - Preencher'!E104</f>
        <v>3.14 - Alimentação Preparada</v>
      </c>
      <c r="D95" s="3">
        <f>'[1]TCE - ANEXO IV - Preencher'!F104</f>
        <v>5438093000154</v>
      </c>
      <c r="E95" s="5" t="str">
        <f>'[1]TCE - ANEXO IV - Preencher'!G104</f>
        <v>AGUA MINERAL ROSA BRANCA MONTANIA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000012838</v>
      </c>
      <c r="I95" s="6">
        <f>IF('[1]TCE - ANEXO IV - Preencher'!K104="","",'[1]TCE - ANEXO IV - Preencher'!K104)</f>
        <v>44620</v>
      </c>
      <c r="J95" s="5" t="str">
        <f>'[1]TCE - ANEXO IV - Preencher'!L104</f>
        <v>26220205438093000154550010000128381477059621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571.5</v>
      </c>
    </row>
    <row r="96" spans="1:12" s="8" customFormat="1" ht="19.5" customHeight="1" x14ac:dyDescent="0.2">
      <c r="A96" s="3">
        <f>IFERROR(VLOOKUP(B96,'[1]DADOS (OCULTAR)'!$P$3:$R$91,3,0),"")</f>
        <v>9039744000356</v>
      </c>
      <c r="B96" s="4" t="str">
        <f>'[1]TCE - ANEXO IV - Preencher'!C105</f>
        <v>UPA OLINDA</v>
      </c>
      <c r="C96" s="4" t="str">
        <f>'[1]TCE - ANEXO IV - Preencher'!E105</f>
        <v>3.6 - Material de Expediente</v>
      </c>
      <c r="D96" s="3">
        <f>'[1]TCE - ANEXO IV - Preencher'!F105</f>
        <v>38184070000209</v>
      </c>
      <c r="E96" s="5" t="str">
        <f>'[1]TCE - ANEXO IV - Preencher'!G105</f>
        <v>ULTRA ATACDISTA DE ART DE PAP ESCR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229</v>
      </c>
      <c r="I96" s="6">
        <f>IF('[1]TCE - ANEXO IV - Preencher'!K105="","",'[1]TCE - ANEXO IV - Preencher'!K105)</f>
        <v>44603</v>
      </c>
      <c r="J96" s="5" t="str">
        <f>'[1]TCE - ANEXO IV - Preencher'!L105</f>
        <v>26220238184070000209550010000002291991643023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456.49</v>
      </c>
    </row>
    <row r="97" spans="1:12" s="8" customFormat="1" ht="19.5" customHeight="1" x14ac:dyDescent="0.2">
      <c r="A97" s="3">
        <f>IFERROR(VLOOKUP(B97,'[1]DADOS (OCULTAR)'!$P$3:$R$91,3,0),"")</f>
        <v>9039744000356</v>
      </c>
      <c r="B97" s="4" t="str">
        <f>'[1]TCE - ANEXO IV - Preencher'!C106</f>
        <v>UPA OLINDA</v>
      </c>
      <c r="C97" s="4" t="str">
        <f>'[1]TCE - ANEXO IV - Preencher'!E106</f>
        <v>3.6 - Material de Expediente</v>
      </c>
      <c r="D97" s="3">
        <f>'[1]TCE - ANEXO IV - Preencher'!F106</f>
        <v>20530170000195</v>
      </c>
      <c r="E97" s="5" t="str">
        <f>'[1]TCE - ANEXO IV - Preencher'!G106</f>
        <v>JGF DISTRIBUIDORA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000008491</v>
      </c>
      <c r="I97" s="6">
        <f>IF('[1]TCE - ANEXO IV - Preencher'!K106="","",'[1]TCE - ANEXO IV - Preencher'!K106)</f>
        <v>44603</v>
      </c>
      <c r="J97" s="5" t="str">
        <f>'[1]TCE - ANEXO IV - Preencher'!L106</f>
        <v>26220220530170000195550010000084911000087153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1642.28</v>
      </c>
    </row>
    <row r="98" spans="1:12" s="8" customFormat="1" ht="19.5" customHeight="1" x14ac:dyDescent="0.2">
      <c r="A98" s="3">
        <f>IFERROR(VLOOKUP(B98,'[1]DADOS (OCULTAR)'!$P$3:$R$91,3,0),"")</f>
        <v>9039744000356</v>
      </c>
      <c r="B98" s="4" t="str">
        <f>'[1]TCE - ANEXO IV - Preencher'!C107</f>
        <v>UPA OLINDA</v>
      </c>
      <c r="C98" s="4" t="str">
        <f>'[1]TCE - ANEXO IV - Preencher'!E107</f>
        <v>3.6 - Material de Expediente</v>
      </c>
      <c r="D98" s="3">
        <f>'[1]TCE - ANEXO IV - Preencher'!F107</f>
        <v>31329180000183</v>
      </c>
      <c r="E98" s="5" t="str">
        <f>'[1]TCE - ANEXO IV - Preencher'!G107</f>
        <v>MAXSUPRI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16402</v>
      </c>
      <c r="I98" s="6">
        <f>IF('[1]TCE - ANEXO IV - Preencher'!K107="","",'[1]TCE - ANEXO IV - Preencher'!K107)</f>
        <v>44603</v>
      </c>
      <c r="J98" s="5" t="str">
        <f>'[1]TCE - ANEXO IV - Preencher'!L107</f>
        <v>26220231329180000183550070000164021736569115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2595.23</v>
      </c>
    </row>
    <row r="99" spans="1:12" s="8" customFormat="1" ht="19.5" customHeight="1" x14ac:dyDescent="0.2">
      <c r="A99" s="3">
        <f>IFERROR(VLOOKUP(B99,'[1]DADOS (OCULTAR)'!$P$3:$R$91,3,0),"")</f>
        <v>9039744000356</v>
      </c>
      <c r="B99" s="4" t="str">
        <f>'[1]TCE - ANEXO IV - Preencher'!C108</f>
        <v>UPA OLINDA</v>
      </c>
      <c r="C99" s="4" t="str">
        <f>'[1]TCE - ANEXO IV - Preencher'!E108</f>
        <v>3.6 - Material de Expediente</v>
      </c>
      <c r="D99" s="3">
        <f>'[1]TCE - ANEXO IV - Preencher'!F108</f>
        <v>19450370000159</v>
      </c>
      <c r="E99" s="5" t="str">
        <f>'[1]TCE - ANEXO IV - Preencher'!G108</f>
        <v>SUCESSO DISTRIBUIDORA DE ALIMENTOS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000775</v>
      </c>
      <c r="I99" s="6">
        <f>IF('[1]TCE - ANEXO IV - Preencher'!K108="","",'[1]TCE - ANEXO IV - Preencher'!K108)</f>
        <v>44607</v>
      </c>
      <c r="J99" s="5" t="str">
        <f>'[1]TCE - ANEXO IV - Preencher'!L108</f>
        <v>26220219450370000159550010000007751233760133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1419.4</v>
      </c>
    </row>
    <row r="100" spans="1:12" s="8" customFormat="1" ht="19.5" customHeight="1" x14ac:dyDescent="0.2">
      <c r="A100" s="3">
        <f>IFERROR(VLOOKUP(B100,'[1]DADOS (OCULTAR)'!$P$3:$R$91,3,0),"")</f>
        <v>9039744000356</v>
      </c>
      <c r="B100" s="4" t="str">
        <f>'[1]TCE - ANEXO IV - Preencher'!C109</f>
        <v>UPA OLINDA</v>
      </c>
      <c r="C100" s="4" t="str">
        <f>'[1]TCE - ANEXO IV - Preencher'!E109</f>
        <v>3.6 - Material de Expediente</v>
      </c>
      <c r="D100" s="3">
        <f>'[1]TCE - ANEXO IV - Preencher'!F109</f>
        <v>19450370000159</v>
      </c>
      <c r="E100" s="5" t="str">
        <f>'[1]TCE - ANEXO IV - Preencher'!G109</f>
        <v>SUCESSO DISTRIBUIDORA DE ALIMENTOS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000778</v>
      </c>
      <c r="I100" s="6">
        <f>IF('[1]TCE - ANEXO IV - Preencher'!K109="","",'[1]TCE - ANEXO IV - Preencher'!K109)</f>
        <v>44607</v>
      </c>
      <c r="J100" s="5" t="str">
        <f>'[1]TCE - ANEXO IV - Preencher'!L109</f>
        <v>26220219450370000159550010000007781543457643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1424</v>
      </c>
    </row>
    <row r="101" spans="1:12" s="8" customFormat="1" ht="19.5" customHeight="1" x14ac:dyDescent="0.2">
      <c r="A101" s="3">
        <f>IFERROR(VLOOKUP(B101,'[1]DADOS (OCULTAR)'!$P$3:$R$91,3,0),"")</f>
        <v>9039744000356</v>
      </c>
      <c r="B101" s="4" t="str">
        <f>'[1]TCE - ANEXO IV - Preencher'!C110</f>
        <v>UPA OLINDA</v>
      </c>
      <c r="C101" s="4" t="str">
        <f>'[1]TCE - ANEXO IV - Preencher'!E110</f>
        <v>3.6 - Material de Expediente</v>
      </c>
      <c r="D101" s="3">
        <f>'[1]TCE - ANEXO IV - Preencher'!F110</f>
        <v>36898820000190</v>
      </c>
      <c r="E101" s="5" t="str">
        <f>'[1]TCE - ANEXO IV - Preencher'!G110</f>
        <v>PREMIUM DISTR MAT ESCRITORIO E LIMPEZA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000001484</v>
      </c>
      <c r="I101" s="6">
        <f>IF('[1]TCE - ANEXO IV - Preencher'!K110="","",'[1]TCE - ANEXO IV - Preencher'!K110)</f>
        <v>44608</v>
      </c>
      <c r="J101" s="5" t="str">
        <f>'[1]TCE - ANEXO IV - Preencher'!L110</f>
        <v>26220236898820000190550010000014841000073763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2452.9</v>
      </c>
    </row>
    <row r="102" spans="1:12" s="8" customFormat="1" ht="19.5" customHeight="1" x14ac:dyDescent="0.2">
      <c r="A102" s="3">
        <f>IFERROR(VLOOKUP(B102,'[1]DADOS (OCULTAR)'!$P$3:$R$91,3,0),"")</f>
        <v>9039744000356</v>
      </c>
      <c r="B102" s="4" t="str">
        <f>'[1]TCE - ANEXO IV - Preencher'!C111</f>
        <v>UPA OLINDA</v>
      </c>
      <c r="C102" s="4" t="str">
        <f>'[1]TCE - ANEXO IV - Preencher'!E111</f>
        <v>3.6 - Material de Expediente</v>
      </c>
      <c r="D102" s="3">
        <f>'[1]TCE - ANEXO IV - Preencher'!F111</f>
        <v>24425720000167</v>
      </c>
      <c r="E102" s="5" t="str">
        <f>'[1]TCE - ANEXO IV - Preencher'!G111</f>
        <v xml:space="preserve">ORIGINAL SUPRIMENTOS 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007234</v>
      </c>
      <c r="I102" s="6">
        <f>IF('[1]TCE - ANEXO IV - Preencher'!K111="","",'[1]TCE - ANEXO IV - Preencher'!K111)</f>
        <v>44606</v>
      </c>
      <c r="J102" s="5" t="str">
        <f>'[1]TCE - ANEXO IV - Preencher'!L111</f>
        <v>26220224425720000167550010000072341220023247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4799.6000000000004</v>
      </c>
    </row>
    <row r="103" spans="1:12" s="8" customFormat="1" ht="19.5" customHeight="1" x14ac:dyDescent="0.2">
      <c r="A103" s="3">
        <f>IFERROR(VLOOKUP(B103,'[1]DADOS (OCULTAR)'!$P$3:$R$91,3,0),"")</f>
        <v>9039744000356</v>
      </c>
      <c r="B103" s="4" t="str">
        <f>'[1]TCE - ANEXO IV - Preencher'!C112</f>
        <v>UPA OLINDA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24425720000167</v>
      </c>
      <c r="E103" s="5" t="str">
        <f>'[1]TCE - ANEXO IV - Preencher'!G112</f>
        <v xml:space="preserve">ORIGINAL SUPRIMENTOS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007234</v>
      </c>
      <c r="I103" s="6">
        <f>IF('[1]TCE - ANEXO IV - Preencher'!K112="","",'[1]TCE - ANEXO IV - Preencher'!K112)</f>
        <v>44606</v>
      </c>
      <c r="J103" s="5" t="str">
        <f>'[1]TCE - ANEXO IV - Preencher'!L112</f>
        <v>26220224425720000167550010000072341220023247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4799.6000000000004</v>
      </c>
    </row>
    <row r="104" spans="1:12" s="8" customFormat="1" ht="19.5" customHeight="1" x14ac:dyDescent="0.2">
      <c r="A104" s="3">
        <f>IFERROR(VLOOKUP(B104,'[1]DADOS (OCULTAR)'!$P$3:$R$91,3,0),"")</f>
        <v>9039744000356</v>
      </c>
      <c r="B104" s="4" t="str">
        <f>'[1]TCE - ANEXO IV - Preencher'!C113</f>
        <v>UPA OLINDA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10571149000184</v>
      </c>
      <c r="E104" s="5" t="str">
        <f>'[1]TCE - ANEXO IV - Preencher'!G113</f>
        <v>PALACIO DAS BATERIAS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000198055</v>
      </c>
      <c r="I104" s="6">
        <f>IF('[1]TCE - ANEXO IV - Preencher'!K113="","",'[1]TCE - ANEXO IV - Preencher'!K113)</f>
        <v>44613</v>
      </c>
      <c r="J104" s="5" t="str">
        <f>'[1]TCE - ANEXO IV - Preencher'!L113</f>
        <v>26220210571149000184550100001980551000074381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555</v>
      </c>
    </row>
    <row r="105" spans="1:12" s="8" customFormat="1" ht="19.5" customHeight="1" x14ac:dyDescent="0.2">
      <c r="A105" s="3">
        <f>IFERROR(VLOOKUP(B105,'[1]DADOS (OCULTAR)'!$P$3:$R$91,3,0),"")</f>
        <v>9039744000356</v>
      </c>
      <c r="B105" s="4" t="str">
        <f>'[1]TCE - ANEXO IV - Preencher'!C114</f>
        <v>UPA OLINDA</v>
      </c>
      <c r="C105" s="4" t="str">
        <f>'[1]TCE - ANEXO IV - Preencher'!E114</f>
        <v xml:space="preserve">3.10 - Material para Manutenção de Bens Móveis </v>
      </c>
      <c r="D105" s="3">
        <f>'[1]TCE - ANEXO IV - Preencher'!F114</f>
        <v>69920213000138</v>
      </c>
      <c r="E105" s="5" t="str">
        <f>'[1]TCE - ANEXO IV - Preencher'!G114</f>
        <v>PALLAS INFORMATICA LTDA.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000008714</v>
      </c>
      <c r="I105" s="6">
        <f>IF('[1]TCE - ANEXO IV - Preencher'!K114="","",'[1]TCE - ANEXO IV - Preencher'!K114)</f>
        <v>44594</v>
      </c>
      <c r="J105" s="5" t="str">
        <f>'[1]TCE - ANEXO IV - Preencher'!L114</f>
        <v>26220269920213000138550010000087141158837055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1557</v>
      </c>
    </row>
    <row r="106" spans="1:12" s="8" customFormat="1" ht="19.5" customHeight="1" x14ac:dyDescent="0.2">
      <c r="A106" s="3">
        <f>IFERROR(VLOOKUP(B106,'[1]DADOS (OCULTAR)'!$P$3:$R$91,3,0),"")</f>
        <v>9039744000356</v>
      </c>
      <c r="B106" s="4" t="str">
        <f>'[1]TCE - ANEXO IV - Preencher'!C115</f>
        <v>UPA OLINDA</v>
      </c>
      <c r="C106" s="4" t="str">
        <f>'[1]TCE - ANEXO IV - Preencher'!E115</f>
        <v>3.99 - Outras despesas com Material de Consumo</v>
      </c>
      <c r="D106" s="3">
        <f>'[1]TCE - ANEXO IV - Preencher'!F115</f>
        <v>11343756000150</v>
      </c>
      <c r="E106" s="5" t="str">
        <f>'[1]TCE - ANEXO IV - Preencher'!G115</f>
        <v>J L GRUPOS GERADORES LTDA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000000154</v>
      </c>
      <c r="I106" s="6">
        <f>IF('[1]TCE - ANEXO IV - Preencher'!K115="","",'[1]TCE - ANEXO IV - Preencher'!K115)</f>
        <v>44616</v>
      </c>
      <c r="J106" s="5" t="str">
        <f>'[1]TCE - ANEXO IV - Preencher'!L115</f>
        <v>26220211343756000150550010000001541001245770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761</v>
      </c>
    </row>
    <row r="107" spans="1:12" s="8" customFormat="1" ht="19.5" customHeight="1" x14ac:dyDescent="0.2">
      <c r="A107" s="3">
        <f>IFERROR(VLOOKUP(B107,'[1]DADOS (OCULTAR)'!$P$3:$R$91,3,0),"")</f>
        <v>9039744000356</v>
      </c>
      <c r="B107" s="4" t="str">
        <f>'[1]TCE - ANEXO IV - Preencher'!C116</f>
        <v>UPA OLINDA</v>
      </c>
      <c r="C107" s="4" t="str">
        <f>'[1]TCE - ANEXO IV - Preencher'!E116</f>
        <v>3.99 - Outras despesas com Material de Consumo</v>
      </c>
      <c r="D107" s="3">
        <f>'[1]TCE - ANEXO IV - Preencher'!F116</f>
        <v>33255787001325</v>
      </c>
      <c r="E107" s="5" t="str">
        <f>'[1]TCE - ANEXO IV - Preencher'!G116</f>
        <v>IBF INDUSTRIA BRASILEIRA DE FILMES S.A.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0028239</v>
      </c>
      <c r="I107" s="6">
        <f>IF('[1]TCE - ANEXO IV - Preencher'!K116="","",'[1]TCE - ANEXO IV - Preencher'!K116)</f>
        <v>44600</v>
      </c>
      <c r="J107" s="5" t="str">
        <f>'[1]TCE - ANEXO IV - Preencher'!L116</f>
        <v>26220233255787001325550050000282391849233010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14955.86</v>
      </c>
    </row>
    <row r="108" spans="1:12" s="8" customFormat="1" ht="19.5" customHeight="1" x14ac:dyDescent="0.2">
      <c r="A108" s="3">
        <f>IFERROR(VLOOKUP(B108,'[1]DADOS (OCULTAR)'!$P$3:$R$91,3,0),"")</f>
        <v>9039744000356</v>
      </c>
      <c r="B108" s="4" t="str">
        <f>'[1]TCE - ANEXO IV - Preencher'!C117</f>
        <v>UPA OLINDA</v>
      </c>
      <c r="C108" s="4" t="str">
        <f>'[1]TCE - ANEXO IV - Preencher'!E117</f>
        <v>3.99 - Outras despesas com Material de Consumo</v>
      </c>
      <c r="D108" s="3">
        <f>'[1]TCE - ANEXO IV - Preencher'!F117</f>
        <v>11449180000290</v>
      </c>
      <c r="E108" s="5" t="str">
        <f>'[1]TCE - ANEXO IV - Preencher'!G117</f>
        <v>DPROSMED DISTRIBUIDORA DE PRODUTOS MEDICOS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00003418</v>
      </c>
      <c r="I108" s="6">
        <f>IF('[1]TCE - ANEXO IV - Preencher'!K117="","",'[1]TCE - ANEXO IV - Preencher'!K117)</f>
        <v>44608</v>
      </c>
      <c r="J108" s="5" t="str">
        <f>'[1]TCE - ANEXO IV - Preencher'!L117</f>
        <v>26220211449180000290550010000034181000035610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3319.21</v>
      </c>
    </row>
    <row r="109" spans="1:12" s="8" customFormat="1" ht="19.5" customHeight="1" x14ac:dyDescent="0.2">
      <c r="A109" s="3">
        <f>IFERROR(VLOOKUP(B109,'[1]DADOS (OCULTAR)'!$P$3:$R$91,3,0),"")</f>
        <v>9039744000356</v>
      </c>
      <c r="B109" s="4" t="str">
        <f>'[1]TCE - ANEXO IV - Preencher'!C118</f>
        <v>UPA OLINDA</v>
      </c>
      <c r="C109" s="4" t="str">
        <f>'[1]TCE - ANEXO IV - Preencher'!E118</f>
        <v>3.99 - Outras despesas com Material de Consumo</v>
      </c>
      <c r="D109" s="3">
        <f>'[1]TCE - ANEXO IV - Preencher'!F118</f>
        <v>5932624000160</v>
      </c>
      <c r="E109" s="5" t="str">
        <f>'[1]TCE - ANEXO IV - Preencher'!G118</f>
        <v>MEGAMED COMERCIO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000018102</v>
      </c>
      <c r="I109" s="6">
        <f>IF('[1]TCE - ANEXO IV - Preencher'!K118="","",'[1]TCE - ANEXO IV - Preencher'!K118)</f>
        <v>44608</v>
      </c>
      <c r="J109" s="5" t="str">
        <f>'[1]TCE - ANEXO IV - Preencher'!L118</f>
        <v>26220205932624000160550010000171021522742519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2848.7</v>
      </c>
    </row>
    <row r="110" spans="1:12" s="8" customFormat="1" ht="19.5" customHeight="1" x14ac:dyDescent="0.2">
      <c r="A110" s="3">
        <f>IFERROR(VLOOKUP(B110,'[1]DADOS (OCULTAR)'!$P$3:$R$91,3,0),"")</f>
        <v>9039744000356</v>
      </c>
      <c r="B110" s="4" t="str">
        <f>'[1]TCE - ANEXO IV - Preencher'!C119</f>
        <v>UPA OLINDA</v>
      </c>
      <c r="C110" s="4" t="str">
        <f>'[1]TCE - ANEXO IV - Preencher'!E119</f>
        <v>3.99 - Outras despesas com Material de Consumo</v>
      </c>
      <c r="D110" s="3">
        <f>'[1]TCE - ANEXO IV - Preencher'!F119</f>
        <v>11449180000100</v>
      </c>
      <c r="E110" s="5" t="str">
        <f>'[1]TCE - ANEXO IV - Preencher'!G119</f>
        <v>DPROSMED DISTRIBUIDORA DE PRODUTOS MEDICOS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0048867</v>
      </c>
      <c r="I110" s="6">
        <f>IF('[1]TCE - ANEXO IV - Preencher'!K119="","",'[1]TCE - ANEXO IV - Preencher'!K119)</f>
        <v>44608</v>
      </c>
      <c r="J110" s="5" t="str">
        <f>'[1]TCE - ANEXO IV - Preencher'!L119</f>
        <v>26220211449180000100550010000488671000035648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10742.73</v>
      </c>
    </row>
    <row r="111" spans="1:12" s="8" customFormat="1" ht="19.5" customHeight="1" x14ac:dyDescent="0.2">
      <c r="A111" s="3">
        <f>IFERROR(VLOOKUP(B111,'[1]DADOS (OCULTAR)'!$P$3:$R$91,3,0),"")</f>
        <v>9039744000356</v>
      </c>
      <c r="B111" s="4" t="str">
        <f>'[1]TCE - ANEXO IV - Preencher'!C120</f>
        <v>UPA OLINDA</v>
      </c>
      <c r="C111" s="4" t="str">
        <f>'[1]TCE - ANEXO IV - Preencher'!E120</f>
        <v>3.99 - Outras despesas com Material de Consumo</v>
      </c>
      <c r="D111" s="3">
        <f>'[1]TCE - ANEXO IV - Preencher'!F120</f>
        <v>10779833000156</v>
      </c>
      <c r="E111" s="5" t="str">
        <f>'[1]TCE - ANEXO IV - Preencher'!G120</f>
        <v>MEDICAL MERCANTIL DE APARELHAGEM MEDICA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544983</v>
      </c>
      <c r="I111" s="6">
        <f>IF('[1]TCE - ANEXO IV - Preencher'!K120="","",'[1]TCE - ANEXO IV - Preencher'!K120)</f>
        <v>44607</v>
      </c>
      <c r="J111" s="5" t="str">
        <f>'[1]TCE - ANEXO IV - Preencher'!L120</f>
        <v>26220210779833000156550010005449831174825182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2040.5</v>
      </c>
    </row>
    <row r="112" spans="1:12" s="8" customFormat="1" ht="19.5" customHeight="1" x14ac:dyDescent="0.2">
      <c r="A112" s="3">
        <f>IFERROR(VLOOKUP(B112,'[1]DADOS (OCULTAR)'!$P$3:$R$91,3,0),"")</f>
        <v>9039744000356</v>
      </c>
      <c r="B112" s="4" t="str">
        <f>'[1]TCE - ANEXO IV - Preencher'!C121</f>
        <v>UPA OLINDA</v>
      </c>
      <c r="C112" s="4" t="str">
        <f>'[1]TCE - ANEXO IV - Preencher'!E121</f>
        <v>3.99 - Outras despesas com Material de Consumo</v>
      </c>
      <c r="D112" s="3">
        <f>'[1]TCE - ANEXO IV - Preencher'!F121</f>
        <v>11343756000150</v>
      </c>
      <c r="E112" s="5" t="str">
        <f>'[1]TCE - ANEXO IV - Preencher'!G121</f>
        <v>J L GRUPOS GERADORES LTDA ME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000000154</v>
      </c>
      <c r="I112" s="6">
        <f>IF('[1]TCE - ANEXO IV - Preencher'!K121="","",'[1]TCE - ANEXO IV - Preencher'!K121)</f>
        <v>44616</v>
      </c>
      <c r="J112" s="5" t="str">
        <f>'[1]TCE - ANEXO IV - Preencher'!L121</f>
        <v>26220211343756000150550010000001541001245770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761</v>
      </c>
    </row>
    <row r="113" spans="1:12" s="8" customFormat="1" ht="19.5" customHeight="1" x14ac:dyDescent="0.2">
      <c r="A113" s="3">
        <f>IFERROR(VLOOKUP(B113,'[1]DADOS (OCULTAR)'!$P$3:$R$91,3,0),"")</f>
        <v>9039744000356</v>
      </c>
      <c r="B113" s="4" t="str">
        <f>'[1]TCE - ANEXO IV - Preencher'!C122</f>
        <v>UPA OLINDA</v>
      </c>
      <c r="C113" s="4" t="str">
        <f>'[1]TCE - ANEXO IV - Preencher'!E122</f>
        <v xml:space="preserve">3.8 - Uniformes, Tecidos e Aviamentos </v>
      </c>
      <c r="D113" s="3">
        <f>'[1]TCE - ANEXO IV - Preencher'!F122</f>
        <v>21765916000102</v>
      </c>
      <c r="E113" s="5" t="str">
        <f>'[1]TCE - ANEXO IV - Preencher'!G122</f>
        <v>J.G. BORDADOS E FARDAMENTOS LTDA.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000000856</v>
      </c>
      <c r="I113" s="6">
        <f>IF('[1]TCE - ANEXO IV - Preencher'!K122="","",'[1]TCE - ANEXO IV - Preencher'!K122)</f>
        <v>44596</v>
      </c>
      <c r="J113" s="5" t="str">
        <f>'[1]TCE - ANEXO IV - Preencher'!L122</f>
        <v>26228221765916000102550018000008561730972737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16420</v>
      </c>
    </row>
    <row r="114" spans="1:12" s="8" customFormat="1" ht="19.5" customHeight="1" x14ac:dyDescent="0.2">
      <c r="A114" s="3">
        <f>IFERROR(VLOOKUP(B114,'[1]DADOS (OCULTAR)'!$P$3:$R$91,3,0),"")</f>
        <v>9039744000356</v>
      </c>
      <c r="B114" s="4" t="str">
        <f>'[1]TCE - ANEXO IV - Preencher'!C123</f>
        <v>UPA OLINDA</v>
      </c>
      <c r="C114" s="4" t="str">
        <f>'[1]TCE - ANEXO IV - Preencher'!E123</f>
        <v>5.18 - Teledonia Fixa</v>
      </c>
      <c r="D114" s="3">
        <f>'[1]TCE - ANEXO IV - Preencher'!F123</f>
        <v>3423730000193</v>
      </c>
      <c r="E114" s="5" t="str">
        <f>'[1]TCE - ANEXO IV - Preencher'!G123</f>
        <v>SMART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000091653</v>
      </c>
      <c r="I114" s="6">
        <f>IF('[1]TCE - ANEXO IV - Preencher'!K123="","",'[1]TCE - ANEXO IV - Preencher'!K123)</f>
        <v>44613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674.92</v>
      </c>
    </row>
    <row r="115" spans="1:12" s="8" customFormat="1" ht="19.5" customHeight="1" x14ac:dyDescent="0.2">
      <c r="A115" s="3">
        <f>IFERROR(VLOOKUP(B115,'[1]DADOS (OCULTAR)'!$P$3:$R$91,3,0),"")</f>
        <v>9039744000356</v>
      </c>
      <c r="B115" s="4" t="str">
        <f>'[1]TCE - ANEXO IV - Preencher'!C124</f>
        <v>UPA OLINDA</v>
      </c>
      <c r="C115" s="4" t="str">
        <f>'[1]TCE - ANEXO IV - Preencher'!E124</f>
        <v>5.13 - Água e Esgoto</v>
      </c>
      <c r="D115" s="3">
        <f>'[1]TCE - ANEXO IV - Preencher'!F123</f>
        <v>3423730000193</v>
      </c>
      <c r="E115" s="5" t="str">
        <f>'[1]TCE - ANEXO IV - Preencher'!G124</f>
        <v>COMPESA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7585.91</v>
      </c>
    </row>
    <row r="116" spans="1:12" s="8" customFormat="1" ht="19.5" customHeight="1" x14ac:dyDescent="0.2">
      <c r="A116" s="3">
        <f>IFERROR(VLOOKUP(B116,'[1]DADOS (OCULTAR)'!$P$3:$R$91,3,0),"")</f>
        <v>9039744000356</v>
      </c>
      <c r="B116" s="4" t="str">
        <f>'[1]TCE - ANEXO IV - Preencher'!C125</f>
        <v>UPA OLINDA</v>
      </c>
      <c r="C116" s="4" t="str">
        <f>'[1]TCE - ANEXO IV - Preencher'!E125</f>
        <v>5.12 - Energia Elétrica</v>
      </c>
      <c r="D116" s="3">
        <f>'[1]TCE - ANEXO IV - Preencher'!F125</f>
        <v>10835932000108</v>
      </c>
      <c r="E116" s="5" t="str">
        <f>'[1]TCE - ANEXO IV - Preencher'!G125</f>
        <v>CELPE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22050.65</v>
      </c>
    </row>
    <row r="117" spans="1:12" s="8" customFormat="1" ht="19.5" customHeight="1" x14ac:dyDescent="0.2">
      <c r="A117" s="3">
        <f>IFERROR(VLOOKUP(B117,'[1]DADOS (OCULTAR)'!$P$3:$R$91,3,0),"")</f>
        <v>9039744000356</v>
      </c>
      <c r="B117" s="4" t="str">
        <f>'[1]TCE - ANEXO IV - Preencher'!C126</f>
        <v>UPA OLINDA</v>
      </c>
      <c r="C117" s="4" t="str">
        <f>'[1]TCE - ANEXO IV - Preencher'!E126</f>
        <v>5.3 - Locação de Máquinas e Equipamentos</v>
      </c>
      <c r="D117" s="3">
        <f>'[1]TCE - ANEXO IV - Preencher'!F126</f>
        <v>10279299000119</v>
      </c>
      <c r="E117" s="5" t="str">
        <f>'[1]TCE - ANEXO IV - Preencher'!G126</f>
        <v>RGRAPH LOC. COM. E SERV. LTDA-ME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04968</v>
      </c>
      <c r="I117" s="6">
        <f>IF('[1]TCE - ANEXO IV - Preencher'!K126="","",'[1]TCE - ANEXO IV - Preencher'!K126)</f>
        <v>44642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1857.08</v>
      </c>
    </row>
    <row r="118" spans="1:12" s="8" customFormat="1" ht="19.5" customHeight="1" x14ac:dyDescent="0.2">
      <c r="A118" s="3">
        <f>IFERROR(VLOOKUP(B118,'[1]DADOS (OCULTAR)'!$P$3:$R$91,3,0),"")</f>
        <v>9039744000356</v>
      </c>
      <c r="B118" s="4" t="str">
        <f>'[1]TCE - ANEXO IV - Preencher'!C127</f>
        <v>UPA OLINDA</v>
      </c>
      <c r="C118" s="4" t="str">
        <f>'[1]TCE - ANEXO IV - Preencher'!E127</f>
        <v>5.3 - Locação de Máquinas e Equipamentos</v>
      </c>
      <c r="D118" s="3">
        <f>'[1]TCE - ANEXO IV - Preencher'!F127</f>
        <v>14543772000184</v>
      </c>
      <c r="E118" s="5" t="str">
        <f>'[1]TCE - ANEXO IV - Preencher'!G127</f>
        <v>BRAVO LOCAÇAO DE MAQUINAS E EQUIPAMENTOS LTDA.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7464</v>
      </c>
      <c r="I118" s="6">
        <f>IF('[1]TCE - ANEXO IV - Preencher'!K127="","",'[1]TCE - ANEXO IV - Preencher'!K127)</f>
        <v>44621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3750</v>
      </c>
    </row>
    <row r="119" spans="1:12" s="8" customFormat="1" ht="19.5" customHeight="1" x14ac:dyDescent="0.2">
      <c r="A119" s="3">
        <f>IFERROR(VLOOKUP(B119,'[1]DADOS (OCULTAR)'!$P$3:$R$91,3,0),"")</f>
        <v>9039744000356</v>
      </c>
      <c r="B119" s="4" t="str">
        <f>'[1]TCE - ANEXO IV - Preencher'!C128</f>
        <v>UPA OLINDA</v>
      </c>
      <c r="C119" s="4" t="str">
        <f>'[1]TCE - ANEXO IV - Preencher'!E128</f>
        <v>5.3 - Locação de Máquinas e Equipamentos</v>
      </c>
      <c r="D119" s="3">
        <f>'[1]TCE - ANEXO IV - Preencher'!F128</f>
        <v>24801362000140</v>
      </c>
      <c r="E119" s="5" t="str">
        <f>'[1]TCE - ANEXO IV - Preencher'!G128</f>
        <v>AMD TECNOLOGI D INFORMACAO E SISTEMAS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000039</v>
      </c>
      <c r="I119" s="6">
        <f>IF('[1]TCE - ANEXO IV - Preencher'!K128="","",'[1]TCE - ANEXO IV - Preencher'!K128)</f>
        <v>44621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4975</v>
      </c>
    </row>
    <row r="120" spans="1:12" s="8" customFormat="1" ht="19.5" customHeight="1" x14ac:dyDescent="0.2">
      <c r="A120" s="3">
        <f>IFERROR(VLOOKUP(B120,'[1]DADOS (OCULTAR)'!$P$3:$R$91,3,0),"")</f>
        <v>9039744000356</v>
      </c>
      <c r="B120" s="4" t="str">
        <f>'[1]TCE - ANEXO IV - Preencher'!C129</f>
        <v>UPA OLINDA</v>
      </c>
      <c r="C120" s="4" t="str">
        <f>'[1]TCE - ANEXO IV - Preencher'!E129</f>
        <v>5.3 - Locação de Máquinas e Equipamentos</v>
      </c>
      <c r="D120" s="3">
        <f>'[1]TCE - ANEXO IV - Preencher'!F129</f>
        <v>26081685000131</v>
      </c>
      <c r="E120" s="5" t="str">
        <f>'[1]TCE - ANEXO IV - Preencher'!G129</f>
        <v>CG REFRIGERAÇOES LTDA.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0002694</v>
      </c>
      <c r="I120" s="6">
        <f>IF('[1]TCE - ANEXO IV - Preencher'!K129="","",'[1]TCE - ANEXO IV - Preencher'!K129)</f>
        <v>44610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3585</v>
      </c>
    </row>
    <row r="121" spans="1:12" s="8" customFormat="1" ht="19.5" customHeight="1" x14ac:dyDescent="0.2">
      <c r="A121" s="3">
        <f>IFERROR(VLOOKUP(B121,'[1]DADOS (OCULTAR)'!$P$3:$R$91,3,0),"")</f>
        <v>9039744000356</v>
      </c>
      <c r="B121" s="4" t="str">
        <f>'[1]TCE - ANEXO IV - Preencher'!C130</f>
        <v>UPA OLINDA</v>
      </c>
      <c r="C121" s="4" t="str">
        <f>'[1]TCE - ANEXO IV - Preencher'!E130</f>
        <v>5.1 - Locação de Equipamentos Médicos-Hospitalares</v>
      </c>
      <c r="D121" s="3">
        <f>'[1]TCE - ANEXO IV - Preencher'!F130</f>
        <v>24050462000181</v>
      </c>
      <c r="E121" s="5" t="str">
        <f>'[1]TCE - ANEXO IV - Preencher'!G130</f>
        <v>SUPREMA L LIMA SOLICOES E LOCACOES EIRELI ME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00000235</v>
      </c>
      <c r="I121" s="6">
        <f>IF('[1]TCE - ANEXO IV - Preencher'!K130="","",'[1]TCE - ANEXO IV - Preencher'!K130)</f>
        <v>44624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1060</v>
      </c>
    </row>
    <row r="122" spans="1:12" s="8" customFormat="1" ht="19.5" customHeight="1" x14ac:dyDescent="0.2">
      <c r="A122" s="3">
        <f>IFERROR(VLOOKUP(B122,'[1]DADOS (OCULTAR)'!$P$3:$R$91,3,0),"")</f>
        <v>9039744000356</v>
      </c>
      <c r="B122" s="4" t="str">
        <f>'[1]TCE - ANEXO IV - Preencher'!C131</f>
        <v>UPA OLINDA</v>
      </c>
      <c r="C122" s="4" t="str">
        <f>'[1]TCE - ANEXO IV - Preencher'!E131</f>
        <v>5.5 - Reparo e Manutenção de Máquinas e Equipamentos</v>
      </c>
      <c r="D122" s="3">
        <f>'[1]TCE - ANEXO IV - Preencher'!F131</f>
        <v>26081685000131</v>
      </c>
      <c r="E122" s="5" t="str">
        <f>'[1]TCE - ANEXO IV - Preencher'!G131</f>
        <v>CG REFRIGERAÇOES LTDA.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000000927</v>
      </c>
      <c r="I122" s="6">
        <f>IF('[1]TCE - ANEXO IV - Preencher'!K131="","",'[1]TCE - ANEXO IV - Preencher'!K131)</f>
        <v>44594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10070</v>
      </c>
    </row>
    <row r="123" spans="1:12" s="8" customFormat="1" ht="19.5" customHeight="1" x14ac:dyDescent="0.2">
      <c r="A123" s="3">
        <f>IFERROR(VLOOKUP(B123,'[1]DADOS (OCULTAR)'!$P$3:$R$91,3,0),"")</f>
        <v>9039744000356</v>
      </c>
      <c r="B123" s="4" t="str">
        <f>'[1]TCE - ANEXO IV - Preencher'!C132</f>
        <v>UPA OLINDA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31145185000156</v>
      </c>
      <c r="E123" s="5" t="str">
        <f>'[1]TCE - ANEXO IV - Preencher'!G132</f>
        <v>CONSULT LAB LABORTORIO DE ANALISES CLINICAS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000000469</v>
      </c>
      <c r="I123" s="6">
        <f>IF('[1]TCE - ANEXO IV - Preencher'!K132="","",'[1]TCE - ANEXO IV - Preencher'!K132)</f>
        <v>44621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40035.4</v>
      </c>
    </row>
    <row r="124" spans="1:12" s="8" customFormat="1" ht="19.5" customHeight="1" x14ac:dyDescent="0.2">
      <c r="A124" s="3">
        <f>IFERROR(VLOOKUP(B124,'[1]DADOS (OCULTAR)'!$P$3:$R$91,3,0),"")</f>
        <v>9039744000356</v>
      </c>
      <c r="B124" s="4" t="str">
        <f>'[1]TCE - ANEXO IV - Preencher'!C133</f>
        <v>UPA OLINDA</v>
      </c>
      <c r="C124" s="4" t="str">
        <f>'[1]TCE - ANEXO IV - Preencher'!E133</f>
        <v>5.11 - Fornecimento de Alimentação</v>
      </c>
      <c r="D124" s="3">
        <f>'[1]TCE - ANEXO IV - Preencher'!F133</f>
        <v>28637117000108</v>
      </c>
      <c r="E124" s="5" t="str">
        <f>'[1]TCE - ANEXO IV - Preencher'!G133</f>
        <v>INOWA SOLUCOES EM FORN DE ALIMENTOS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000001032</v>
      </c>
      <c r="I124" s="6">
        <f>IF('[1]TCE - ANEXO IV - Preencher'!K133="","",'[1]TCE - ANEXO IV - Preencher'!K133)</f>
        <v>44621</v>
      </c>
      <c r="J124" s="5" t="str">
        <f>'[1]TCE - ANEXO IV - Preencher'!L133</f>
        <v>26220328637117000108550010000010321000163175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6496</v>
      </c>
    </row>
    <row r="125" spans="1:12" s="8" customFormat="1" ht="19.5" customHeight="1" x14ac:dyDescent="0.2">
      <c r="A125" s="3">
        <f>IFERROR(VLOOKUP(B125,'[1]DADOS (OCULTAR)'!$P$3:$R$91,3,0),"")</f>
        <v>9039744000356</v>
      </c>
      <c r="B125" s="4" t="str">
        <f>'[1]TCE - ANEXO IV - Preencher'!C134</f>
        <v>UPA OLINDA</v>
      </c>
      <c r="C125" s="4" t="str">
        <f>'[1]TCE - ANEXO IV - Preencher'!E134</f>
        <v>1.99 - Outras Despesas com Pessoal</v>
      </c>
      <c r="D125" s="3">
        <f>'[1]TCE - ANEXO IV - Preencher'!F134</f>
        <v>28637117000108</v>
      </c>
      <c r="E125" s="5" t="str">
        <f>'[1]TCE - ANEXO IV - Preencher'!G134</f>
        <v>INOWA SOLUCOES EM FORN DE ALIMENTOS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000001032</v>
      </c>
      <c r="I125" s="6">
        <f>IF('[1]TCE - ANEXO IV - Preencher'!K134="","",'[1]TCE - ANEXO IV - Preencher'!K134)</f>
        <v>44621</v>
      </c>
      <c r="J125" s="5" t="str">
        <f>'[1]TCE - ANEXO IV - Preencher'!L134</f>
        <v>26220328637117000108550010000010321000163175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36563.199999999997</v>
      </c>
    </row>
    <row r="126" spans="1:12" s="8" customFormat="1" ht="19.5" customHeight="1" x14ac:dyDescent="0.2">
      <c r="A126" s="3">
        <f>IFERROR(VLOOKUP(B126,'[1]DADOS (OCULTAR)'!$P$3:$R$91,3,0),"")</f>
        <v>9039744000356</v>
      </c>
      <c r="B126" s="4" t="str">
        <f>'[1]TCE - ANEXO IV - Preencher'!C135</f>
        <v>UPA OLINDA</v>
      </c>
      <c r="C126" s="4" t="str">
        <f>'[1]TCE - ANEXO IV - Preencher'!E135</f>
        <v>5.5 - Reparo e Manutenção de Máquinas e Equipamentos</v>
      </c>
      <c r="D126" s="3">
        <f>'[1]TCE - ANEXO IV - Preencher'!F135</f>
        <v>11343756000150</v>
      </c>
      <c r="E126" s="5" t="str">
        <f>'[1]TCE - ANEXO IV - Preencher'!G135</f>
        <v>J L GRUPOS GERADORES LTDA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000003237</v>
      </c>
      <c r="I126" s="6">
        <f>IF('[1]TCE - ANEXO IV - Preencher'!K135="","",'[1]TCE - ANEXO IV - Preencher'!K135)</f>
        <v>44622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350</v>
      </c>
    </row>
    <row r="127" spans="1:12" s="8" customFormat="1" ht="19.5" customHeight="1" x14ac:dyDescent="0.2">
      <c r="A127" s="3">
        <f>IFERROR(VLOOKUP(B127,'[1]DADOS (OCULTAR)'!$P$3:$R$91,3,0),"")</f>
        <v>9039744000356</v>
      </c>
      <c r="B127" s="4" t="str">
        <f>'[1]TCE - ANEXO IV - Preencher'!C136</f>
        <v>UPA OLINDA</v>
      </c>
      <c r="C127" s="4" t="str">
        <f>'[1]TCE - ANEXO IV - Preencher'!E136</f>
        <v>5.10 - Detetização/Tratamento de Resíduos e Afins</v>
      </c>
      <c r="D127" s="3">
        <f>'[1]TCE - ANEXO IV - Preencher'!F136</f>
        <v>11863530000180</v>
      </c>
      <c r="E127" s="5" t="str">
        <f>'[1]TCE - ANEXO IV - Preencher'!G136</f>
        <v>BRASCON GESTAO AMBIENTAL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00103452</v>
      </c>
      <c r="I127" s="6">
        <f>IF('[1]TCE - ANEXO IV - Preencher'!K136="","",'[1]TCE - ANEXO IV - Preencher'!K136)</f>
        <v>44621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2256</v>
      </c>
    </row>
    <row r="128" spans="1:12" s="8" customFormat="1" ht="19.5" customHeight="1" x14ac:dyDescent="0.2">
      <c r="A128" s="3">
        <f>IFERROR(VLOOKUP(B128,'[1]DADOS (OCULTAR)'!$P$3:$R$91,3,0),"")</f>
        <v>9039744000356</v>
      </c>
      <c r="B128" s="4" t="str">
        <f>'[1]TCE - ANEXO IV - Preencher'!C137</f>
        <v>UPA OLINDA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38404090000159</v>
      </c>
      <c r="E128" s="5" t="str">
        <f>'[1]TCE - ANEXO IV - Preencher'!G137</f>
        <v>TRECCHINA TECNOLOGIA E INOVACAO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00000073</v>
      </c>
      <c r="I128" s="6">
        <f>IF('[1]TCE - ANEXO IV - Preencher'!K137="","",'[1]TCE - ANEXO IV - Preencher'!K137)</f>
        <v>44622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4000</v>
      </c>
    </row>
    <row r="129" spans="1:12" s="8" customFormat="1" ht="19.5" customHeight="1" x14ac:dyDescent="0.2">
      <c r="A129" s="3">
        <f>IFERROR(VLOOKUP(B129,'[1]DADOS (OCULTAR)'!$P$3:$R$91,3,0),"")</f>
        <v>9039744000356</v>
      </c>
      <c r="B129" s="4" t="str">
        <f>'[1]TCE - ANEXO IV - Preencher'!C138</f>
        <v>UPA OLINDA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16783034000130</v>
      </c>
      <c r="E129" s="5" t="str">
        <f>'[1]TCE - ANEXO IV - Preencher'!G138</f>
        <v>SINTESE LICENCIAMENTO DE PROGRAMA PARA COMPUTADORES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00018064</v>
      </c>
      <c r="I129" s="6">
        <f>IF('[1]TCE - ANEXO IV - Preencher'!K138="","",'[1]TCE - ANEXO IV - Preencher'!K138)</f>
        <v>44607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1500</v>
      </c>
    </row>
    <row r="130" spans="1:12" s="8" customFormat="1" ht="19.5" customHeight="1" x14ac:dyDescent="0.2">
      <c r="A130" s="3">
        <f>IFERROR(VLOOKUP(B130,'[1]DADOS (OCULTAR)'!$P$3:$R$91,3,0),"")</f>
        <v>9039744000356</v>
      </c>
      <c r="B130" s="4" t="str">
        <f>'[1]TCE - ANEXO IV - Preencher'!C139</f>
        <v>UPA OLINDA</v>
      </c>
      <c r="C130" s="4" t="str">
        <f>'[1]TCE - ANEXO IV - Preencher'!E139</f>
        <v>5.99 - Outros Serviços de Terceiros Pessoa Jurídica</v>
      </c>
      <c r="D130" s="3">
        <f>'[1]TCE - ANEXO IV - Preencher'!F139</f>
        <v>38404090000159</v>
      </c>
      <c r="E130" s="5" t="str">
        <f>'[1]TCE - ANEXO IV - Preencher'!G139</f>
        <v>TRECCHINA TECNOLOGIA E INOVACAO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0000065</v>
      </c>
      <c r="I130" s="6">
        <f>IF('[1]TCE - ANEXO IV - Preencher'!K139="","",'[1]TCE - ANEXO IV - Preencher'!K139)</f>
        <v>44594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4000</v>
      </c>
    </row>
    <row r="131" spans="1:12" s="8" customFormat="1" ht="19.5" customHeight="1" x14ac:dyDescent="0.2">
      <c r="A131" s="3">
        <f>IFERROR(VLOOKUP(B131,'[1]DADOS (OCULTAR)'!$P$3:$R$91,3,0),"")</f>
        <v>9039744000356</v>
      </c>
      <c r="B131" s="4" t="str">
        <f>'[1]TCE - ANEXO IV - Preencher'!C140</f>
        <v>UPA OLINDA</v>
      </c>
      <c r="C131" s="4" t="str">
        <f>'[1]TCE - ANEXO IV - Preencher'!E140</f>
        <v>5.2 - Serviços Técnicos Profissionais</v>
      </c>
      <c r="D131" s="3">
        <f>'[1]TCE - ANEXO IV - Preencher'!F140</f>
        <v>20886753000153</v>
      </c>
      <c r="E131" s="5" t="str">
        <f>'[1]TCE - ANEXO IV - Preencher'!G140</f>
        <v>RONALDO ANTONIO DOS SANTOS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00000141</v>
      </c>
      <c r="I131" s="6">
        <f>IF('[1]TCE - ANEXO IV - Preencher'!K140="","",'[1]TCE - ANEXO IV - Preencher'!K140)</f>
        <v>44616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4530</v>
      </c>
    </row>
    <row r="132" spans="1:12" s="8" customFormat="1" ht="19.5" customHeight="1" x14ac:dyDescent="0.2">
      <c r="A132" s="3">
        <f>IFERROR(VLOOKUP(B132,'[1]DADOS (OCULTAR)'!$P$3:$R$91,3,0),"")</f>
        <v>9039744000356</v>
      </c>
      <c r="B132" s="4" t="str">
        <f>'[1]TCE - ANEXO IV - Preencher'!C141</f>
        <v>UPA OLINDA</v>
      </c>
      <c r="C132" s="4" t="str">
        <f>'[1]TCE - ANEXO IV - Preencher'!E141</f>
        <v>5.2 - Serviços Técnicos Profissionais</v>
      </c>
      <c r="D132" s="3">
        <f>'[1]TCE - ANEXO IV - Preencher'!F141</f>
        <v>8190737000126</v>
      </c>
      <c r="E132" s="5" t="str">
        <f>'[1]TCE - ANEXO IV - Preencher'!G141</f>
        <v>PH CONTABILIDADE SOCIEDADE SIMPLES LTDA -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00001346</v>
      </c>
      <c r="I132" s="6">
        <f>IF('[1]TCE - ANEXO IV - Preencher'!K141="","",'[1]TCE - ANEXO IV - Preencher'!K141)</f>
        <v>44612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6060</v>
      </c>
    </row>
    <row r="133" spans="1:12" s="8" customFormat="1" ht="19.5" customHeight="1" x14ac:dyDescent="0.2">
      <c r="A133" s="3">
        <f>IFERROR(VLOOKUP(B133,'[1]DADOS (OCULTAR)'!$P$3:$R$91,3,0),"")</f>
        <v>9039744000356</v>
      </c>
      <c r="B133" s="4" t="str">
        <f>'[1]TCE - ANEXO IV - Preencher'!C142</f>
        <v>UPA OLINDA</v>
      </c>
      <c r="C133" s="4" t="str">
        <f>'[1]TCE - ANEXO IV - Preencher'!E142</f>
        <v>5.2 - Serviços Técnicos Profissionais</v>
      </c>
      <c r="D133" s="3">
        <f>'[1]TCE - ANEXO IV - Preencher'!F142</f>
        <v>44820600000171</v>
      </c>
      <c r="E133" s="5" t="str">
        <f>'[1]TCE - ANEXO IV - Preencher'!G142</f>
        <v>JOSE FRANCISCO DO MONTE GALVAO JUNIOR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4585</v>
      </c>
      <c r="I133" s="6">
        <f>IF('[1]TCE - ANEXO IV - Preencher'!K142="","",'[1]TCE - ANEXO IV - Preencher'!K142)</f>
        <v>44624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5000</v>
      </c>
    </row>
    <row r="134" spans="1:12" s="8" customFormat="1" ht="19.5" customHeight="1" x14ac:dyDescent="0.2">
      <c r="A134" s="3">
        <f>IFERROR(VLOOKUP(B134,'[1]DADOS (OCULTAR)'!$P$3:$R$91,3,0),"")</f>
        <v>9039744000356</v>
      </c>
      <c r="B134" s="4" t="str">
        <f>'[1]TCE - ANEXO IV - Preencher'!C143</f>
        <v>UPA OLINDA</v>
      </c>
      <c r="C134" s="4" t="str">
        <f>'[1]TCE - ANEXO IV - Preencher'!E143</f>
        <v>5.2 - Serviços Técnicos Profissionais</v>
      </c>
      <c r="D134" s="3">
        <f>'[1]TCE - ANEXO IV - Preencher'!F143</f>
        <v>3313161000123</v>
      </c>
      <c r="E134" s="5" t="str">
        <f>'[1]TCE - ANEXO IV - Preencher'!G143</f>
        <v>CENTRAL DE ATENDIMENTO MEDICO SANTO EXPEDITO LTDA.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000014300</v>
      </c>
      <c r="I134" s="6">
        <f>IF('[1]TCE - ANEXO IV - Preencher'!K143="","",'[1]TCE - ANEXO IV - Preencher'!K143)</f>
        <v>44627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13501.68</v>
      </c>
    </row>
    <row r="135" spans="1:12" s="8" customFormat="1" ht="19.5" customHeight="1" x14ac:dyDescent="0.2">
      <c r="A135" s="3">
        <f>IFERROR(VLOOKUP(B135,'[1]DADOS (OCULTAR)'!$P$3:$R$91,3,0),"")</f>
        <v>9039744000356</v>
      </c>
      <c r="B135" s="4" t="str">
        <f>'[1]TCE - ANEXO IV - Preencher'!C144</f>
        <v>UPA OLINDA</v>
      </c>
      <c r="C135" s="4" t="str">
        <f>'[1]TCE - ANEXO IV - Preencher'!E144</f>
        <v>5.2 - Serviços Técnicos Profissionais</v>
      </c>
      <c r="D135" s="3">
        <f>'[1]TCE - ANEXO IV - Preencher'!F144</f>
        <v>23107889000106</v>
      </c>
      <c r="E135" s="5" t="str">
        <f>'[1]TCE - ANEXO IV - Preencher'!G144</f>
        <v xml:space="preserve">COELHO PEDROSA ADVOGADOS ASSOCIADOS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00000378</v>
      </c>
      <c r="I135" s="6">
        <f>IF('[1]TCE - ANEXO IV - Preencher'!K144="","",'[1]TCE - ANEXO IV - Preencher'!K144)</f>
        <v>44622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6060</v>
      </c>
    </row>
    <row r="136" spans="1:12" s="8" customFormat="1" ht="19.5" customHeight="1" x14ac:dyDescent="0.2">
      <c r="A136" s="3">
        <f>IFERROR(VLOOKUP(B136,'[1]DADOS (OCULTAR)'!$P$3:$R$91,3,0),"")</f>
        <v>9039744000356</v>
      </c>
      <c r="B136" s="4" t="str">
        <f>'[1]TCE - ANEXO IV - Preencher'!C145</f>
        <v>UPA OLINDA</v>
      </c>
      <c r="C136" s="4" t="str">
        <f>'[1]TCE - ANEXO IV - Preencher'!E145</f>
        <v>5.23 - Limpeza e Conservação</v>
      </c>
      <c r="D136" s="3">
        <f>'[1]TCE - ANEXO IV - Preencher'!F145</f>
        <v>10229013000190</v>
      </c>
      <c r="E136" s="5" t="str">
        <f>'[1]TCE - ANEXO IV - Preencher'!G145</f>
        <v>INTERCLEA ADMINISTRACAO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00000581</v>
      </c>
      <c r="I136" s="6">
        <f>IF('[1]TCE - ANEXO IV - Preencher'!K145="","",'[1]TCE - ANEXO IV - Preencher'!K145)</f>
        <v>44621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49187</v>
      </c>
    </row>
    <row r="137" spans="1:12" s="8" customFormat="1" ht="19.5" customHeight="1" x14ac:dyDescent="0.2">
      <c r="A137" s="3">
        <f>IFERROR(VLOOKUP(B137,'[1]DADOS (OCULTAR)'!$P$3:$R$91,3,0),"")</f>
        <v>9039744000356</v>
      </c>
      <c r="B137" s="4" t="str">
        <f>'[1]TCE - ANEXO IV - Preencher'!C146</f>
        <v>UPA OLINDA</v>
      </c>
      <c r="C137" s="4" t="str">
        <f>'[1]TCE - ANEXO IV - Preencher'!E146</f>
        <v>5.99 - Outros Serviços de Terceiros Pessoa Jurídica</v>
      </c>
      <c r="D137" s="3">
        <f>'[1]TCE - ANEXO IV - Preencher'!F146</f>
        <v>3313161000123</v>
      </c>
      <c r="E137" s="5" t="str">
        <f>'[1]TCE - ANEXO IV - Preencher'!G146</f>
        <v>CENTRAL DE ATENDIMENTO MEDICO SANTO EXPEDITO LTDA.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000014300</v>
      </c>
      <c r="I137" s="6">
        <f>IF('[1]TCE - ANEXO IV - Preencher'!K146="","",'[1]TCE - ANEXO IV - Preencher'!K146)</f>
        <v>44627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13501.68</v>
      </c>
    </row>
    <row r="138" spans="1:12" s="8" customFormat="1" ht="19.5" customHeight="1" x14ac:dyDescent="0.2">
      <c r="A138" s="3">
        <f>IFERROR(VLOOKUP(B138,'[1]DADOS (OCULTAR)'!$P$3:$R$91,3,0),"")</f>
        <v>9039744000356</v>
      </c>
      <c r="B138" s="4" t="str">
        <f>'[1]TCE - ANEXO IV - Preencher'!C147</f>
        <v>UPA OLINDA</v>
      </c>
      <c r="C138" s="4" t="str">
        <f>'[1]TCE - ANEXO IV - Preencher'!E147</f>
        <v>5.99 - Outros Serviços de Terceiros Pessoa Jurídica</v>
      </c>
      <c r="D138" s="3">
        <f>'[1]TCE - ANEXO IV - Preencher'!F147</f>
        <v>1545203000126</v>
      </c>
      <c r="E138" s="5" t="str">
        <f>'[1]TCE - ANEXO IV - Preencher'!G147</f>
        <v>ENAE EMPRESA NACIONAL DE ESTERILIZACAO EIRELI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0012591</v>
      </c>
      <c r="I138" s="6">
        <f>IF('[1]TCE - ANEXO IV - Preencher'!K147="","",'[1]TCE - ANEXO IV - Preencher'!K147)</f>
        <v>44622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10691.57</v>
      </c>
    </row>
    <row r="139" spans="1:12" s="8" customFormat="1" ht="19.5" customHeight="1" x14ac:dyDescent="0.2">
      <c r="A139" s="3">
        <f>IFERROR(VLOOKUP(B139,'[1]DADOS (OCULTAR)'!$P$3:$R$91,3,0),"")</f>
        <v>9039744000356</v>
      </c>
      <c r="B139" s="4" t="str">
        <f>'[1]TCE - ANEXO IV - Preencher'!C148</f>
        <v>UPA OLINDA</v>
      </c>
      <c r="C139" s="4" t="str">
        <f>'[1]TCE - ANEXO IV - Preencher'!E148</f>
        <v>5.99 - Outros Serviços de Terceiros Pessoa Jurídica</v>
      </c>
      <c r="D139" s="3">
        <f>'[1]TCE - ANEXO IV - Preencher'!F148</f>
        <v>32085944000103</v>
      </c>
      <c r="E139" s="5" t="str">
        <f>'[1]TCE - ANEXO IV - Preencher'!G148</f>
        <v>JF TECNOLOGIA E SOLUCOESS ADMINISTRATIVAS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00000096</v>
      </c>
      <c r="I139" s="6">
        <f>IF('[1]TCE - ANEXO IV - Preencher'!K148="","",'[1]TCE - ANEXO IV - Preencher'!K148)</f>
        <v>44623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2500</v>
      </c>
    </row>
    <row r="140" spans="1:12" s="8" customFormat="1" ht="19.5" customHeight="1" x14ac:dyDescent="0.2">
      <c r="A140" s="3">
        <f>IFERROR(VLOOKUP(B140,'[1]DADOS (OCULTAR)'!$P$3:$R$91,3,0),"")</f>
        <v>9039744000356</v>
      </c>
      <c r="B140" s="4" t="str">
        <f>'[1]TCE - ANEXO IV - Preencher'!C149</f>
        <v>UPA OLINDA</v>
      </c>
      <c r="C140" s="4" t="str">
        <f>'[1]TCE - ANEXO IV - Preencher'!E149</f>
        <v>5.5 - Reparo e Manutenção de Máquinas e Equipamentos</v>
      </c>
      <c r="D140" s="3">
        <f>'[1]TCE - ANEXO IV - Preencher'!F149</f>
        <v>1141468000169</v>
      </c>
      <c r="E140" s="5" t="str">
        <f>'[1]TCE - ANEXO IV - Preencher'!G149</f>
        <v>MEDCALL COMERCIO E SERVOCOS DE EQUIP MEDICOS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00003040</v>
      </c>
      <c r="I140" s="6">
        <f>IF('[1]TCE - ANEXO IV - Preencher'!K149="","",'[1]TCE - ANEXO IV - Preencher'!K149)</f>
        <v>44622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900</v>
      </c>
    </row>
    <row r="141" spans="1:12" s="8" customFormat="1" ht="19.5" customHeight="1" x14ac:dyDescent="0.2">
      <c r="A141" s="3">
        <f>IFERROR(VLOOKUP(B141,'[1]DADOS (OCULTAR)'!$P$3:$R$91,3,0),"")</f>
        <v>9039744000356</v>
      </c>
      <c r="B141" s="4" t="str">
        <f>'[1]TCE - ANEXO IV - Preencher'!C150</f>
        <v>UPA OLINDA</v>
      </c>
      <c r="C141" s="4" t="str">
        <f>'[1]TCE - ANEXO IV - Preencher'!E150</f>
        <v>5.5 - Reparo e Manutenção de Máquinas e Equipamentos</v>
      </c>
      <c r="D141" s="3">
        <f>'[1]TCE - ANEXO IV - Preencher'!F150</f>
        <v>69920213000138</v>
      </c>
      <c r="E141" s="5" t="str">
        <f>'[1]TCE - ANEXO IV - Preencher'!G150</f>
        <v>PALAS INFORMATICA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21132</v>
      </c>
      <c r="I141" s="6">
        <f>IF('[1]TCE - ANEXO IV - Preencher'!K150="","",'[1]TCE - ANEXO IV - Preencher'!K150)</f>
        <v>44594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677.2</v>
      </c>
    </row>
    <row r="142" spans="1:12" s="8" customFormat="1" ht="19.5" customHeight="1" x14ac:dyDescent="0.2">
      <c r="A142" s="3">
        <f>IFERROR(VLOOKUP(B142,'[1]DADOS (OCULTAR)'!$P$3:$R$91,3,0),"")</f>
        <v>9039744000356</v>
      </c>
      <c r="B142" s="4" t="str">
        <f>'[1]TCE - ANEXO IV - Preencher'!C151</f>
        <v>UPA OLINDA</v>
      </c>
      <c r="C142" s="4" t="str">
        <f>'[1]TCE - ANEXO IV - Preencher'!E151</f>
        <v>5.5 - Reparo e Manutenção de Máquinas e Equipamentos</v>
      </c>
      <c r="D142" s="3">
        <f>'[1]TCE - ANEXO IV - Preencher'!F151</f>
        <v>20278964000103</v>
      </c>
      <c r="E142" s="5" t="str">
        <f>'[1]TCE - ANEXO IV - Preencher'!G151</f>
        <v>JOSE PAULO C DA SILV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00000974</v>
      </c>
      <c r="I142" s="6">
        <f>IF('[1]TCE - ANEXO IV - Preencher'!K151="","",'[1]TCE - ANEXO IV - Preencher'!K151)</f>
        <v>44622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1000</v>
      </c>
    </row>
    <row r="143" spans="1:12" s="8" customFormat="1" ht="19.5" customHeight="1" x14ac:dyDescent="0.2">
      <c r="A143" s="3">
        <f>IFERROR(VLOOKUP(B143,'[1]DADOS (OCULTAR)'!$P$3:$R$91,3,0),"")</f>
        <v>9039744000356</v>
      </c>
      <c r="B143" s="4" t="str">
        <f>'[1]TCE - ANEXO IV - Preencher'!C152</f>
        <v>UPA OLINDA</v>
      </c>
      <c r="C143" s="4" t="str">
        <f>'[1]TCE - ANEXO IV - Preencher'!E152</f>
        <v>5.5 - Reparo e Manutenção de Máquinas e Equipamentos</v>
      </c>
      <c r="D143" s="3">
        <f>'[1]TCE - ANEXO IV - Preencher'!F152</f>
        <v>34252696000165</v>
      </c>
      <c r="E143" s="5" t="str">
        <f>'[1]TCE - ANEXO IV - Preencher'!G152</f>
        <v>LUCAS GOMES MENEZES SOLUCOES TECNOLOGICAS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00000302</v>
      </c>
      <c r="I143" s="6">
        <f>IF('[1]TCE - ANEXO IV - Preencher'!K152="","",'[1]TCE - ANEXO IV - Preencher'!K152)</f>
        <v>44596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1250</v>
      </c>
    </row>
    <row r="144" spans="1:12" s="8" customFormat="1" ht="19.5" customHeight="1" x14ac:dyDescent="0.2">
      <c r="A144" s="3">
        <f>IFERROR(VLOOKUP(B144,'[1]DADOS (OCULTAR)'!$P$3:$R$91,3,0),"")</f>
        <v>9039744000356</v>
      </c>
      <c r="B144" s="4" t="str">
        <f>'[1]TCE - ANEXO IV - Preencher'!C153</f>
        <v>UPA OLINDA</v>
      </c>
      <c r="C144" s="4" t="str">
        <f>'[1]TCE - ANEXO IV - Preencher'!E153</f>
        <v>1.99 - Outras Despesas com Pessoal</v>
      </c>
      <c r="D144" s="3">
        <f>'[1]TCE - ANEXO IV - Preencher'!F153</f>
        <v>9759606000180</v>
      </c>
      <c r="E144" s="5" t="str">
        <f>'[1]TCE - ANEXO IV - Preencher'!G153</f>
        <v>SIND DAS EMPRESAS DE TRANSP PÚBLICO DE PERNAMBUCO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14087.74</v>
      </c>
    </row>
    <row r="145" spans="1:12" s="8" customFormat="1" ht="19.5" customHeight="1" x14ac:dyDescent="0.2">
      <c r="A145" s="3">
        <f>IFERROR(VLOOKUP(B145,'[1]DADOS (OCULTAR)'!$P$3:$R$91,3,0),"")</f>
        <v>9039744000356</v>
      </c>
      <c r="B145" s="4" t="str">
        <f>'[1]TCE - ANEXO IV - Preencher'!C154</f>
        <v>UPA OLINDA</v>
      </c>
      <c r="C145" s="4" t="str">
        <f>'[1]TCE - ANEXO IV - Preencher'!E154</f>
        <v>5.99 - Outros Serviços de Terceiros Pessoa Jurídica</v>
      </c>
      <c r="D145" s="3">
        <f>'[1]TCE - ANEXO IV - Preencher'!F154</f>
        <v>9790999000194</v>
      </c>
      <c r="E145" s="5" t="str">
        <f>'[1]TCE - ANEXO IV - Preencher'!G154</f>
        <v>CREMEPE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1001</v>
      </c>
    </row>
    <row r="146" spans="1:12" s="8" customFormat="1" ht="19.5" customHeight="1" x14ac:dyDescent="0.2">
      <c r="A146" s="3">
        <f>IFERROR(VLOOKUP(B146,'[1]DADOS (OCULTAR)'!$P$3:$R$91,3,0),"")</f>
        <v>9039744000356</v>
      </c>
      <c r="B146" s="4" t="str">
        <f>'[1]TCE - ANEXO IV - Preencher'!C155</f>
        <v>UPA OLINDA</v>
      </c>
      <c r="C146" s="4" t="str">
        <f>'[1]TCE - ANEXO IV - Preencher'!E155</f>
        <v>3.12 - Material Hospitalar</v>
      </c>
      <c r="D146" s="3">
        <f>'[1]TCE - ANEXO IV - Preencher'!F155</f>
        <v>12882932000194</v>
      </c>
      <c r="E146" s="5" t="str">
        <f>'[1]TCE - ANEXO IV - Preencher'!G155</f>
        <v>EXOMED COMERCIO ATACADISTA DE MEDICAMENTOS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159013</v>
      </c>
      <c r="I146" s="6">
        <f>IF('[1]TCE - ANEXO IV - Preencher'!K155="","",'[1]TCE - ANEXO IV - Preencher'!K155)</f>
        <v>44615</v>
      </c>
      <c r="J146" s="5" t="str">
        <f>'[1]TCE - ANEXO IV - Preencher'!L155</f>
        <v>26220212882932000194550010001590131195586230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2951.08</v>
      </c>
    </row>
    <row r="147" spans="1:12" s="8" customFormat="1" ht="19.5" customHeight="1" x14ac:dyDescent="0.2">
      <c r="A147" s="3">
        <f>IFERROR(VLOOKUP(B147,'[1]DADOS (OCULTAR)'!$P$3:$R$91,3,0),"")</f>
        <v>9039744000356</v>
      </c>
      <c r="B147" s="4" t="str">
        <f>'[1]TCE - ANEXO IV - Preencher'!C156</f>
        <v>UPA OLINDA</v>
      </c>
      <c r="C147" s="4" t="str">
        <f>'[1]TCE - ANEXO IV - Preencher'!E156</f>
        <v>3.4 - Material Farmacológico</v>
      </c>
      <c r="D147" s="3">
        <f>'[1]TCE - ANEXO IV - Preencher'!F156</f>
        <v>12882932000194</v>
      </c>
      <c r="E147" s="5" t="str">
        <f>'[1]TCE - ANEXO IV - Preencher'!G156</f>
        <v>EXOMED COMERCIO ATACADISTA DE MEDICAMENTOS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159013</v>
      </c>
      <c r="I147" s="6">
        <f>IF('[1]TCE - ANEXO IV - Preencher'!K156="","",'[1]TCE - ANEXO IV - Preencher'!K156)</f>
        <v>44615</v>
      </c>
      <c r="J147" s="5" t="str">
        <f>'[1]TCE - ANEXO IV - Preencher'!L156</f>
        <v>26220212882932000194550010001590131195586230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2951.08</v>
      </c>
    </row>
    <row r="148" spans="1:12" s="8" customFormat="1" ht="19.5" customHeight="1" x14ac:dyDescent="0.2">
      <c r="A148" s="3">
        <f>IFERROR(VLOOKUP(B148,'[1]DADOS (OCULTAR)'!$P$3:$R$91,3,0),"")</f>
        <v>9039744000356</v>
      </c>
      <c r="B148" s="4" t="str">
        <f>'[1]TCE - ANEXO IV - Preencher'!C157</f>
        <v>UPA OLINDA</v>
      </c>
      <c r="C148" s="4" t="str">
        <f>'[1]TCE - ANEXO IV - Preencher'!E157</f>
        <v>5.1 - Locação de Equipamentos Médicos-Hospitalares</v>
      </c>
      <c r="D148" s="3">
        <f>'[1]TCE - ANEXO IV - Preencher'!F157</f>
        <v>24380578002041</v>
      </c>
      <c r="E148" s="5" t="str">
        <f>'[1]TCE - ANEXO IV - Preencher'!G157</f>
        <v>WHITE MARTINS GASES INDUSTRIAIS NE LTDA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990</v>
      </c>
    </row>
    <row r="149" spans="1:12" s="8" customFormat="1" ht="19.5" customHeight="1" x14ac:dyDescent="0.2">
      <c r="A149" s="3">
        <f>IFERROR(VLOOKUP(B149,'[1]DADOS (OCULTAR)'!$P$3:$R$91,3,0),"")</f>
        <v>9039744000356</v>
      </c>
      <c r="B149" s="4" t="str">
        <f>'[1]TCE - ANEXO IV - Preencher'!C158</f>
        <v>UPA OLINDA</v>
      </c>
      <c r="C149" s="4" t="str">
        <f>'[1]TCE - ANEXO IV - Preencher'!E158</f>
        <v>5.1 - Locação de Equipamentos Médicos-Hospitalares</v>
      </c>
      <c r="D149" s="3">
        <f>'[1]TCE - ANEXO IV - Preencher'!F158</f>
        <v>24380578002041</v>
      </c>
      <c r="E149" s="5" t="str">
        <f>'[1]TCE - ANEXO IV - Preencher'!G158</f>
        <v>WHITE MARTINS GASES INDUSTRIAIS NE LTDA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300</v>
      </c>
    </row>
    <row r="150" spans="1:12" s="8" customFormat="1" ht="19.5" customHeight="1" x14ac:dyDescent="0.2">
      <c r="A150" s="3">
        <f>IFERROR(VLOOKUP(B150,'[1]DADOS (OCULTAR)'!$P$3:$R$91,3,0),"")</f>
        <v>9039744000356</v>
      </c>
      <c r="B150" s="4" t="str">
        <f>'[1]TCE - ANEXO IV - Preencher'!C159</f>
        <v>UPA OLINDA</v>
      </c>
      <c r="C150" s="4" t="str">
        <f>'[1]TCE - ANEXO IV - Preencher'!E159</f>
        <v xml:space="preserve">5.25 - Serviços Bancários </v>
      </c>
      <c r="D150" s="3" t="str">
        <f>'[1]TCE - ANEXO IV - Preencher'!F159</f>
        <v>00.000.000/0001-91</v>
      </c>
      <c r="E150" s="5" t="str">
        <f>'[1]TCE - ANEXO IV - Preencher'!G159</f>
        <v>BANCO DO BRASIL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49.69</v>
      </c>
    </row>
    <row r="151" spans="1:12" s="8" customFormat="1" ht="19.5" customHeight="1" x14ac:dyDescent="0.2">
      <c r="A151" s="3">
        <f>IFERROR(VLOOKUP(B151,'[1]DADOS (OCULTAR)'!$P$3:$R$91,3,0),"")</f>
        <v>9039744000356</v>
      </c>
      <c r="B151" s="4" t="str">
        <f>'[1]TCE - ANEXO IV - Preencher'!C160</f>
        <v>UPA OLINDA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45340696000199</v>
      </c>
      <c r="E151" s="5" t="str">
        <f>'[1]TCE - ANEXO IV - Preencher'!G160</f>
        <v>MM SERVIÇOS MÉDICOS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00000004</v>
      </c>
      <c r="I151" s="6">
        <f>IF('[1]TCE - ANEXO IV - Preencher'!K160="","",'[1]TCE - ANEXO IV - Preencher'!K160)</f>
        <v>44651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1200</v>
      </c>
    </row>
    <row r="152" spans="1:12" s="8" customFormat="1" ht="19.5" customHeight="1" x14ac:dyDescent="0.2">
      <c r="A152" s="3">
        <f>IFERROR(VLOOKUP(B152,'[1]DADOS (OCULTAR)'!$P$3:$R$91,3,0),"")</f>
        <v>9039744000356</v>
      </c>
      <c r="B152" s="4" t="str">
        <f>'[1]TCE - ANEXO IV - Preencher'!C161</f>
        <v>UPA OLINDA</v>
      </c>
      <c r="C152" s="4" t="str">
        <f>'[1]TCE - ANEXO IV - Preencher'!E161</f>
        <v>5.99 - Outros Serviços de Terceiros Pessoa Jurídica</v>
      </c>
      <c r="D152" s="3">
        <f>'[1]TCE - ANEXO IV - Preencher'!F161</f>
        <v>70090907000174</v>
      </c>
      <c r="E152" s="5" t="str">
        <f>'[1]TCE - ANEXO IV - Preencher'!G161</f>
        <v>CLÍNICA MÉDICA DO ARARIPE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0001636</v>
      </c>
      <c r="I152" s="6">
        <f>IF('[1]TCE - ANEXO IV - Preencher'!K161="","",'[1]TCE - ANEXO IV - Preencher'!K161)</f>
        <v>44643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3247.89</v>
      </c>
    </row>
    <row r="153" spans="1:12" s="8" customFormat="1" ht="19.5" customHeight="1" x14ac:dyDescent="0.2">
      <c r="A153" s="3">
        <f>IFERROR(VLOOKUP(B153,'[1]DADOS (OCULTAR)'!$P$3:$R$91,3,0),"")</f>
        <v>9039744000356</v>
      </c>
      <c r="B153" s="4" t="str">
        <f>'[1]TCE - ANEXO IV - Preencher'!C162</f>
        <v>UPA OLINDA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30466362000133</v>
      </c>
      <c r="E153" s="5" t="str">
        <f>'[1]TCE - ANEXO IV - Preencher'!G162</f>
        <v>INTEGREMED SERVIÇOS EM SAUDE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00000314</v>
      </c>
      <c r="I153" s="6">
        <f>IF('[1]TCE - ANEXO IV - Preencher'!K162="","",'[1]TCE - ANEXO IV - Preencher'!K162)</f>
        <v>44649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1000</v>
      </c>
    </row>
    <row r="154" spans="1:12" s="8" customFormat="1" ht="19.5" customHeight="1" x14ac:dyDescent="0.2">
      <c r="A154" s="3">
        <f>IFERROR(VLOOKUP(B154,'[1]DADOS (OCULTAR)'!$P$3:$R$91,3,0),"")</f>
        <v>9039744000356</v>
      </c>
      <c r="B154" s="4" t="str">
        <f>'[1]TCE - ANEXO IV - Preencher'!C163</f>
        <v>UPA OLINDA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40125375000100</v>
      </c>
      <c r="E154" s="5" t="str">
        <f>'[1]TCE - ANEXO IV - Preencher'!G163</f>
        <v>DELMONDES DANDA SERVIÇO MÉDICO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46</v>
      </c>
      <c r="I154" s="6">
        <f>IF('[1]TCE - ANEXO IV - Preencher'!K163="","",'[1]TCE - ANEXO IV - Preencher'!K163)</f>
        <v>44641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3000</v>
      </c>
    </row>
    <row r="155" spans="1:12" s="8" customFormat="1" ht="19.5" customHeight="1" x14ac:dyDescent="0.2">
      <c r="A155" s="3">
        <f>IFERROR(VLOOKUP(B155,'[1]DADOS (OCULTAR)'!$P$3:$R$91,3,0),"")</f>
        <v>9039744000356</v>
      </c>
      <c r="B155" s="4" t="str">
        <f>'[1]TCE - ANEXO IV - Preencher'!C164</f>
        <v>UPA OLINDA</v>
      </c>
      <c r="C155" s="4" t="str">
        <f>'[1]TCE - ANEXO IV - Preencher'!E164</f>
        <v>5.16 - Serviços Médico-Hospitalares, Odotonlogia e Laboratoriais</v>
      </c>
      <c r="D155" s="3" t="str">
        <f>'[1]TCE - ANEXO IV - Preencher'!F164</f>
        <v>43.819.056/0001-85</v>
      </c>
      <c r="E155" s="5" t="str">
        <f>'[1]TCE - ANEXO IV - Preencher'!G164</f>
        <v>GASTÃO SERVIÇO MÉDICOS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14</v>
      </c>
      <c r="I155" s="6">
        <f>IF('[1]TCE - ANEXO IV - Preencher'!K164="","",'[1]TCE - ANEXO IV - Preencher'!K164)</f>
        <v>44651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2704302</v>
      </c>
      <c r="L155" s="7">
        <f>'[1]TCE - ANEXO IV - Preencher'!N164</f>
        <v>2000</v>
      </c>
    </row>
    <row r="156" spans="1:12" s="8" customFormat="1" ht="19.5" customHeight="1" x14ac:dyDescent="0.2">
      <c r="A156" s="3">
        <f>IFERROR(VLOOKUP(B156,'[1]DADOS (OCULTAR)'!$P$3:$R$91,3,0),"")</f>
        <v>9039744000356</v>
      </c>
      <c r="B156" s="4" t="str">
        <f>'[1]TCE - ANEXO IV - Preencher'!C165</f>
        <v>UPA OLINDA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38082924000157</v>
      </c>
      <c r="E156" s="5" t="str">
        <f>'[1]TCE - ANEXO IV - Preencher'!G165</f>
        <v>CONSULTORIA MÉDICA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00000171</v>
      </c>
      <c r="I156" s="6">
        <f>IF('[1]TCE - ANEXO IV - Preencher'!K165="","",'[1]TCE - ANEXO IV - Preencher'!K165)</f>
        <v>44652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2000</v>
      </c>
    </row>
    <row r="157" spans="1:12" s="8" customFormat="1" ht="19.5" customHeight="1" x14ac:dyDescent="0.2">
      <c r="A157" s="3">
        <f>IFERROR(VLOOKUP(B157,'[1]DADOS (OCULTAR)'!$P$3:$R$91,3,0),"")</f>
        <v>9039744000356</v>
      </c>
      <c r="B157" s="4" t="str">
        <f>'[1]TCE - ANEXO IV - Preencher'!C166</f>
        <v>UPA OLINDA</v>
      </c>
      <c r="C157" s="4" t="str">
        <f>'[1]TCE - ANEXO IV - Preencher'!E166</f>
        <v>5.16 - Serviços Médico-Hospitalares, Odotonlogia e Laboratoriais</v>
      </c>
      <c r="D157" s="3" t="str">
        <f>'[1]TCE - ANEXO IV - Preencher'!F166</f>
        <v>45.340.695/0001-99</v>
      </c>
      <c r="E157" s="5" t="str">
        <f>'[1]TCE - ANEXO IV - Preencher'!G166</f>
        <v>MM SERVIÇOS MÉDICOS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00000005</v>
      </c>
      <c r="I157" s="6">
        <f>IF('[1]TCE - ANEXO IV - Preencher'!K166="","",'[1]TCE - ANEXO IV - Preencher'!K166)</f>
        <v>44652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1000</v>
      </c>
    </row>
    <row r="158" spans="1:12" s="8" customFormat="1" ht="19.5" customHeight="1" x14ac:dyDescent="0.2">
      <c r="A158" s="3">
        <f>IFERROR(VLOOKUP(B158,'[1]DADOS (OCULTAR)'!$P$3:$R$91,3,0),"")</f>
        <v>9039744000356</v>
      </c>
      <c r="B158" s="4" t="str">
        <f>'[1]TCE - ANEXO IV - Preencher'!C167</f>
        <v>UPA OLINDA</v>
      </c>
      <c r="C158" s="4" t="str">
        <f>'[1]TCE - ANEXO IV - Preencher'!E167</f>
        <v>4.6 - Serviços de Profissionais de Saúde</v>
      </c>
      <c r="D158" s="3">
        <f>'[1]TCE - ANEXO IV - Preencher'!F167</f>
        <v>3641893470</v>
      </c>
      <c r="E158" s="5" t="str">
        <f>'[1]TCE - ANEXO IV - Preencher'!G167</f>
        <v>SARA FERREIRA TORRES DA SILVA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1212</v>
      </c>
    </row>
    <row r="159" spans="1:12" s="8" customFormat="1" ht="19.5" customHeight="1" x14ac:dyDescent="0.2">
      <c r="A159" s="3">
        <f>IFERROR(VLOOKUP(B159,'[1]DADOS (OCULTAR)'!$P$3:$R$91,3,0),"")</f>
        <v>9039744000356</v>
      </c>
      <c r="B159" s="4" t="str">
        <f>'[1]TCE - ANEXO IV - Preencher'!C168</f>
        <v>UPA OLINDA</v>
      </c>
      <c r="C159" s="4" t="str">
        <f>'[1]TCE - ANEXO IV - Preencher'!E168</f>
        <v>4.6 - Serviços de Profissionais de Saúde</v>
      </c>
      <c r="D159" s="3">
        <f>'[1]TCE - ANEXO IV - Preencher'!F168</f>
        <v>77330730491</v>
      </c>
      <c r="E159" s="5" t="str">
        <f>'[1]TCE - ANEXO IV - Preencher'!G168</f>
        <v>PATRICIA DE ARAÚJO PEREIRA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848.4</v>
      </c>
    </row>
    <row r="160" spans="1:12" s="8" customFormat="1" ht="19.5" customHeight="1" x14ac:dyDescent="0.2">
      <c r="A160" s="3">
        <f>IFERROR(VLOOKUP(B160,'[1]DADOS (OCULTAR)'!$P$3:$R$91,3,0),"")</f>
        <v>9039744000356</v>
      </c>
      <c r="B160" s="4" t="str">
        <f>'[1]TCE - ANEXO IV - Preencher'!C169</f>
        <v>UPA OLINDA</v>
      </c>
      <c r="C160" s="4" t="str">
        <f>'[1]TCE - ANEXO IV - Preencher'!E169</f>
        <v>4.7 - Apoio Administrativo, Técnico e Operacional</v>
      </c>
      <c r="D160" s="3">
        <f>'[1]TCE - ANEXO IV - Preencher'!F169</f>
        <v>1120321417</v>
      </c>
      <c r="E160" s="5" t="str">
        <f>'[1]TCE - ANEXO IV - Preencher'!G169</f>
        <v>ALESSANDRA MARIA DA SILVA SANTOS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1212</v>
      </c>
    </row>
    <row r="161" spans="1:12" s="8" customFormat="1" ht="19.5" customHeight="1" x14ac:dyDescent="0.2">
      <c r="A161" s="3">
        <f>IFERROR(VLOOKUP(B161,'[1]DADOS (OCULTAR)'!$P$3:$R$91,3,0),"")</f>
        <v>9039744000356</v>
      </c>
      <c r="B161" s="4" t="str">
        <f>'[1]TCE - ANEXO IV - Preencher'!C170</f>
        <v>UPA OLINDA</v>
      </c>
      <c r="C161" s="4" t="str">
        <f>'[1]TCE - ANEXO IV - Preencher'!E170</f>
        <v>5.1 - Locação de Equipamentos Médicos-Hospitalares</v>
      </c>
      <c r="D161" s="3">
        <f>'[1]TCE - ANEXO IV - Preencher'!F170</f>
        <v>331788002405</v>
      </c>
      <c r="E161" s="5" t="str">
        <f>'[1]TCE - ANEXO IV - Preencher'!G170</f>
        <v>AIR LIQUID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3691.46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tuJM0umq7eUYDA5wcOexB1POGD2ojSfQUhzXaw4uXmGxeeN7Li78My9qmF6DVJaEN8eAV8NoJ0oOhPbjcxdbfg==" saltValue="/oE7TEG/6Yx+QAF6MuwT6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2022-04-06T12:40:45Z</dcterms:created>
  <dcterms:modified xsi:type="dcterms:W3CDTF">2022-04-06T12:41:05Z</dcterms:modified>
</cp:coreProperties>
</file>