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6260" windowHeight="4512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<sst xmlns="http://schemas.openxmlformats.org/spreadsheetml/2006/main" count="12" uniqueCount="12">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</sst>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-01\Shared\G_Administracao\PCF%20-%20UPA%20OLINDA\PLANILHAS\PLANILHA%20FINANCEIRA%20-2022\13.1%20PCF%20JANEIRO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EMP TRANSP PASSG EST PE</v>
          </cell>
          <cell r="H11" t="str">
            <v>S</v>
          </cell>
          <cell r="I11" t="str">
            <v>N</v>
          </cell>
          <cell r="J11" t="str">
            <v>8180424</v>
          </cell>
          <cell r="K11">
            <v>44557</v>
          </cell>
          <cell r="M11" t="str">
            <v>26 - Pernambuco</v>
          </cell>
          <cell r="N11">
            <v>19768.78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EMP TRANSP PASSG EST PE</v>
          </cell>
          <cell r="H12" t="str">
            <v>S</v>
          </cell>
          <cell r="I12" t="str">
            <v>N</v>
          </cell>
          <cell r="J12" t="str">
            <v>8180423</v>
          </cell>
          <cell r="K12">
            <v>44557</v>
          </cell>
          <cell r="M12" t="str">
            <v>26 - Pernambuco</v>
          </cell>
          <cell r="N12">
            <v>310.62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EMP TRANSP PASSG EST PE</v>
          </cell>
          <cell r="H13" t="str">
            <v>S</v>
          </cell>
          <cell r="I13" t="str">
            <v>N</v>
          </cell>
          <cell r="J13" t="str">
            <v>8239154</v>
          </cell>
          <cell r="K13">
            <v>44575</v>
          </cell>
          <cell r="M13" t="str">
            <v>26 - Pernambuco</v>
          </cell>
          <cell r="N13">
            <v>432.09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38446162000120</v>
          </cell>
          <cell r="G14" t="str">
            <v>R. S. SOLUCOES EM REFEICOES</v>
          </cell>
          <cell r="H14" t="str">
            <v>S</v>
          </cell>
          <cell r="I14" t="str">
            <v>S</v>
          </cell>
          <cell r="J14" t="str">
            <v>111</v>
          </cell>
          <cell r="K14">
            <v>44560</v>
          </cell>
          <cell r="L14" t="str">
            <v>2621 1238 4461 6200 0120 5500 1000 0001 1110 0000 1465</v>
          </cell>
          <cell r="M14" t="str">
            <v>26 - Pernambuco</v>
          </cell>
          <cell r="N14">
            <v>35314.21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2102498000129</v>
          </cell>
          <cell r="G15" t="str">
            <v>METROPOLINTAN LIFE SEGUROS E PREVIDENCIA PRIVADA S.A</v>
          </cell>
          <cell r="H15" t="str">
            <v>S</v>
          </cell>
          <cell r="I15" t="str">
            <v>S</v>
          </cell>
          <cell r="J15" t="str">
            <v>651</v>
          </cell>
          <cell r="K15">
            <v>44573</v>
          </cell>
          <cell r="M15" t="str">
            <v>35 - São Paulo</v>
          </cell>
          <cell r="N15">
            <v>880.78</v>
          </cell>
        </row>
        <row r="16">
          <cell r="C16" t="str">
            <v>UPA OLINDA</v>
          </cell>
          <cell r="E16" t="str">
            <v>3.12 - Material Hospitalar</v>
          </cell>
          <cell r="F16">
            <v>5011743000180</v>
          </cell>
          <cell r="G16" t="str">
            <v>ALMERI ANGELO SALVIANO DA SILVA</v>
          </cell>
          <cell r="H16" t="str">
            <v>B</v>
          </cell>
          <cell r="I16" t="str">
            <v>S</v>
          </cell>
          <cell r="J16" t="str">
            <v>6999</v>
          </cell>
          <cell r="K16" t="str">
            <v>17/01/2022</v>
          </cell>
          <cell r="L16" t="str">
            <v>26220105011743000180550010000069991653440788</v>
          </cell>
          <cell r="M16" t="str">
            <v>26 - Pernambuco</v>
          </cell>
          <cell r="N16">
            <v>381.5</v>
          </cell>
        </row>
        <row r="17">
          <cell r="C17" t="str">
            <v>UPA OLINDA</v>
          </cell>
          <cell r="E17" t="str">
            <v>3.12 - Material Hospitalar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000359893</v>
          </cell>
          <cell r="K17" t="str">
            <v>30/12/2021</v>
          </cell>
          <cell r="L17" t="str">
            <v>26211208778201000126550010003598931898740239</v>
          </cell>
          <cell r="M17" t="str">
            <v>26 - Pernambuco</v>
          </cell>
          <cell r="N17">
            <v>6294.8</v>
          </cell>
        </row>
        <row r="18">
          <cell r="C18" t="str">
            <v>UPA OLINDA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000360963</v>
          </cell>
          <cell r="K18" t="str">
            <v>14/01/2022</v>
          </cell>
          <cell r="L18" t="str">
            <v>26220108778201000126550010003609631689683431</v>
          </cell>
          <cell r="M18" t="str">
            <v>26 - Pernambuco</v>
          </cell>
          <cell r="N18">
            <v>851.08</v>
          </cell>
        </row>
        <row r="19">
          <cell r="C19" t="str">
            <v>UPA OLINDA</v>
          </cell>
          <cell r="E19" t="str">
            <v>3.12 - Material Hospitalar</v>
          </cell>
          <cell r="F19">
            <v>9607807000161</v>
          </cell>
          <cell r="G19" t="str">
            <v>INJEFARMA CALVALCANTI E SILVA DIST LTDA</v>
          </cell>
          <cell r="H19" t="str">
            <v>B</v>
          </cell>
          <cell r="I19" t="str">
            <v>S</v>
          </cell>
          <cell r="J19" t="str">
            <v>000019088</v>
          </cell>
          <cell r="K19" t="str">
            <v>17/01/2022</v>
          </cell>
          <cell r="L19" t="str">
            <v>26220109607807000161550010000190881747098185</v>
          </cell>
          <cell r="M19" t="str">
            <v>26 - Pernambuco</v>
          </cell>
          <cell r="N19">
            <v>649.70000000000005</v>
          </cell>
        </row>
        <row r="20">
          <cell r="C20" t="str">
            <v>UPA OLINDA</v>
          </cell>
          <cell r="E20" t="str">
            <v>3.12 - Material Hospitalar</v>
          </cell>
          <cell r="F20">
            <v>10779833000156</v>
          </cell>
          <cell r="G20" t="str">
            <v>MEDICAL MERCANTIL DE APAR MED LTDA</v>
          </cell>
          <cell r="H20" t="str">
            <v>B</v>
          </cell>
          <cell r="I20" t="str">
            <v>S</v>
          </cell>
          <cell r="J20" t="str">
            <v>541863</v>
          </cell>
          <cell r="K20" t="str">
            <v>30/12/2021</v>
          </cell>
          <cell r="L20" t="str">
            <v>26211210779833000156550010005418631175431756</v>
          </cell>
          <cell r="M20" t="str">
            <v>26 - Pernambuco</v>
          </cell>
          <cell r="N20">
            <v>8287.7999999999993</v>
          </cell>
        </row>
        <row r="21">
          <cell r="C21" t="str">
            <v>UPA OLINDA</v>
          </cell>
          <cell r="E21" t="str">
            <v>3.12 - Material Hospitalar</v>
          </cell>
          <cell r="F21">
            <v>10779833000156</v>
          </cell>
          <cell r="G21" t="str">
            <v>MEDICAL MERCANTIL DE APAR MED LTDA</v>
          </cell>
          <cell r="H21" t="str">
            <v>B</v>
          </cell>
          <cell r="I21" t="str">
            <v>S</v>
          </cell>
          <cell r="J21" t="str">
            <v>542125</v>
          </cell>
          <cell r="K21" t="str">
            <v>05/01/2022</v>
          </cell>
          <cell r="L21" t="str">
            <v>26220110779833000156550010005421251161951672</v>
          </cell>
          <cell r="M21" t="str">
            <v>26 - Pernambuco</v>
          </cell>
          <cell r="N21">
            <v>2500</v>
          </cell>
        </row>
        <row r="22">
          <cell r="C22" t="str">
            <v>UPA OLINDA</v>
          </cell>
          <cell r="E22" t="str">
            <v>3.12 - Material Hospitalar</v>
          </cell>
          <cell r="F22">
            <v>10779833000156</v>
          </cell>
          <cell r="G22" t="str">
            <v>MEDICAL MERCANTIL DE APAR MED LTDA</v>
          </cell>
          <cell r="H22" t="str">
            <v>B</v>
          </cell>
          <cell r="I22" t="str">
            <v>S</v>
          </cell>
          <cell r="J22" t="str">
            <v>542864</v>
          </cell>
          <cell r="K22" t="str">
            <v>17/01/2022</v>
          </cell>
          <cell r="L22" t="str">
            <v>26220110779833000156550010005428641101113529</v>
          </cell>
          <cell r="M22" t="str">
            <v>26 - Pernambuco</v>
          </cell>
          <cell r="N22">
            <v>2352.4</v>
          </cell>
        </row>
        <row r="23">
          <cell r="C23" t="str">
            <v>UPA OLINDA</v>
          </cell>
          <cell r="E23" t="str">
            <v>3.12 - Material Hospitalar</v>
          </cell>
          <cell r="F23">
            <v>10779833000156</v>
          </cell>
          <cell r="G23" t="str">
            <v>MEDICAL MERCANTIL DE APAR MED LTDA</v>
          </cell>
          <cell r="H23" t="str">
            <v>B</v>
          </cell>
          <cell r="I23" t="str">
            <v>S</v>
          </cell>
          <cell r="J23" t="str">
            <v>543758</v>
          </cell>
          <cell r="K23" t="str">
            <v>29/01/2022</v>
          </cell>
          <cell r="L23" t="str">
            <v>26220110779833000156550010005437581103603827</v>
          </cell>
          <cell r="M23" t="str">
            <v>26 - Pernambuco</v>
          </cell>
          <cell r="N23">
            <v>98.8</v>
          </cell>
        </row>
        <row r="24">
          <cell r="C24" t="str">
            <v>UPA OLINDA</v>
          </cell>
          <cell r="E24" t="str">
            <v>3.12 - Material Hospitalar</v>
          </cell>
          <cell r="F24">
            <v>21596736000144</v>
          </cell>
          <cell r="G24" t="str">
            <v>ULTRAMEGA DISTRIBUIDORA HOSPITALAR LTDA</v>
          </cell>
          <cell r="H24" t="str">
            <v>B</v>
          </cell>
          <cell r="I24" t="str">
            <v>S</v>
          </cell>
          <cell r="J24" t="str">
            <v>00145204</v>
          </cell>
          <cell r="K24" t="str">
            <v>14/01/2022</v>
          </cell>
          <cell r="L24" t="str">
            <v>26220121596736000144550010001452041001497178</v>
          </cell>
          <cell r="M24" t="str">
            <v>26 - Pernambuco</v>
          </cell>
          <cell r="N24">
            <v>370</v>
          </cell>
        </row>
        <row r="25">
          <cell r="C25" t="str">
            <v>UPA OLINDA</v>
          </cell>
          <cell r="E25" t="str">
            <v>3.12 - Material Hospitalar</v>
          </cell>
          <cell r="F25">
            <v>23680034000170</v>
          </cell>
          <cell r="G25" t="str">
            <v>D ARAUJO COMERCIAL EIRELI</v>
          </cell>
          <cell r="H25" t="str">
            <v>B</v>
          </cell>
          <cell r="I25" t="str">
            <v>S</v>
          </cell>
          <cell r="J25" t="str">
            <v>000005041</v>
          </cell>
          <cell r="K25" t="str">
            <v>05/01/2022</v>
          </cell>
          <cell r="L25" t="str">
            <v>26220123680034000170550010000050411865839477</v>
          </cell>
          <cell r="M25" t="str">
            <v>26 - Pernambuco</v>
          </cell>
          <cell r="N25">
            <v>2217.1999999999998</v>
          </cell>
        </row>
        <row r="26">
          <cell r="C26" t="str">
            <v>UPA OLINDA</v>
          </cell>
          <cell r="E26" t="str">
            <v>3.12 - Material Hospitalar</v>
          </cell>
          <cell r="F26">
            <v>23680034000170</v>
          </cell>
          <cell r="G26" t="str">
            <v>D ARAUJO COMERCIAL EIRELI</v>
          </cell>
          <cell r="H26" t="str">
            <v>B</v>
          </cell>
          <cell r="I26" t="str">
            <v>S</v>
          </cell>
          <cell r="J26" t="str">
            <v>000005116</v>
          </cell>
          <cell r="K26" t="str">
            <v>11/01/2022</v>
          </cell>
          <cell r="L26" t="str">
            <v>26220123680034000170550010000051161314022795</v>
          </cell>
          <cell r="M26" t="str">
            <v>26 - Pernambuco</v>
          </cell>
          <cell r="N26">
            <v>2784</v>
          </cell>
        </row>
        <row r="27">
          <cell r="C27" t="str">
            <v>UPA OLINDA</v>
          </cell>
          <cell r="E27" t="str">
            <v>3.12 - Material Hospitalar</v>
          </cell>
          <cell r="F27">
            <v>23680034000170</v>
          </cell>
          <cell r="G27" t="str">
            <v>D ARAUJO COMERCIAL EIRELI</v>
          </cell>
          <cell r="H27" t="str">
            <v>B</v>
          </cell>
          <cell r="I27" t="str">
            <v>S</v>
          </cell>
          <cell r="J27" t="str">
            <v>000005255</v>
          </cell>
          <cell r="K27" t="str">
            <v>20/01/2022</v>
          </cell>
          <cell r="L27" t="str">
            <v>26220123680034000170550010000052551529456211</v>
          </cell>
          <cell r="M27" t="str">
            <v>26 - Pernambuco</v>
          </cell>
          <cell r="N27">
            <v>690</v>
          </cell>
        </row>
        <row r="28">
          <cell r="C28" t="str">
            <v>UPA OLINDA</v>
          </cell>
          <cell r="E28" t="str">
            <v>3.12 - Material Hospitalar</v>
          </cell>
          <cell r="F28">
            <v>29568801000130</v>
          </cell>
          <cell r="G28" t="str">
            <v>M3 INTERMEDIACAO DE SERVICOS E NEGOCIOS</v>
          </cell>
          <cell r="H28" t="str">
            <v>B</v>
          </cell>
          <cell r="I28" t="str">
            <v>S</v>
          </cell>
          <cell r="J28" t="str">
            <v>000525</v>
          </cell>
          <cell r="K28" t="str">
            <v>21/01/2022</v>
          </cell>
          <cell r="L28" t="str">
            <v>26220129568801000130550010000005251676193244</v>
          </cell>
          <cell r="M28" t="str">
            <v>26 - Pernambuco</v>
          </cell>
          <cell r="N28">
            <v>1475</v>
          </cell>
        </row>
        <row r="29">
          <cell r="C29" t="str">
            <v>UPA OLINDA</v>
          </cell>
          <cell r="E29" t="str">
            <v>3.12 - Material Hospitalar</v>
          </cell>
          <cell r="F29">
            <v>30848237000198</v>
          </cell>
          <cell r="G29" t="str">
            <v>PH COMERCIO DE PRODUTOS MEDICOS HOSP</v>
          </cell>
          <cell r="H29" t="str">
            <v>B</v>
          </cell>
          <cell r="I29" t="str">
            <v>S</v>
          </cell>
          <cell r="J29" t="str">
            <v>000008677</v>
          </cell>
          <cell r="K29" t="str">
            <v>05/01/2022</v>
          </cell>
          <cell r="L29" t="str">
            <v>26220130848237000198550010000086771836138468</v>
          </cell>
          <cell r="M29" t="str">
            <v>26 - Pernambuco</v>
          </cell>
          <cell r="N29">
            <v>2496</v>
          </cell>
        </row>
        <row r="30">
          <cell r="C30" t="str">
            <v>UPA OLINDA</v>
          </cell>
          <cell r="E30" t="str">
            <v>3.12 - Material Hospitalar</v>
          </cell>
          <cell r="F30">
            <v>31673254000285</v>
          </cell>
          <cell r="G30" t="str">
            <v>LABORATORIOS B BRAUN SA</v>
          </cell>
          <cell r="H30" t="str">
            <v>B</v>
          </cell>
          <cell r="I30" t="str">
            <v>S</v>
          </cell>
          <cell r="J30" t="str">
            <v>155634</v>
          </cell>
          <cell r="K30" t="str">
            <v>25/01/2022</v>
          </cell>
          <cell r="L30" t="str">
            <v>26220131673254000285550000001556341123516500</v>
          </cell>
          <cell r="M30" t="str">
            <v>26 - Pernambuco</v>
          </cell>
          <cell r="N30">
            <v>1800</v>
          </cell>
        </row>
        <row r="31">
          <cell r="C31" t="str">
            <v>UPA OLINDA</v>
          </cell>
          <cell r="E31" t="str">
            <v>3.12 - Material Hospitalar</v>
          </cell>
          <cell r="F31">
            <v>41102195000168</v>
          </cell>
          <cell r="G31" t="str">
            <v>PR COMERCIAL MEDICA LTDA</v>
          </cell>
          <cell r="H31" t="str">
            <v>B</v>
          </cell>
          <cell r="I31" t="str">
            <v>S</v>
          </cell>
          <cell r="J31" t="str">
            <v>000087851</v>
          </cell>
          <cell r="K31" t="str">
            <v>06/01/2022</v>
          </cell>
          <cell r="L31" t="str">
            <v>26220141102195000168550000000878511101756386</v>
          </cell>
          <cell r="M31" t="str">
            <v>26 - Pernambuco</v>
          </cell>
          <cell r="N31">
            <v>1365</v>
          </cell>
        </row>
        <row r="32">
          <cell r="C32" t="str">
            <v>UPA OLINDA</v>
          </cell>
          <cell r="E32" t="str">
            <v>3.12 - Material Hospitalar</v>
          </cell>
          <cell r="F32">
            <v>41102195000168</v>
          </cell>
          <cell r="G32" t="str">
            <v>PR COMERCIAL MEDICA LTDA</v>
          </cell>
          <cell r="H32" t="str">
            <v>B</v>
          </cell>
          <cell r="I32" t="str">
            <v>S</v>
          </cell>
          <cell r="J32" t="str">
            <v>000087852</v>
          </cell>
          <cell r="K32" t="str">
            <v>06/01/2022</v>
          </cell>
          <cell r="L32" t="str">
            <v>26220141102195000168550000000878521101930197</v>
          </cell>
          <cell r="M32" t="str">
            <v>26 - Pernambuco</v>
          </cell>
          <cell r="N32">
            <v>276</v>
          </cell>
        </row>
        <row r="33">
          <cell r="C33" t="str">
            <v>UPA OLINDA</v>
          </cell>
          <cell r="E33" t="str">
            <v>3.12 - Material Hospitalar</v>
          </cell>
          <cell r="F33">
            <v>41102195000168</v>
          </cell>
          <cell r="G33" t="str">
            <v>PR COMERCIAL MEDICA LTDA</v>
          </cell>
          <cell r="H33" t="str">
            <v>B</v>
          </cell>
          <cell r="I33" t="str">
            <v>S</v>
          </cell>
          <cell r="J33" t="str">
            <v>000087857</v>
          </cell>
          <cell r="K33" t="str">
            <v>06/01/2022</v>
          </cell>
          <cell r="L33" t="str">
            <v>26220141102195000168550000000878571111227584</v>
          </cell>
          <cell r="M33" t="str">
            <v>26 - Pernambuco</v>
          </cell>
          <cell r="N33">
            <v>222</v>
          </cell>
        </row>
        <row r="34">
          <cell r="C34" t="str">
            <v>UPA OLINDA</v>
          </cell>
          <cell r="E34" t="str">
            <v>3.12 - Material Hospitalar</v>
          </cell>
          <cell r="F34">
            <v>41102195000168</v>
          </cell>
          <cell r="G34" t="str">
            <v>PR COMERCIAL MEDICA LTDA</v>
          </cell>
          <cell r="H34" t="str">
            <v>B</v>
          </cell>
          <cell r="I34" t="str">
            <v>S</v>
          </cell>
          <cell r="J34" t="str">
            <v>000087930</v>
          </cell>
          <cell r="K34" t="str">
            <v>14/01/2022</v>
          </cell>
          <cell r="L34" t="str">
            <v>26220141102195000168550000000879301140825437</v>
          </cell>
          <cell r="M34" t="str">
            <v>26 - Pernambuco</v>
          </cell>
          <cell r="N34">
            <v>305</v>
          </cell>
        </row>
        <row r="35">
          <cell r="C35" t="str">
            <v>UPA OLINDA</v>
          </cell>
          <cell r="E35" t="str">
            <v>3.12 - Material Hospitalar</v>
          </cell>
          <cell r="F35">
            <v>41102195000168</v>
          </cell>
          <cell r="G35" t="str">
            <v>PR COMERCIAL MEDICA LTDA</v>
          </cell>
          <cell r="H35" t="str">
            <v>B</v>
          </cell>
          <cell r="I35" t="str">
            <v>S</v>
          </cell>
          <cell r="J35" t="str">
            <v>000087967</v>
          </cell>
          <cell r="K35" t="str">
            <v>19/01/2022</v>
          </cell>
          <cell r="L35" t="str">
            <v>26220141102195000168550000000879671150113383</v>
          </cell>
          <cell r="M35" t="str">
            <v>26 - Pernambuco</v>
          </cell>
          <cell r="N35">
            <v>117</v>
          </cell>
        </row>
        <row r="36">
          <cell r="C36" t="str">
            <v>UPA OLINDA</v>
          </cell>
          <cell r="E36" t="str">
            <v>3.12 - Material Hospitalar</v>
          </cell>
          <cell r="F36">
            <v>41102195000168</v>
          </cell>
          <cell r="G36" t="str">
            <v>PR COMERCIAL MEDICA LTDA</v>
          </cell>
          <cell r="H36" t="str">
            <v>B</v>
          </cell>
          <cell r="I36" t="str">
            <v>S</v>
          </cell>
          <cell r="J36" t="str">
            <v>000087973</v>
          </cell>
          <cell r="K36" t="str">
            <v>19/01/2022</v>
          </cell>
          <cell r="L36" t="str">
            <v>26220141102195000168550000000879731164037525</v>
          </cell>
          <cell r="M36" t="str">
            <v>26 - Pernambuco</v>
          </cell>
          <cell r="N36">
            <v>145.19999999999999</v>
          </cell>
        </row>
        <row r="37">
          <cell r="C37" t="str">
            <v>UPA OLINDA</v>
          </cell>
          <cell r="E37" t="str">
            <v>3.12 - Material Hospitalar</v>
          </cell>
          <cell r="F37">
            <v>58426628000133</v>
          </cell>
          <cell r="G37" t="str">
            <v>SAMTRONIC INDUSTRIA E COMERCIO LTDA</v>
          </cell>
          <cell r="H37" t="str">
            <v>B</v>
          </cell>
          <cell r="I37" t="str">
            <v>S</v>
          </cell>
          <cell r="J37" t="str">
            <v>000292146</v>
          </cell>
          <cell r="K37" t="str">
            <v>07/01/2022</v>
          </cell>
          <cell r="L37" t="str">
            <v>35220158426628000133550010002921461458307527</v>
          </cell>
          <cell r="M37" t="str">
            <v>35 - São Paulo</v>
          </cell>
          <cell r="N37">
            <v>1300</v>
          </cell>
        </row>
        <row r="38">
          <cell r="C38" t="str">
            <v>UPA OLINDA</v>
          </cell>
          <cell r="E38" t="str">
            <v>3.12 - Material Hospitalar</v>
          </cell>
          <cell r="F38">
            <v>58426628000133</v>
          </cell>
          <cell r="G38" t="str">
            <v>SAMTRONIC INDUSTRIA E COMERCIO LTDA</v>
          </cell>
          <cell r="H38" t="str">
            <v>B</v>
          </cell>
          <cell r="I38" t="str">
            <v>S</v>
          </cell>
          <cell r="J38" t="str">
            <v>000292701</v>
          </cell>
          <cell r="K38" t="str">
            <v>14/01/2022</v>
          </cell>
          <cell r="L38" t="str">
            <v>35220158426628000133550010002927011549191972</v>
          </cell>
          <cell r="M38" t="str">
            <v>35 - São Paulo</v>
          </cell>
          <cell r="N38">
            <v>2100</v>
          </cell>
        </row>
        <row r="39">
          <cell r="C39" t="str">
            <v>UPA OLINDA</v>
          </cell>
          <cell r="E39" t="str">
            <v>3.12 - Material Hospitalar</v>
          </cell>
          <cell r="F39">
            <v>67729178000653</v>
          </cell>
          <cell r="G39" t="str">
            <v>COMERCIAL CIRURGICA RIOCLARENSE</v>
          </cell>
          <cell r="H39" t="str">
            <v>B</v>
          </cell>
          <cell r="I39" t="str">
            <v>S</v>
          </cell>
          <cell r="J39" t="str">
            <v>0020459</v>
          </cell>
          <cell r="K39" t="str">
            <v>18/01/2022</v>
          </cell>
          <cell r="L39" t="str">
            <v>26220167729178000653550010000204591816553573</v>
          </cell>
          <cell r="M39" t="str">
            <v>26 - Pernambuco</v>
          </cell>
          <cell r="N39">
            <v>294</v>
          </cell>
        </row>
        <row r="40">
          <cell r="C40" t="str">
            <v>UPA OLINDA</v>
          </cell>
          <cell r="E40" t="str">
            <v>3.4 - Material Farmacológico</v>
          </cell>
          <cell r="F40">
            <v>6065614000138</v>
          </cell>
          <cell r="G40" t="str">
            <v>SUPERMEDICA DISTRIBUIDORA HOSPITALAR</v>
          </cell>
          <cell r="H40" t="str">
            <v>B</v>
          </cell>
          <cell r="I40" t="str">
            <v>S</v>
          </cell>
          <cell r="J40" t="str">
            <v>000156014</v>
          </cell>
          <cell r="K40" t="str">
            <v>29/12/2021</v>
          </cell>
          <cell r="L40" t="str">
            <v>52211206065614000138550010001560141211570784</v>
          </cell>
          <cell r="M40" t="str">
            <v>52 - Goiás</v>
          </cell>
          <cell r="N40" t="str">
            <v>2083,21</v>
          </cell>
        </row>
        <row r="41">
          <cell r="C41" t="str">
            <v>UPA OLINDA</v>
          </cell>
          <cell r="E41" t="str">
            <v>3.4 - Material Farmacológico</v>
          </cell>
          <cell r="F41">
            <v>6065614000138</v>
          </cell>
          <cell r="G41" t="str">
            <v>SUPERMEDICA DISTRIBUIDORA HOSPITALAR</v>
          </cell>
          <cell r="H41" t="str">
            <v>B</v>
          </cell>
          <cell r="I41" t="str">
            <v>S</v>
          </cell>
          <cell r="J41" t="str">
            <v>000156015</v>
          </cell>
          <cell r="K41" t="str">
            <v>29/12/2021</v>
          </cell>
          <cell r="L41" t="str">
            <v>52211206065614000138550010001560151211570790</v>
          </cell>
          <cell r="M41" t="str">
            <v>52 - Goiás</v>
          </cell>
          <cell r="N41" t="str">
            <v>845,50</v>
          </cell>
        </row>
        <row r="42">
          <cell r="C42" t="str">
            <v>UPA OLINDA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S</v>
          </cell>
          <cell r="I42" t="str">
            <v>N</v>
          </cell>
          <cell r="L42" t="str">
            <v/>
          </cell>
          <cell r="M42" t="str">
            <v>26 - Pernambuco</v>
          </cell>
          <cell r="N42" t="str">
            <v>1348,00</v>
          </cell>
        </row>
        <row r="43">
          <cell r="C43" t="str">
            <v>UPA OLINDA</v>
          </cell>
          <cell r="E43" t="str">
            <v>3.4 - Material Farmacológico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000361254</v>
          </cell>
          <cell r="K43" t="str">
            <v>18/01/2022</v>
          </cell>
          <cell r="L43" t="str">
            <v>26220108778201000126550010003612541398945852</v>
          </cell>
          <cell r="M43" t="str">
            <v>26 - Pernambuco</v>
          </cell>
          <cell r="N43" t="str">
            <v>7341,60</v>
          </cell>
        </row>
        <row r="44">
          <cell r="C44" t="str">
            <v>UPA OLINDA</v>
          </cell>
          <cell r="E44" t="str">
            <v>3.4 - Material Farmacológico</v>
          </cell>
          <cell r="F44">
            <v>9007162000126</v>
          </cell>
          <cell r="G44" t="str">
            <v>MAUES LOBATO COM E REP LTDA</v>
          </cell>
          <cell r="H44" t="str">
            <v>B</v>
          </cell>
          <cell r="I44" t="str">
            <v>S</v>
          </cell>
          <cell r="J44" t="str">
            <v>000083782</v>
          </cell>
          <cell r="K44" t="str">
            <v>06/01/2022</v>
          </cell>
          <cell r="L44" t="str">
            <v>26220109007162000126550010000837821980046881</v>
          </cell>
          <cell r="M44" t="str">
            <v>26 - Pernambuco</v>
          </cell>
          <cell r="N44">
            <v>2968.5</v>
          </cell>
        </row>
        <row r="45">
          <cell r="C45" t="str">
            <v>UPA OLINDA</v>
          </cell>
          <cell r="E45" t="str">
            <v>3.4 - Material Farmacológico</v>
          </cell>
          <cell r="F45">
            <v>9007162000126</v>
          </cell>
          <cell r="G45" t="str">
            <v>MAUES LOBATO COM E REP LTDA</v>
          </cell>
          <cell r="H45" t="str">
            <v>B</v>
          </cell>
          <cell r="I45" t="str">
            <v>S</v>
          </cell>
          <cell r="J45" t="str">
            <v>000083956</v>
          </cell>
          <cell r="K45" t="str">
            <v>18/01/2022</v>
          </cell>
          <cell r="L45" t="str">
            <v>26220109007162000126550010000839561077383664</v>
          </cell>
          <cell r="M45" t="str">
            <v>26 - Pernambuco</v>
          </cell>
          <cell r="N45">
            <v>4369.5</v>
          </cell>
        </row>
        <row r="46">
          <cell r="C46" t="str">
            <v>UPA OLINDA</v>
          </cell>
          <cell r="E46" t="str">
            <v>3.4 - Material Farmacológico</v>
          </cell>
          <cell r="F46">
            <v>11012952000141</v>
          </cell>
          <cell r="G46" t="str">
            <v>DROGARIA QUATRO CANTOS LTDA</v>
          </cell>
          <cell r="H46" t="str">
            <v>B</v>
          </cell>
          <cell r="I46" t="str">
            <v>S</v>
          </cell>
          <cell r="J46" t="str">
            <v>133895</v>
          </cell>
          <cell r="K46" t="str">
            <v>18/01/2022</v>
          </cell>
          <cell r="L46" t="str">
            <v>26220111012952000141550010001338951014728455</v>
          </cell>
          <cell r="M46" t="str">
            <v>26 - Pernambuco</v>
          </cell>
          <cell r="N46">
            <v>582.5</v>
          </cell>
        </row>
        <row r="47">
          <cell r="C47" t="str">
            <v>UPA OLINDA</v>
          </cell>
          <cell r="E47" t="str">
            <v>3.4 - Material Farmacológico</v>
          </cell>
          <cell r="F47">
            <v>21939878000167</v>
          </cell>
          <cell r="G47" t="str">
            <v>BEM ESTAR PRODUTOS FARMACEUTICOS LTDA</v>
          </cell>
          <cell r="H47" t="str">
            <v>B</v>
          </cell>
          <cell r="I47" t="str">
            <v>S</v>
          </cell>
          <cell r="J47" t="str">
            <v>000003277</v>
          </cell>
          <cell r="K47" t="str">
            <v>18/01/2022</v>
          </cell>
          <cell r="L47" t="str">
            <v>26220121939878000167550010000032771100077230</v>
          </cell>
          <cell r="M47" t="str">
            <v>26 - Pernambuco</v>
          </cell>
          <cell r="N47">
            <v>1099.2</v>
          </cell>
        </row>
        <row r="48">
          <cell r="C48" t="str">
            <v>UPA OLINDA</v>
          </cell>
          <cell r="E48" t="str">
            <v>3.4 - Material Farmacológico</v>
          </cell>
          <cell r="F48">
            <v>30848237000198</v>
          </cell>
          <cell r="G48" t="str">
            <v>PH COMERCIO DE PRODUTOS MEDICOS HOSP</v>
          </cell>
          <cell r="H48" t="str">
            <v>B</v>
          </cell>
          <cell r="I48" t="str">
            <v>S</v>
          </cell>
          <cell r="J48" t="str">
            <v>000008712</v>
          </cell>
          <cell r="K48" t="str">
            <v>10/01/2022</v>
          </cell>
          <cell r="L48" t="str">
            <v>26220130848237000198550010000087121436468704</v>
          </cell>
          <cell r="M48" t="str">
            <v>26 - Pernambuco</v>
          </cell>
          <cell r="N48">
            <v>1311</v>
          </cell>
        </row>
        <row r="49">
          <cell r="C49" t="str">
            <v>UPA OLINDA</v>
          </cell>
          <cell r="E49" t="str">
            <v>3.4 - Material Farmacológico</v>
          </cell>
          <cell r="F49">
            <v>67729178000653</v>
          </cell>
          <cell r="G49" t="str">
            <v>COMERCIAL CIRURGICA RIOCLARENSE</v>
          </cell>
          <cell r="H49" t="str">
            <v>B</v>
          </cell>
          <cell r="I49" t="str">
            <v>S</v>
          </cell>
          <cell r="J49" t="str">
            <v>0019925</v>
          </cell>
          <cell r="K49" t="str">
            <v>06/01/2022</v>
          </cell>
          <cell r="L49" t="str">
            <v>26220167729178000653550010000199251237640390</v>
          </cell>
          <cell r="M49" t="str">
            <v>26 - Pernambuco</v>
          </cell>
          <cell r="N49">
            <v>2352</v>
          </cell>
        </row>
        <row r="50">
          <cell r="C50" t="str">
            <v>UPA OLINDA</v>
          </cell>
          <cell r="E50" t="str">
            <v>3.4 - Material Farmacológico</v>
          </cell>
          <cell r="F50">
            <v>67729178000653</v>
          </cell>
          <cell r="G50" t="str">
            <v>COMERCIAL CIRURGICA RIOCLARENSE</v>
          </cell>
          <cell r="H50" t="str">
            <v>B</v>
          </cell>
          <cell r="I50" t="str">
            <v>S</v>
          </cell>
          <cell r="J50" t="str">
            <v>0020462</v>
          </cell>
          <cell r="K50" t="str">
            <v>18/01/2022</v>
          </cell>
          <cell r="L50" t="str">
            <v>26220167729178000653550010000204621672658654</v>
          </cell>
          <cell r="M50" t="str">
            <v>26 - Pernambuco</v>
          </cell>
          <cell r="N50">
            <v>7307.1</v>
          </cell>
        </row>
        <row r="51">
          <cell r="C51" t="str">
            <v>UPA OLINDA</v>
          </cell>
          <cell r="E51" t="str">
            <v>3.4 - Material Farmacológico</v>
          </cell>
          <cell r="F51">
            <v>67729178000653</v>
          </cell>
          <cell r="G51" t="str">
            <v>COMERCIAL CIRURGICA RIOCLARENSE</v>
          </cell>
          <cell r="H51" t="str">
            <v>B</v>
          </cell>
          <cell r="I51" t="str">
            <v>S</v>
          </cell>
          <cell r="J51" t="str">
            <v>0020545</v>
          </cell>
          <cell r="K51" t="str">
            <v>18/01/2022</v>
          </cell>
          <cell r="L51" t="str">
            <v>26220167729178000653550010000205451876562757</v>
          </cell>
          <cell r="M51" t="str">
            <v>26 - Pernambuco</v>
          </cell>
          <cell r="N51">
            <v>2336</v>
          </cell>
        </row>
        <row r="52">
          <cell r="C52" t="str">
            <v>UPA OLINDA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S A</v>
          </cell>
          <cell r="H52" t="str">
            <v>B</v>
          </cell>
          <cell r="I52" t="str">
            <v>S</v>
          </cell>
          <cell r="J52" t="str">
            <v>12507</v>
          </cell>
          <cell r="K52" t="str">
            <v>02/01/2022</v>
          </cell>
          <cell r="L52" t="str">
            <v>26220124380578002041550370000125071865382640</v>
          </cell>
          <cell r="M52" t="str">
            <v>26 - Pernambuco</v>
          </cell>
          <cell r="N52">
            <v>69.95</v>
          </cell>
        </row>
        <row r="53">
          <cell r="C53" t="str">
            <v>UPA OLINDA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S A</v>
          </cell>
          <cell r="H53" t="str">
            <v>B</v>
          </cell>
          <cell r="I53" t="str">
            <v>S</v>
          </cell>
          <cell r="J53" t="str">
            <v>62396</v>
          </cell>
          <cell r="K53" t="str">
            <v>31/12/2021</v>
          </cell>
          <cell r="L53" t="str">
            <v>26211224380578002041550440000623961863509941</v>
          </cell>
          <cell r="M53" t="str">
            <v>26 - Pernambuco</v>
          </cell>
          <cell r="N53">
            <v>34.97</v>
          </cell>
        </row>
        <row r="54">
          <cell r="C54" t="str">
            <v>UPA OLINDA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S A</v>
          </cell>
          <cell r="H54" t="str">
            <v>B</v>
          </cell>
          <cell r="I54" t="str">
            <v>S</v>
          </cell>
          <cell r="J54" t="str">
            <v>62425</v>
          </cell>
          <cell r="K54" t="str">
            <v>03/01/2022</v>
          </cell>
          <cell r="L54" t="str">
            <v>26220124380578002041550440000624251865466604</v>
          </cell>
          <cell r="M54" t="str">
            <v>26 - Pernambuco</v>
          </cell>
          <cell r="N54">
            <v>34.97</v>
          </cell>
        </row>
        <row r="55">
          <cell r="C55" t="str">
            <v>UPA OLINDA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S A</v>
          </cell>
          <cell r="H55" t="str">
            <v>B</v>
          </cell>
          <cell r="I55" t="str">
            <v>S</v>
          </cell>
          <cell r="J55" t="str">
            <v>62438</v>
          </cell>
          <cell r="K55" t="str">
            <v>04/01/2022</v>
          </cell>
          <cell r="L55" t="str">
            <v>26220124380578002041550440000624381865561621</v>
          </cell>
          <cell r="M55" t="str">
            <v>26 - Pernambuco</v>
          </cell>
          <cell r="N55">
            <v>69.95</v>
          </cell>
        </row>
        <row r="56">
          <cell r="C56" t="str">
            <v>UPA OLINDA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S A</v>
          </cell>
          <cell r="H56" t="str">
            <v>B</v>
          </cell>
          <cell r="I56" t="str">
            <v>S</v>
          </cell>
          <cell r="J56" t="str">
            <v>62457</v>
          </cell>
          <cell r="K56" t="str">
            <v>05/01/2022</v>
          </cell>
          <cell r="L56" t="str">
            <v>26220124380578002041550440000624571865676025</v>
          </cell>
          <cell r="M56" t="str">
            <v>26 - Pernambuco</v>
          </cell>
          <cell r="N56">
            <v>69.95</v>
          </cell>
        </row>
        <row r="57">
          <cell r="C57" t="str">
            <v>UPA OLINDA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S A</v>
          </cell>
          <cell r="H57" t="str">
            <v>B</v>
          </cell>
          <cell r="I57" t="str">
            <v>S</v>
          </cell>
          <cell r="J57" t="str">
            <v>62473</v>
          </cell>
          <cell r="K57" t="str">
            <v>06/01/2022</v>
          </cell>
          <cell r="L57" t="str">
            <v>26220124380578002041550440000624731865803470</v>
          </cell>
          <cell r="M57" t="str">
            <v>26 - Pernambuco</v>
          </cell>
          <cell r="N57">
            <v>69.95</v>
          </cell>
        </row>
        <row r="58">
          <cell r="C58" t="str">
            <v>UPA OLINDA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S A</v>
          </cell>
          <cell r="H58" t="str">
            <v>B</v>
          </cell>
          <cell r="I58" t="str">
            <v>S</v>
          </cell>
          <cell r="J58" t="str">
            <v>62493</v>
          </cell>
          <cell r="K58" t="str">
            <v>07/01/2022</v>
          </cell>
          <cell r="L58" t="str">
            <v>26220124380578002041550440000624931865941442</v>
          </cell>
          <cell r="M58" t="str">
            <v>26 - Pernambuco</v>
          </cell>
          <cell r="N58">
            <v>34.97</v>
          </cell>
        </row>
        <row r="59">
          <cell r="C59" t="str">
            <v>UPA OLINDA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S A</v>
          </cell>
          <cell r="H59" t="str">
            <v>B</v>
          </cell>
          <cell r="I59" t="str">
            <v>S</v>
          </cell>
          <cell r="J59" t="str">
            <v>62528</v>
          </cell>
          <cell r="K59" t="str">
            <v>10/01/2022</v>
          </cell>
          <cell r="L59" t="str">
            <v>26220124380578002041550440000625281866158781</v>
          </cell>
          <cell r="M59" t="str">
            <v>26 - Pernambuco</v>
          </cell>
          <cell r="N59">
            <v>69.95</v>
          </cell>
        </row>
        <row r="60">
          <cell r="C60" t="str">
            <v>UPA OLINDA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S A</v>
          </cell>
          <cell r="H60" t="str">
            <v>B</v>
          </cell>
          <cell r="I60" t="str">
            <v>S</v>
          </cell>
          <cell r="J60" t="str">
            <v>62541</v>
          </cell>
          <cell r="K60" t="str">
            <v>11/01/2022</v>
          </cell>
          <cell r="L60" t="str">
            <v>26220124380578002041550440000625411866299689</v>
          </cell>
          <cell r="M60" t="str">
            <v>26 - Pernambuco</v>
          </cell>
          <cell r="N60">
            <v>69.95</v>
          </cell>
        </row>
        <row r="61">
          <cell r="C61" t="str">
            <v>UPA OLINDA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S A</v>
          </cell>
          <cell r="H61" t="str">
            <v>B</v>
          </cell>
          <cell r="I61" t="str">
            <v>S</v>
          </cell>
          <cell r="J61" t="str">
            <v>62560</v>
          </cell>
          <cell r="K61" t="str">
            <v>12/01/2022</v>
          </cell>
          <cell r="L61" t="str">
            <v>26220124380578002041550440000625601866432368</v>
          </cell>
          <cell r="M61" t="str">
            <v>26 - Pernambuco</v>
          </cell>
          <cell r="N61">
            <v>34.97</v>
          </cell>
        </row>
        <row r="62">
          <cell r="C62" t="str">
            <v>UPA OLINDA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S A</v>
          </cell>
          <cell r="H62" t="str">
            <v>B</v>
          </cell>
          <cell r="I62" t="str">
            <v>S</v>
          </cell>
          <cell r="J62" t="str">
            <v>62594</v>
          </cell>
          <cell r="K62" t="str">
            <v>14/01/2022</v>
          </cell>
          <cell r="L62" t="str">
            <v>26220124380578002041550440000625941866754070</v>
          </cell>
          <cell r="M62" t="str">
            <v>26 - Pernambuco</v>
          </cell>
          <cell r="N62">
            <v>34.97</v>
          </cell>
        </row>
        <row r="63">
          <cell r="C63" t="str">
            <v>UPA OLINDA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S A</v>
          </cell>
          <cell r="H63" t="str">
            <v>B</v>
          </cell>
          <cell r="I63" t="str">
            <v>S</v>
          </cell>
          <cell r="J63" t="str">
            <v>62606</v>
          </cell>
          <cell r="K63" t="str">
            <v>15/01/2022</v>
          </cell>
          <cell r="L63" t="str">
            <v>26220124380578002041550440000626061866841960</v>
          </cell>
          <cell r="M63" t="str">
            <v>26 - Pernambuco</v>
          </cell>
          <cell r="N63">
            <v>34.97</v>
          </cell>
        </row>
        <row r="64">
          <cell r="C64" t="str">
            <v>UPA OLINDA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S A</v>
          </cell>
          <cell r="H64" t="str">
            <v>B</v>
          </cell>
          <cell r="I64" t="str">
            <v>S</v>
          </cell>
          <cell r="J64" t="str">
            <v>62619</v>
          </cell>
          <cell r="K64" t="str">
            <v>17/01/2022</v>
          </cell>
          <cell r="L64" t="str">
            <v>26220124380578002041550440000626191866941261</v>
          </cell>
          <cell r="M64" t="str">
            <v>26 - Pernambuco</v>
          </cell>
          <cell r="N64">
            <v>139.9</v>
          </cell>
        </row>
        <row r="65">
          <cell r="C65" t="str">
            <v>UPA OLINDA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NE S A</v>
          </cell>
          <cell r="H65" t="str">
            <v>B</v>
          </cell>
          <cell r="I65" t="str">
            <v>S</v>
          </cell>
          <cell r="J65" t="str">
            <v>62652</v>
          </cell>
          <cell r="K65" t="str">
            <v>19/01/2022</v>
          </cell>
          <cell r="L65" t="str">
            <v>26220124380578002041550440000626521867210273</v>
          </cell>
          <cell r="M65" t="str">
            <v>26 - Pernambuco</v>
          </cell>
          <cell r="N65">
            <v>104.92</v>
          </cell>
        </row>
        <row r="66">
          <cell r="C66" t="str">
            <v>UPA OLINDA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S A</v>
          </cell>
          <cell r="H66" t="str">
            <v>B</v>
          </cell>
          <cell r="I66" t="str">
            <v>S</v>
          </cell>
          <cell r="J66" t="str">
            <v>62681</v>
          </cell>
          <cell r="K66" t="str">
            <v>21/01/2022</v>
          </cell>
          <cell r="L66" t="str">
            <v>26220124380578002041550440000626811867518288</v>
          </cell>
          <cell r="M66" t="str">
            <v>26 - Pernambuco</v>
          </cell>
          <cell r="N66">
            <v>34.97</v>
          </cell>
        </row>
        <row r="67">
          <cell r="C67" t="str">
            <v>UPA OLINDA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NE S A</v>
          </cell>
          <cell r="H67" t="str">
            <v>B</v>
          </cell>
          <cell r="I67" t="str">
            <v>S</v>
          </cell>
          <cell r="J67" t="str">
            <v>62704</v>
          </cell>
          <cell r="K67" t="str">
            <v>24/01/2022</v>
          </cell>
          <cell r="L67" t="str">
            <v>26220124380578002041550440000627041867742273</v>
          </cell>
          <cell r="M67" t="str">
            <v>26 - Pernambuco</v>
          </cell>
          <cell r="N67">
            <v>34.97</v>
          </cell>
        </row>
        <row r="68">
          <cell r="C68" t="str">
            <v>UPA OLINDA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NE S A</v>
          </cell>
          <cell r="H68" t="str">
            <v>B</v>
          </cell>
          <cell r="I68" t="str">
            <v>S</v>
          </cell>
          <cell r="J68" t="str">
            <v>62718</v>
          </cell>
          <cell r="K68" t="str">
            <v>25/01/2022</v>
          </cell>
          <cell r="L68" t="str">
            <v>26220124380578002041550440000627181867889997</v>
          </cell>
          <cell r="M68" t="str">
            <v>26 - Pernambuco</v>
          </cell>
          <cell r="N68">
            <v>69.95</v>
          </cell>
        </row>
        <row r="69">
          <cell r="C69" t="str">
            <v>UPA OLINDA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NE S A</v>
          </cell>
          <cell r="H69" t="str">
            <v>B</v>
          </cell>
          <cell r="I69" t="str">
            <v>S</v>
          </cell>
          <cell r="J69" t="str">
            <v>62741</v>
          </cell>
          <cell r="K69" t="str">
            <v>27/01/2022</v>
          </cell>
          <cell r="L69" t="str">
            <v>26220124380578002041550440000627411868163173</v>
          </cell>
          <cell r="M69" t="str">
            <v>26 - Pernambuco</v>
          </cell>
          <cell r="N69">
            <v>69.95</v>
          </cell>
        </row>
        <row r="70">
          <cell r="C70" t="str">
            <v>UPA OLINDA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INDUSTRIAIS NE S A</v>
          </cell>
          <cell r="H70" t="str">
            <v>B</v>
          </cell>
          <cell r="I70" t="str">
            <v>S</v>
          </cell>
          <cell r="J70" t="str">
            <v>62778</v>
          </cell>
          <cell r="K70" t="str">
            <v>31/01/2022</v>
          </cell>
          <cell r="L70" t="str">
            <v>26220124380578002041550440000627781868575420</v>
          </cell>
          <cell r="M70" t="str">
            <v>26 - Pernambuco</v>
          </cell>
          <cell r="N70">
            <v>34.97</v>
          </cell>
        </row>
        <row r="71">
          <cell r="C71" t="str">
            <v>UPA OLINDA</v>
          </cell>
          <cell r="E71" t="str">
            <v>3.2 - Gás e Outros Materiais Engarrafados</v>
          </cell>
          <cell r="F71">
            <v>24380578002203</v>
          </cell>
          <cell r="G71" t="str">
            <v>WHITE MARTINS GASES INDUSTRIAIS NE S A</v>
          </cell>
          <cell r="H71" t="str">
            <v>B</v>
          </cell>
          <cell r="I71" t="str">
            <v>S</v>
          </cell>
          <cell r="J71" t="str">
            <v>1463</v>
          </cell>
          <cell r="K71" t="str">
            <v>04/01/2022</v>
          </cell>
          <cell r="L71" t="str">
            <v>26220124380578002203550070000014631865581656</v>
          </cell>
          <cell r="M71" t="str">
            <v>26 - Pernambuco</v>
          </cell>
          <cell r="N71">
            <v>1354.55</v>
          </cell>
        </row>
        <row r="72">
          <cell r="C72" t="str">
            <v>UPA OLINDA</v>
          </cell>
          <cell r="E72" t="str">
            <v>3.2 - Gás e Outros Materiais Engarrafados</v>
          </cell>
          <cell r="F72">
            <v>24380578002203</v>
          </cell>
          <cell r="G72" t="str">
            <v>WHITE MARTINS GASES INDUSTRIAIS NE S A</v>
          </cell>
          <cell r="H72" t="str">
            <v>B</v>
          </cell>
          <cell r="I72" t="str">
            <v>S</v>
          </cell>
          <cell r="J72" t="str">
            <v>2247</v>
          </cell>
          <cell r="K72" t="str">
            <v>13/01/2022</v>
          </cell>
          <cell r="L72" t="str">
            <v>26220124380578002203550350000022471866619626</v>
          </cell>
          <cell r="M72" t="str">
            <v>26 - Pernambuco</v>
          </cell>
          <cell r="N72">
            <v>1506.83</v>
          </cell>
        </row>
        <row r="73">
          <cell r="C73" t="str">
            <v>UPA OLINDA</v>
          </cell>
          <cell r="E73" t="str">
            <v>3.2 - Gás e Outros Materiais Engarrafados</v>
          </cell>
          <cell r="F73">
            <v>24380578002203</v>
          </cell>
          <cell r="G73" t="str">
            <v>WHITE MARTINS GASES INDUSTRIAIS NE S A</v>
          </cell>
          <cell r="H73" t="str">
            <v>B</v>
          </cell>
          <cell r="I73" t="str">
            <v>S</v>
          </cell>
          <cell r="J73" t="str">
            <v>2268</v>
          </cell>
          <cell r="K73" t="str">
            <v>29/01/2022</v>
          </cell>
          <cell r="L73" t="str">
            <v>26220124380578002203550350000022681868447199</v>
          </cell>
          <cell r="M73" t="str">
            <v>26 - Pernambuco</v>
          </cell>
          <cell r="N73">
            <v>1526.69</v>
          </cell>
        </row>
        <row r="74">
          <cell r="C74" t="str">
            <v>UPA OLINDA</v>
          </cell>
          <cell r="E74" t="str">
            <v>3.99 - Outras despesas com Material de Consumo</v>
          </cell>
          <cell r="F74">
            <v>20782880000102</v>
          </cell>
          <cell r="G74" t="str">
            <v>NORDESTE MEDICAL REPRES IMP E EXP</v>
          </cell>
          <cell r="H74" t="str">
            <v>B</v>
          </cell>
          <cell r="I74" t="str">
            <v>S</v>
          </cell>
          <cell r="J74" t="str">
            <v>2683</v>
          </cell>
          <cell r="K74" t="str">
            <v>05/01/2022</v>
          </cell>
          <cell r="L74" t="str">
            <v>26220120782880000102550010000026831927130870</v>
          </cell>
          <cell r="M74" t="str">
            <v>26 - Pernambuco</v>
          </cell>
          <cell r="N74">
            <v>170</v>
          </cell>
        </row>
        <row r="75">
          <cell r="C75" t="str">
            <v>UPA OLINDA</v>
          </cell>
          <cell r="E75" t="str">
            <v>3.99 - Outras despesas com Material de Consumo</v>
          </cell>
          <cell r="F75">
            <v>20782880000102</v>
          </cell>
          <cell r="G75" t="str">
            <v>NORDESTE MEDICAL REPRES IMP E EXP</v>
          </cell>
          <cell r="H75" t="str">
            <v>B</v>
          </cell>
          <cell r="I75" t="str">
            <v>S</v>
          </cell>
          <cell r="J75" t="str">
            <v>2717</v>
          </cell>
          <cell r="K75" t="str">
            <v>20/01/2022</v>
          </cell>
          <cell r="L75" t="str">
            <v>26220120782880000102550010000027171036391219</v>
          </cell>
          <cell r="M75" t="str">
            <v>26 - Pernambuco</v>
          </cell>
          <cell r="N75">
            <v>340</v>
          </cell>
        </row>
        <row r="76">
          <cell r="C76" t="str">
            <v>UPA OLINDA</v>
          </cell>
          <cell r="E76" t="str">
            <v>3.99 - Outras despesas com Material de Consumo</v>
          </cell>
          <cell r="F76">
            <v>21596736000144</v>
          </cell>
          <cell r="G76" t="str">
            <v>ULTRAMEGA DISTRIBUIDORA HOSPITALAR LTDA</v>
          </cell>
          <cell r="H76" t="str">
            <v>B</v>
          </cell>
          <cell r="I76" t="str">
            <v>S</v>
          </cell>
          <cell r="J76" t="str">
            <v>00145204</v>
          </cell>
          <cell r="K76" t="str">
            <v>14/01/2022</v>
          </cell>
          <cell r="L76" t="str">
            <v>26220121596736000144550010001452041001497178</v>
          </cell>
          <cell r="M76" t="str">
            <v>26 - Pernambuco</v>
          </cell>
          <cell r="N76">
            <v>1770</v>
          </cell>
        </row>
        <row r="77">
          <cell r="C77" t="str">
            <v>UPA OLINDA</v>
          </cell>
          <cell r="E77" t="str">
            <v>3.99 - Outras despesas com Material de Consumo</v>
          </cell>
          <cell r="F77">
            <v>33255787001325</v>
          </cell>
          <cell r="G77" t="str">
            <v>IBF IND BRAS FILMES SA</v>
          </cell>
          <cell r="H77" t="str">
            <v>B</v>
          </cell>
          <cell r="I77" t="str">
            <v>S</v>
          </cell>
          <cell r="J77" t="str">
            <v>0028146</v>
          </cell>
          <cell r="K77" t="str">
            <v>20/01/2022</v>
          </cell>
          <cell r="L77" t="str">
            <v>26220133255787001325550050000281461831896950</v>
          </cell>
          <cell r="M77" t="str">
            <v>26 - Pernambuco</v>
          </cell>
          <cell r="N77">
            <v>5076.95</v>
          </cell>
        </row>
        <row r="78">
          <cell r="C78" t="str">
            <v>UPA OLINDA</v>
          </cell>
          <cell r="E78" t="str">
            <v>3.7 - Material de Limpeza e Produtos de Hgienização</v>
          </cell>
          <cell r="F78">
            <v>10779833000156</v>
          </cell>
          <cell r="G78" t="str">
            <v>MEDICAL MERCANTIL DE APAR MED LTDA</v>
          </cell>
          <cell r="H78" t="str">
            <v>B</v>
          </cell>
          <cell r="I78" t="str">
            <v>S</v>
          </cell>
          <cell r="J78" t="str">
            <v>541863</v>
          </cell>
          <cell r="K78" t="str">
            <v>30/12/2021</v>
          </cell>
          <cell r="L78" t="str">
            <v>26211210779833000156550010005418631175431756</v>
          </cell>
          <cell r="M78" t="str">
            <v>26 - Pernambuco</v>
          </cell>
          <cell r="N78">
            <v>1663.2</v>
          </cell>
        </row>
        <row r="79">
          <cell r="C79" t="str">
            <v>UPA OLINDA</v>
          </cell>
          <cell r="E79" t="str">
            <v>3.7 - Material de Limpeza e Produtos de Hgienização</v>
          </cell>
          <cell r="F79">
            <v>22006201000139</v>
          </cell>
          <cell r="G79" t="str">
            <v>FORTPEL COMERCIO DE DESCARTAVEIS LTDA</v>
          </cell>
          <cell r="H79" t="str">
            <v>B</v>
          </cell>
          <cell r="I79" t="str">
            <v>S</v>
          </cell>
          <cell r="J79" t="str">
            <v>117322</v>
          </cell>
          <cell r="K79" t="str">
            <v>07/01/2022</v>
          </cell>
          <cell r="L79" t="str">
            <v>26220122006201000139550000001173221101173225</v>
          </cell>
          <cell r="M79" t="str">
            <v>26 - Pernambuco</v>
          </cell>
          <cell r="N79">
            <v>250</v>
          </cell>
        </row>
        <row r="80">
          <cell r="C80" t="str">
            <v>UPA OLINDA</v>
          </cell>
          <cell r="E80" t="str">
            <v>3.7 - Material de Limpeza e Produtos de Hgienização</v>
          </cell>
          <cell r="F80">
            <v>30743270000153</v>
          </cell>
          <cell r="G80" t="str">
            <v>TRIUNFO COMERCIO DE ALIMENTOS PAPEIS</v>
          </cell>
          <cell r="H80" t="str">
            <v>B</v>
          </cell>
          <cell r="I80" t="str">
            <v>S</v>
          </cell>
          <cell r="J80" t="str">
            <v>8028</v>
          </cell>
          <cell r="K80" t="str">
            <v>11/01/2022</v>
          </cell>
          <cell r="L80" t="str">
            <v>26220130743270000153550010000080281179741669</v>
          </cell>
          <cell r="M80" t="str">
            <v>26 - Pernambuco</v>
          </cell>
          <cell r="N80">
            <v>788</v>
          </cell>
        </row>
        <row r="81">
          <cell r="C81" t="str">
            <v>UPA OLINDA</v>
          </cell>
          <cell r="E81" t="str">
            <v>3.7 - Material de Limpeza e Produtos de Hgienização</v>
          </cell>
          <cell r="F81">
            <v>67729178000653</v>
          </cell>
          <cell r="G81" t="str">
            <v>COMERCIAL CIRURGICA RIOCLARENSE</v>
          </cell>
          <cell r="H81" t="str">
            <v>B</v>
          </cell>
          <cell r="I81" t="str">
            <v>S</v>
          </cell>
          <cell r="J81" t="str">
            <v>0020459</v>
          </cell>
          <cell r="K81" t="str">
            <v>18/01/2022</v>
          </cell>
          <cell r="L81" t="str">
            <v>26220167729178000653550010000204591816553573</v>
          </cell>
          <cell r="M81" t="str">
            <v>26 - Pernambuco</v>
          </cell>
          <cell r="N81">
            <v>387.12</v>
          </cell>
        </row>
        <row r="82">
          <cell r="C82" t="str">
            <v>UPA OLINDA</v>
          </cell>
          <cell r="E82" t="str">
            <v>3.14 - Alimentação Preparada</v>
          </cell>
          <cell r="F82">
            <v>892597000126</v>
          </cell>
          <cell r="G82" t="str">
            <v>GILSON SOARES MACHADO DIAS FILHO</v>
          </cell>
          <cell r="H82" t="str">
            <v>B</v>
          </cell>
          <cell r="I82" t="str">
            <v>S</v>
          </cell>
          <cell r="J82" t="str">
            <v>000059633</v>
          </cell>
          <cell r="K82" t="str">
            <v>28/12/2021</v>
          </cell>
          <cell r="L82" t="str">
            <v>26211200892597000126550010000596331916829944</v>
          </cell>
          <cell r="M82" t="str">
            <v>26 - Pernambuco</v>
          </cell>
          <cell r="N82">
            <v>96</v>
          </cell>
        </row>
        <row r="83">
          <cell r="C83" t="str">
            <v>UPA OLINDA</v>
          </cell>
          <cell r="E83" t="str">
            <v>3.14 - Alimentação Preparada</v>
          </cell>
          <cell r="F83">
            <v>892597000126</v>
          </cell>
          <cell r="G83" t="str">
            <v>GILSON SOARES MACHADO DIAS FILHO</v>
          </cell>
          <cell r="H83" t="str">
            <v>B</v>
          </cell>
          <cell r="I83" t="str">
            <v>S</v>
          </cell>
          <cell r="J83" t="str">
            <v>000059913</v>
          </cell>
          <cell r="K83" t="str">
            <v>12/01/2022</v>
          </cell>
          <cell r="L83" t="str">
            <v>26220100892597000126550010000599131178345058</v>
          </cell>
          <cell r="M83" t="str">
            <v>26 - Pernambuco</v>
          </cell>
          <cell r="N83">
            <v>57.6</v>
          </cell>
        </row>
        <row r="84">
          <cell r="C84" t="str">
            <v>UPA OLINDA</v>
          </cell>
          <cell r="E84" t="str">
            <v>3.14 - Alimentação Preparada</v>
          </cell>
          <cell r="F84">
            <v>5438093000154</v>
          </cell>
          <cell r="G84" t="str">
            <v>AGUA MINERAL ROSA BRANCA MONTANIA LTDA</v>
          </cell>
          <cell r="H84" t="str">
            <v>B</v>
          </cell>
          <cell r="I84" t="str">
            <v>S</v>
          </cell>
          <cell r="J84" t="str">
            <v>000012770</v>
          </cell>
          <cell r="K84" t="str">
            <v>30/12/2021</v>
          </cell>
          <cell r="L84" t="str">
            <v>26211205438093000154550010000127701647781031</v>
          </cell>
          <cell r="M84" t="str">
            <v>26 - Pernambuco</v>
          </cell>
          <cell r="N84">
            <v>875</v>
          </cell>
        </row>
        <row r="85">
          <cell r="C85" t="str">
            <v>UPA OLINDA</v>
          </cell>
          <cell r="E85" t="str">
            <v>3.14 - Alimentação Preparada</v>
          </cell>
          <cell r="F85">
            <v>5438093000154</v>
          </cell>
          <cell r="G85" t="str">
            <v>AGUA MINERAL ROSA BRANCA MONTANIA LTDA</v>
          </cell>
          <cell r="H85" t="str">
            <v>B</v>
          </cell>
          <cell r="I85" t="str">
            <v>S</v>
          </cell>
          <cell r="J85" t="str">
            <v>000012801</v>
          </cell>
          <cell r="K85" t="str">
            <v>31/01/2022</v>
          </cell>
          <cell r="L85" t="str">
            <v>26220105438093000154550010000128011404744231</v>
          </cell>
          <cell r="M85" t="str">
            <v>26 - Pernambuco</v>
          </cell>
          <cell r="N85">
            <v>880</v>
          </cell>
        </row>
        <row r="86">
          <cell r="C86" t="str">
            <v>UPA OLINDA</v>
          </cell>
          <cell r="E86" t="str">
            <v>3.14 - Alimentação Preparada</v>
          </cell>
          <cell r="F86">
            <v>6234871000156</v>
          </cell>
          <cell r="G86" t="str">
            <v>C J GOMES MERCEARIAS</v>
          </cell>
          <cell r="H86" t="str">
            <v>B</v>
          </cell>
          <cell r="I86" t="str">
            <v>S</v>
          </cell>
          <cell r="J86" t="str">
            <v>000001453</v>
          </cell>
          <cell r="K86" t="str">
            <v>03/01/2022</v>
          </cell>
          <cell r="L86" t="str">
            <v>26211206234871000156550010000014531488793812</v>
          </cell>
          <cell r="M86" t="str">
            <v>26 - Pernambuco</v>
          </cell>
          <cell r="N86">
            <v>743.31</v>
          </cell>
        </row>
        <row r="87">
          <cell r="C87" t="str">
            <v>UPA OLINDA</v>
          </cell>
          <cell r="E87" t="str">
            <v>3.14 - Alimentação Preparada</v>
          </cell>
          <cell r="F87">
            <v>6234871000156</v>
          </cell>
          <cell r="G87" t="str">
            <v>C J GOMES MERCEARIAS</v>
          </cell>
          <cell r="H87" t="str">
            <v>B</v>
          </cell>
          <cell r="I87" t="str">
            <v>S</v>
          </cell>
          <cell r="J87" t="str">
            <v>000001453</v>
          </cell>
          <cell r="K87" t="str">
            <v>03/01/2022</v>
          </cell>
          <cell r="L87" t="str">
            <v>26211206234871000156550010000014531488793812</v>
          </cell>
          <cell r="M87" t="str">
            <v>26 - Pernambuco</v>
          </cell>
          <cell r="N87">
            <v>371.14</v>
          </cell>
        </row>
        <row r="88">
          <cell r="C88" t="str">
            <v>UPA OLINDA</v>
          </cell>
          <cell r="E88" t="str">
            <v>3.14 - Alimentação Preparada</v>
          </cell>
          <cell r="F88">
            <v>7160019000144</v>
          </cell>
          <cell r="G88" t="str">
            <v>VITALE COMERCIO LTDA EPP</v>
          </cell>
          <cell r="H88" t="str">
            <v>B</v>
          </cell>
          <cell r="I88" t="str">
            <v>S</v>
          </cell>
          <cell r="J88" t="str">
            <v>1248</v>
          </cell>
          <cell r="K88" t="str">
            <v>26/01/2022</v>
          </cell>
          <cell r="L88" t="str">
            <v>26220107160019000225550010000012481633597510</v>
          </cell>
          <cell r="M88" t="str">
            <v>26 - Pernambuco</v>
          </cell>
          <cell r="N88">
            <v>112.5</v>
          </cell>
        </row>
        <row r="89">
          <cell r="C89" t="str">
            <v>UPA OLINDA</v>
          </cell>
          <cell r="E89" t="str">
            <v>3.14 - Alimentação Preparada</v>
          </cell>
          <cell r="F89">
            <v>7160019000144</v>
          </cell>
          <cell r="G89" t="str">
            <v>VITALE COMERCIO LTDA EPP</v>
          </cell>
          <cell r="H89" t="str">
            <v>B</v>
          </cell>
          <cell r="I89" t="str">
            <v>S</v>
          </cell>
          <cell r="J89" t="str">
            <v>934</v>
          </cell>
          <cell r="K89" t="str">
            <v>30/12/2021</v>
          </cell>
          <cell r="L89" t="str">
            <v>26211207160019000225550010000009341002369950</v>
          </cell>
          <cell r="M89" t="str">
            <v>26 - Pernambuco</v>
          </cell>
          <cell r="N89">
            <v>337.5</v>
          </cell>
        </row>
        <row r="90">
          <cell r="C90" t="str">
            <v>UPA OLINDA</v>
          </cell>
          <cell r="E90" t="str">
            <v>3.14 - Alimentação Preparada</v>
          </cell>
          <cell r="F90">
            <v>20534381000104</v>
          </cell>
          <cell r="G90" t="str">
            <v>SUPERMERCADO NOVA ERA LTDA EPP</v>
          </cell>
          <cell r="H90" t="str">
            <v>B</v>
          </cell>
          <cell r="I90" t="str">
            <v>S</v>
          </cell>
          <cell r="J90" t="str">
            <v>210983</v>
          </cell>
          <cell r="K90" t="str">
            <v>11/01/2022</v>
          </cell>
          <cell r="L90" t="str">
            <v>26220120534381000104650030002109831003762525</v>
          </cell>
          <cell r="M90" t="str">
            <v>26 - Pernambuco</v>
          </cell>
          <cell r="N90">
            <v>94.13</v>
          </cell>
        </row>
        <row r="91">
          <cell r="C91" t="str">
            <v>UPA OLINDA</v>
          </cell>
          <cell r="E91" t="str">
            <v>3.14 - Alimentação Preparada</v>
          </cell>
          <cell r="F91">
            <v>20534381000104</v>
          </cell>
          <cell r="G91" t="str">
            <v>SUPERMERCADO NOVA ERA LTDA EPP</v>
          </cell>
          <cell r="H91" t="str">
            <v>B</v>
          </cell>
          <cell r="I91" t="str">
            <v>S</v>
          </cell>
          <cell r="J91" t="str">
            <v>257551</v>
          </cell>
          <cell r="K91" t="str">
            <v>06/01/2022</v>
          </cell>
          <cell r="L91" t="str">
            <v>26220120534381000104650020002575511002870990</v>
          </cell>
          <cell r="M91" t="str">
            <v>26 - Pernambuco</v>
          </cell>
          <cell r="N91">
            <v>117.66</v>
          </cell>
        </row>
        <row r="92">
          <cell r="C92" t="str">
            <v>UPA OLINDA</v>
          </cell>
          <cell r="E92" t="str">
            <v>3.14 - Alimentação Preparada</v>
          </cell>
          <cell r="F92">
            <v>30743270000153</v>
          </cell>
          <cell r="G92" t="str">
            <v>TRIUNFO COMERCIO DE ALIMENTOS PAPEIS</v>
          </cell>
          <cell r="H92" t="str">
            <v>B</v>
          </cell>
          <cell r="I92" t="str">
            <v>S</v>
          </cell>
          <cell r="J92" t="str">
            <v>7825</v>
          </cell>
          <cell r="K92" t="str">
            <v>05/01/2022</v>
          </cell>
          <cell r="L92" t="str">
            <v>26220130743270000153550010000078251635377623</v>
          </cell>
          <cell r="M92" t="str">
            <v>26 - Pernambuco</v>
          </cell>
          <cell r="N92">
            <v>805</v>
          </cell>
        </row>
        <row r="93">
          <cell r="C93" t="str">
            <v>UPA OLINDA</v>
          </cell>
          <cell r="E93" t="str">
            <v>3.14 - Alimentação Preparada</v>
          </cell>
          <cell r="F93">
            <v>30743270000153</v>
          </cell>
          <cell r="G93" t="str">
            <v>TRIUNFO COMERCIO DE ALIMENTOS PAPEIS</v>
          </cell>
          <cell r="H93" t="str">
            <v>B</v>
          </cell>
          <cell r="I93" t="str">
            <v>S</v>
          </cell>
          <cell r="J93" t="str">
            <v>7825</v>
          </cell>
          <cell r="K93" t="str">
            <v>05/01/2022</v>
          </cell>
          <cell r="L93" t="str">
            <v>26220130743270000153550010000078251635377623</v>
          </cell>
          <cell r="M93" t="str">
            <v>26 - Pernambuco</v>
          </cell>
          <cell r="N93">
            <v>601.4</v>
          </cell>
        </row>
        <row r="94">
          <cell r="C94" t="str">
            <v>UPA OLINDA</v>
          </cell>
          <cell r="E94" t="str">
            <v>3.14 - Alimentação Preparada</v>
          </cell>
          <cell r="F94">
            <v>38446162000120</v>
          </cell>
          <cell r="G94" t="str">
            <v>R S SOLUCOES EM REFEICOES EIRELI</v>
          </cell>
          <cell r="H94" t="str">
            <v>B</v>
          </cell>
          <cell r="I94" t="str">
            <v>S</v>
          </cell>
          <cell r="J94" t="str">
            <v>000123</v>
          </cell>
          <cell r="K94" t="str">
            <v>28/01/2022</v>
          </cell>
          <cell r="L94" t="str">
            <v>26220138446162000120550010000001231000001585</v>
          </cell>
          <cell r="M94" t="str">
            <v>26 - Pernambuco</v>
          </cell>
          <cell r="N94">
            <v>42365.4</v>
          </cell>
        </row>
        <row r="95">
          <cell r="C95" t="str">
            <v>UPA OLINDA</v>
          </cell>
          <cell r="E95" t="str">
            <v>3.6 - Material de Expediente</v>
          </cell>
          <cell r="F95">
            <v>3330023000152</v>
          </cell>
          <cell r="G95" t="str">
            <v>PAPER BOX DISTRIBUIDORA E SERVICOS LTDA</v>
          </cell>
          <cell r="H95" t="str">
            <v>B</v>
          </cell>
          <cell r="I95" t="str">
            <v>S</v>
          </cell>
          <cell r="J95" t="str">
            <v>000037983</v>
          </cell>
          <cell r="K95" t="str">
            <v>10/01/2022</v>
          </cell>
          <cell r="L95" t="str">
            <v>26220103330023000152550010000379831707598539</v>
          </cell>
          <cell r="M95" t="str">
            <v>26 - Pernambuco</v>
          </cell>
          <cell r="N95">
            <v>181.5</v>
          </cell>
        </row>
        <row r="96">
          <cell r="C96" t="str">
            <v>UPA OLINDA</v>
          </cell>
          <cell r="E96" t="str">
            <v>3.6 - Material de Expediente</v>
          </cell>
          <cell r="F96">
            <v>22006201000139</v>
          </cell>
          <cell r="G96" t="str">
            <v>FORTPEL COMERCIO DE DESCARTAVEIS LTDA</v>
          </cell>
          <cell r="H96" t="str">
            <v>B</v>
          </cell>
          <cell r="I96" t="str">
            <v>S</v>
          </cell>
          <cell r="J96" t="str">
            <v>117322</v>
          </cell>
          <cell r="K96" t="str">
            <v>07/01/2022</v>
          </cell>
          <cell r="L96" t="str">
            <v>26220122006201000139550000001173221101173225</v>
          </cell>
          <cell r="M96" t="str">
            <v>26 - Pernambuco</v>
          </cell>
          <cell r="N96">
            <v>109.5</v>
          </cell>
        </row>
        <row r="97">
          <cell r="C97" t="str">
            <v>UPA OLINDA</v>
          </cell>
          <cell r="E97" t="str">
            <v>3.6 - Material de Expediente</v>
          </cell>
          <cell r="F97">
            <v>29447408000198</v>
          </cell>
          <cell r="G97" t="str">
            <v>LF DOS SANTOS GRAFICA</v>
          </cell>
          <cell r="H97" t="str">
            <v>B</v>
          </cell>
          <cell r="I97" t="str">
            <v>S</v>
          </cell>
          <cell r="J97" t="str">
            <v>000001065</v>
          </cell>
          <cell r="K97" t="str">
            <v>05/01/2022</v>
          </cell>
          <cell r="L97" t="str">
            <v>26220129447408000198550010000010651760810726</v>
          </cell>
          <cell r="M97" t="str">
            <v>26 - Pernambuco</v>
          </cell>
          <cell r="N97">
            <v>687</v>
          </cell>
        </row>
        <row r="98">
          <cell r="C98" t="str">
            <v>UPA OLINDA</v>
          </cell>
          <cell r="E98" t="str">
            <v>3.6 - Material de Expediente</v>
          </cell>
          <cell r="F98">
            <v>29447408000198</v>
          </cell>
          <cell r="G98" t="str">
            <v>LF DOS SANTOS GRAFICA</v>
          </cell>
          <cell r="H98" t="str">
            <v>B</v>
          </cell>
          <cell r="I98" t="str">
            <v>S</v>
          </cell>
          <cell r="J98" t="str">
            <v>000001085</v>
          </cell>
          <cell r="K98" t="str">
            <v>20/01/2022</v>
          </cell>
          <cell r="L98" t="str">
            <v>26220129447408000198550010000010851013105183</v>
          </cell>
          <cell r="M98" t="str">
            <v>26 - Pernambuco</v>
          </cell>
          <cell r="N98">
            <v>160</v>
          </cell>
        </row>
        <row r="99">
          <cell r="C99" t="str">
            <v>UPA OLINDA</v>
          </cell>
          <cell r="E99" t="str">
            <v>3.6 - Material de Expediente</v>
          </cell>
          <cell r="F99">
            <v>30743270000153</v>
          </cell>
          <cell r="G99" t="str">
            <v>TRIUNFO COMERCIO DE ALIMENTOS PAPEIS</v>
          </cell>
          <cell r="H99" t="str">
            <v>B</v>
          </cell>
          <cell r="I99" t="str">
            <v>S</v>
          </cell>
          <cell r="J99" t="str">
            <v>8028</v>
          </cell>
          <cell r="K99" t="str">
            <v>11/01/2022</v>
          </cell>
          <cell r="L99" t="str">
            <v>26220130743270000153550010000080281179741669</v>
          </cell>
          <cell r="M99" t="str">
            <v>26 - Pernambuco</v>
          </cell>
          <cell r="N99">
            <v>2220</v>
          </cell>
        </row>
        <row r="100">
          <cell r="C100" t="str">
            <v>UPA OLINDA</v>
          </cell>
          <cell r="E100" t="str">
            <v>3.1 - Combustíveis e Lubrificantes Automotivos</v>
          </cell>
          <cell r="F100">
            <v>1912250000241</v>
          </cell>
          <cell r="G100" t="str">
            <v>POSTO CANCUN LTDA</v>
          </cell>
          <cell r="H100" t="str">
            <v>B</v>
          </cell>
          <cell r="I100" t="str">
            <v>S</v>
          </cell>
          <cell r="J100" t="str">
            <v>000122662</v>
          </cell>
          <cell r="K100" t="str">
            <v>28/01/2022</v>
          </cell>
          <cell r="L100" t="str">
            <v>26220101912250000241650080001226621001304888</v>
          </cell>
          <cell r="M100" t="str">
            <v>26 - Pernambuco</v>
          </cell>
          <cell r="N100">
            <v>100.03</v>
          </cell>
        </row>
        <row r="101">
          <cell r="C101" t="str">
            <v>UPA OLINDA</v>
          </cell>
          <cell r="E101" t="str">
            <v>3.1 - Combustíveis e Lubrificantes Automotivos</v>
          </cell>
          <cell r="F101">
            <v>1912250000241</v>
          </cell>
          <cell r="G101" t="str">
            <v>POSTO CANCUN LTDA</v>
          </cell>
          <cell r="H101" t="str">
            <v>B</v>
          </cell>
          <cell r="I101" t="str">
            <v>S</v>
          </cell>
          <cell r="J101" t="str">
            <v>1368</v>
          </cell>
          <cell r="K101" t="str">
            <v>04/01/2022</v>
          </cell>
          <cell r="L101" t="str">
            <v>26220101912250000241550120000013681000809746</v>
          </cell>
          <cell r="M101" t="str">
            <v>26 - Pernambuco</v>
          </cell>
          <cell r="N101">
            <v>4802.67</v>
          </cell>
        </row>
        <row r="102">
          <cell r="C102" t="str">
            <v>UPA OLINDA</v>
          </cell>
          <cell r="E102" t="str">
            <v xml:space="preserve">3.9 - Material para Manutenção de Bens Imóveis </v>
          </cell>
          <cell r="F102">
            <v>1754239000462</v>
          </cell>
          <cell r="G102" t="str">
            <v>REFRIGERAÇAO DUFRIO COMERCIO E IMPORTAÇA</v>
          </cell>
          <cell r="H102" t="str">
            <v>B</v>
          </cell>
          <cell r="I102" t="str">
            <v>S</v>
          </cell>
          <cell r="J102" t="str">
            <v>000502252</v>
          </cell>
          <cell r="K102" t="str">
            <v>06/01/2022</v>
          </cell>
          <cell r="L102" t="str">
            <v>26220101754239000462550010005022521000060218</v>
          </cell>
          <cell r="M102" t="str">
            <v>26 - Pernambuco</v>
          </cell>
          <cell r="N102">
            <v>804.05</v>
          </cell>
        </row>
        <row r="103">
          <cell r="C103" t="str">
            <v>UPA OLINDA</v>
          </cell>
          <cell r="E103" t="str">
            <v xml:space="preserve">3.9 - Material para Manutenção de Bens Imóveis </v>
          </cell>
          <cell r="F103">
            <v>3330023000152</v>
          </cell>
          <cell r="G103" t="str">
            <v>PAPER BOX DISTRIBUIDORA E SERVICOS LTDA</v>
          </cell>
          <cell r="H103" t="str">
            <v>B</v>
          </cell>
          <cell r="I103" t="str">
            <v>S</v>
          </cell>
          <cell r="J103" t="str">
            <v>000037983</v>
          </cell>
          <cell r="K103" t="str">
            <v>10/01/2022</v>
          </cell>
          <cell r="L103" t="str">
            <v>26220103330023000152550010000379831707598539</v>
          </cell>
          <cell r="M103" t="str">
            <v>26 - Pernambuco</v>
          </cell>
          <cell r="N103">
            <v>180</v>
          </cell>
        </row>
        <row r="104">
          <cell r="C104" t="str">
            <v>UPA OLINDA</v>
          </cell>
          <cell r="E104" t="str">
            <v xml:space="preserve">3.9 - Material para Manutenção de Bens Imóveis </v>
          </cell>
          <cell r="F104">
            <v>6234871000156</v>
          </cell>
          <cell r="G104" t="str">
            <v>C J GOMES MERCEARIAS</v>
          </cell>
          <cell r="H104" t="str">
            <v>B</v>
          </cell>
          <cell r="I104" t="str">
            <v>S</v>
          </cell>
          <cell r="J104" t="str">
            <v>000001454</v>
          </cell>
          <cell r="K104" t="str">
            <v>04/01/2022</v>
          </cell>
          <cell r="L104" t="str">
            <v>26220106234871000156550010000014541152928871</v>
          </cell>
          <cell r="M104" t="str">
            <v>26 - Pernambuco</v>
          </cell>
          <cell r="N104">
            <v>50</v>
          </cell>
        </row>
        <row r="105">
          <cell r="C105" t="str">
            <v>UPA OLINDA</v>
          </cell>
          <cell r="E105" t="str">
            <v xml:space="preserve">3.9 - Material para Manutenção de Bens Imóveis </v>
          </cell>
          <cell r="F105">
            <v>15001840000146</v>
          </cell>
          <cell r="G105" t="str">
            <v>FELIPE LEANDRO M. DA SILVA - MATERIAL DE</v>
          </cell>
          <cell r="H105" t="str">
            <v>B</v>
          </cell>
          <cell r="I105" t="str">
            <v>S</v>
          </cell>
          <cell r="J105" t="str">
            <v>000012092</v>
          </cell>
          <cell r="K105" t="str">
            <v>10/01/2022</v>
          </cell>
          <cell r="L105" t="str">
            <v>26220115001840000146650020000120921148253322</v>
          </cell>
          <cell r="M105" t="str">
            <v>26 - Pernambuco</v>
          </cell>
          <cell r="N105">
            <v>9.9</v>
          </cell>
        </row>
        <row r="106">
          <cell r="C106" t="str">
            <v>UPA OLINDA</v>
          </cell>
          <cell r="E106" t="str">
            <v xml:space="preserve">3.9 - Material para Manutenção de Bens Imóveis </v>
          </cell>
          <cell r="F106">
            <v>15001840000146</v>
          </cell>
          <cell r="G106" t="str">
            <v>FELIPE LEANDRO M. DA SILVA - MATERIAL DE</v>
          </cell>
          <cell r="H106" t="str">
            <v>B</v>
          </cell>
          <cell r="I106" t="str">
            <v>S</v>
          </cell>
          <cell r="J106" t="str">
            <v>000012134</v>
          </cell>
          <cell r="K106" t="str">
            <v>11/01/2022</v>
          </cell>
          <cell r="L106" t="str">
            <v>26220115001840000146650020000121341161603007</v>
          </cell>
          <cell r="M106" t="str">
            <v>26 - Pernambuco</v>
          </cell>
          <cell r="N106">
            <v>17.899999999999999</v>
          </cell>
        </row>
        <row r="107">
          <cell r="C107" t="str">
            <v>UPA OLINDA</v>
          </cell>
          <cell r="E107" t="str">
            <v xml:space="preserve">3.9 - Material para Manutenção de Bens Imóveis </v>
          </cell>
          <cell r="F107">
            <v>15001840000146</v>
          </cell>
          <cell r="G107" t="str">
            <v>FELIPE LEANDRO M. DA SILVA - MATERIAL DE</v>
          </cell>
          <cell r="H107" t="str">
            <v>B</v>
          </cell>
          <cell r="I107" t="str">
            <v>S</v>
          </cell>
          <cell r="J107" t="str">
            <v>000012710</v>
          </cell>
          <cell r="K107" t="str">
            <v>25/01/2022</v>
          </cell>
          <cell r="L107" t="str">
            <v>26220115001840000146650020000127101188407234</v>
          </cell>
          <cell r="M107" t="str">
            <v>26 - Pernambuco</v>
          </cell>
          <cell r="N107">
            <v>143.9</v>
          </cell>
        </row>
        <row r="108">
          <cell r="C108" t="str">
            <v>UPA OLINDA</v>
          </cell>
          <cell r="E108" t="str">
            <v xml:space="preserve">3.9 - Material para Manutenção de Bens Imóveis </v>
          </cell>
          <cell r="F108">
            <v>15001840000146</v>
          </cell>
          <cell r="G108" t="str">
            <v>FELIPE LEANDRO M. DA SILVA - MATERIAL DE</v>
          </cell>
          <cell r="H108" t="str">
            <v>B</v>
          </cell>
          <cell r="I108" t="str">
            <v>S</v>
          </cell>
          <cell r="J108" t="str">
            <v>000012715</v>
          </cell>
          <cell r="K108" t="str">
            <v>25/01/2022</v>
          </cell>
          <cell r="L108" t="str">
            <v>26220115001840000146650020000127151188374464</v>
          </cell>
          <cell r="M108" t="str">
            <v>26 - Pernambuco</v>
          </cell>
          <cell r="N108">
            <v>23.9</v>
          </cell>
        </row>
        <row r="109">
          <cell r="C109" t="str">
            <v>UPA OLINDA</v>
          </cell>
          <cell r="E109" t="str">
            <v xml:space="preserve">3.9 - Material para Manutenção de Bens Imóveis </v>
          </cell>
          <cell r="F109">
            <v>17740350000197</v>
          </cell>
          <cell r="G109" t="str">
            <v>PINTO BARBOSA COM DE MAD E MAT DE CONST</v>
          </cell>
          <cell r="H109" t="str">
            <v>B</v>
          </cell>
          <cell r="I109" t="str">
            <v>S</v>
          </cell>
          <cell r="J109" t="str">
            <v>000045597</v>
          </cell>
          <cell r="K109" t="str">
            <v>06/01/2022</v>
          </cell>
          <cell r="L109" t="str">
            <v>26220117740350000197550010000455971003704902</v>
          </cell>
          <cell r="M109" t="str">
            <v>26 - Pernambuco</v>
          </cell>
          <cell r="N109">
            <v>415.85</v>
          </cell>
        </row>
        <row r="110">
          <cell r="C110" t="str">
            <v>UPA OLINDA</v>
          </cell>
          <cell r="E110" t="str">
            <v xml:space="preserve">3.9 - Material para Manutenção de Bens Imóveis </v>
          </cell>
          <cell r="F110">
            <v>20534381000104</v>
          </cell>
          <cell r="G110" t="str">
            <v>SUPERMERCADO NOVA ERA LTDA EPP</v>
          </cell>
          <cell r="H110" t="str">
            <v>B</v>
          </cell>
          <cell r="I110" t="str">
            <v>S</v>
          </cell>
          <cell r="J110" t="str">
            <v>211137</v>
          </cell>
          <cell r="K110" t="str">
            <v>12/01/2022</v>
          </cell>
          <cell r="L110" t="str">
            <v>26220120534381000104650030002111371003765166</v>
          </cell>
          <cell r="M110" t="str">
            <v>26 - Pernambuco</v>
          </cell>
          <cell r="N110">
            <v>17.190000000000001</v>
          </cell>
        </row>
        <row r="111">
          <cell r="C111" t="str">
            <v>UPA OLINDA</v>
          </cell>
          <cell r="E111" t="str">
            <v xml:space="preserve">3.10 - Material para Manutenção de Bens Móveis </v>
          </cell>
          <cell r="F111">
            <v>3866664000126</v>
          </cell>
          <cell r="G111" t="str">
            <v>MICRO OFFICE INFORMATICA LTDA</v>
          </cell>
          <cell r="H111" t="str">
            <v>B</v>
          </cell>
          <cell r="I111" t="str">
            <v>S</v>
          </cell>
          <cell r="J111" t="str">
            <v>000080891</v>
          </cell>
          <cell r="K111" t="str">
            <v>25/01/2022</v>
          </cell>
          <cell r="L111" t="str">
            <v>26220103566664000126550030000808911004547147</v>
          </cell>
          <cell r="M111" t="str">
            <v>26 - Pernambuco</v>
          </cell>
          <cell r="N111">
            <v>551.65</v>
          </cell>
        </row>
        <row r="112">
          <cell r="C112" t="str">
            <v>UPA OLINDA</v>
          </cell>
          <cell r="E112" t="str">
            <v xml:space="preserve">3.10 - Material para Manutenção de Bens Móveis </v>
          </cell>
          <cell r="F112">
            <v>8970778000135</v>
          </cell>
          <cell r="G112" t="str">
            <v>NORTESUL COMERCIO ELETRONICO EIRELI</v>
          </cell>
          <cell r="H112" t="str">
            <v>B</v>
          </cell>
          <cell r="I112" t="str">
            <v>S</v>
          </cell>
          <cell r="J112" t="str">
            <v>002010</v>
          </cell>
          <cell r="K112" t="str">
            <v>13/01/2022</v>
          </cell>
          <cell r="L112" t="str">
            <v>26220108970778000135550010000020101152323096</v>
          </cell>
          <cell r="M112" t="str">
            <v>26 - Pernambuco</v>
          </cell>
          <cell r="N112">
            <v>95</v>
          </cell>
        </row>
        <row r="113">
          <cell r="C113" t="str">
            <v>UPA OLINDA</v>
          </cell>
          <cell r="E113" t="str">
            <v xml:space="preserve">3.10 - Material para Manutenção de Bens Móveis </v>
          </cell>
          <cell r="F113">
            <v>8970778000135</v>
          </cell>
          <cell r="G113" t="str">
            <v>NORTESUL COMERCIO ELETRONICO EIRELI</v>
          </cell>
          <cell r="H113" t="str">
            <v>B</v>
          </cell>
          <cell r="I113" t="str">
            <v>S</v>
          </cell>
          <cell r="J113" t="str">
            <v>002025</v>
          </cell>
          <cell r="K113" t="str">
            <v>25/01/2022</v>
          </cell>
          <cell r="L113" t="str">
            <v>26220108970778000135550010000020251813810955</v>
          </cell>
          <cell r="M113" t="str">
            <v>26 - Pernambuco</v>
          </cell>
          <cell r="N113">
            <v>170</v>
          </cell>
        </row>
        <row r="114">
          <cell r="C114" t="str">
            <v>UPA OLINDA</v>
          </cell>
          <cell r="E114" t="str">
            <v xml:space="preserve">3.10 - Material para Manutenção de Bens Móveis </v>
          </cell>
          <cell r="F114">
            <v>8970778000135</v>
          </cell>
          <cell r="G114" t="str">
            <v>NORTESUL COMERCIO ELETRONICO EIRELI</v>
          </cell>
          <cell r="H114" t="str">
            <v>B</v>
          </cell>
          <cell r="I114" t="str">
            <v>S</v>
          </cell>
          <cell r="J114" t="str">
            <v>002031</v>
          </cell>
          <cell r="K114" t="str">
            <v>28/01/2022</v>
          </cell>
          <cell r="L114" t="str">
            <v>26220108970778000135550010000020311939808903</v>
          </cell>
          <cell r="M114" t="str">
            <v>26 - Pernambuco</v>
          </cell>
          <cell r="N114">
            <v>85</v>
          </cell>
        </row>
        <row r="115">
          <cell r="C115" t="str">
            <v>UPA OLINDA</v>
          </cell>
          <cell r="E115" t="str">
            <v xml:space="preserve">3.10 - Material para Manutenção de Bens Móveis </v>
          </cell>
          <cell r="F115">
            <v>29447408000198</v>
          </cell>
          <cell r="G115" t="str">
            <v>LF DOS SANTOS GRAFICA</v>
          </cell>
          <cell r="H115" t="str">
            <v>B</v>
          </cell>
          <cell r="I115" t="str">
            <v>S</v>
          </cell>
          <cell r="J115" t="str">
            <v>000001065</v>
          </cell>
          <cell r="K115" t="str">
            <v>05/01/2022</v>
          </cell>
          <cell r="L115" t="str">
            <v>26220129447408000198550010000010651760810726</v>
          </cell>
          <cell r="M115" t="str">
            <v>26 - Pernambuco</v>
          </cell>
          <cell r="N115">
            <v>402.5</v>
          </cell>
        </row>
        <row r="116">
          <cell r="C116" t="str">
            <v>UPA OLINDA</v>
          </cell>
          <cell r="E116" t="str">
            <v xml:space="preserve">3.8 - Uniformes, Tecidos e Aviamentos </v>
          </cell>
          <cell r="F116">
            <v>8778201000126</v>
          </cell>
          <cell r="G116" t="str">
            <v>DROGAFONTE LTDA</v>
          </cell>
          <cell r="H116" t="str">
            <v>B</v>
          </cell>
          <cell r="I116" t="str">
            <v>S</v>
          </cell>
          <cell r="J116" t="str">
            <v>000360865</v>
          </cell>
          <cell r="K116" t="str">
            <v>14/01/2022</v>
          </cell>
          <cell r="L116" t="str">
            <v>26220108778201000126550010003608651799842475</v>
          </cell>
          <cell r="M116" t="str">
            <v>26 - Pernambuco</v>
          </cell>
          <cell r="N116">
            <v>732</v>
          </cell>
        </row>
        <row r="117">
          <cell r="C117" t="str">
            <v>UPA OLINDA</v>
          </cell>
          <cell r="E117" t="str">
            <v>3.99 - Outras despesas com Material de Consumo</v>
          </cell>
          <cell r="F117">
            <v>24215432000188</v>
          </cell>
          <cell r="G117" t="str">
            <v>THIAGO SILVA MELO COMER DE MOV EIRELI</v>
          </cell>
          <cell r="H117" t="str">
            <v>B</v>
          </cell>
          <cell r="I117" t="str">
            <v>S</v>
          </cell>
          <cell r="J117" t="str">
            <v>000000873</v>
          </cell>
          <cell r="K117" t="str">
            <v>20/12/2021</v>
          </cell>
          <cell r="L117" t="str">
            <v>26211224215432000188550010000008731486038060</v>
          </cell>
          <cell r="M117" t="str">
            <v>26 - Pernambuco</v>
          </cell>
          <cell r="N117">
            <v>920</v>
          </cell>
        </row>
        <row r="118">
          <cell r="C118" t="str">
            <v>UPA OLINDA</v>
          </cell>
          <cell r="E118" t="str">
            <v xml:space="preserve">5.21 - Seguros em geral </v>
          </cell>
          <cell r="F118">
            <v>28087620000129</v>
          </cell>
          <cell r="G118" t="str">
            <v>BBR CORRETORA DE SEGUROS EIRELI EPP</v>
          </cell>
          <cell r="H118" t="str">
            <v>S</v>
          </cell>
          <cell r="I118" t="str">
            <v>N</v>
          </cell>
          <cell r="M118" t="str">
            <v>26 - Pernambuco</v>
          </cell>
          <cell r="N118">
            <v>461.14</v>
          </cell>
        </row>
        <row r="119">
          <cell r="C119" t="str">
            <v>UPA OLINDA</v>
          </cell>
          <cell r="E119" t="str">
            <v xml:space="preserve">5.21 - Seguros em geral </v>
          </cell>
          <cell r="F119">
            <v>33054826000192</v>
          </cell>
          <cell r="G119" t="str">
            <v>COMPANHIA EXCELSIOR DE SEGUROS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212.67</v>
          </cell>
        </row>
        <row r="120">
          <cell r="C120" t="str">
            <v>UPA OLINDA</v>
          </cell>
          <cell r="E120" t="str">
            <v xml:space="preserve">5.21 - Seguros em geral </v>
          </cell>
          <cell r="F120">
            <v>61074175000138</v>
          </cell>
          <cell r="G120" t="str">
            <v>MAPFRE SEGUROS GERAIS S/A</v>
          </cell>
          <cell r="H120" t="str">
            <v>S</v>
          </cell>
          <cell r="I120" t="str">
            <v>N</v>
          </cell>
          <cell r="M120" t="str">
            <v>3550308 - São Paulo - SP</v>
          </cell>
          <cell r="N120">
            <v>541.22</v>
          </cell>
        </row>
        <row r="121">
          <cell r="C121" t="str">
            <v>UPA OLINDA</v>
          </cell>
          <cell r="E121" t="str">
            <v>5.99 - Outros Serviços de Terceiros Pessoa Jurídica</v>
          </cell>
          <cell r="F121">
            <v>10404184000109</v>
          </cell>
          <cell r="G121" t="str">
            <v>PREFEITURA MUNICIPAL DE OLINDA</v>
          </cell>
          <cell r="H121" t="str">
            <v>S</v>
          </cell>
          <cell r="I121" t="str">
            <v>N</v>
          </cell>
          <cell r="M121" t="str">
            <v>26 - Pernambuco</v>
          </cell>
          <cell r="N121">
            <v>10.95</v>
          </cell>
        </row>
        <row r="122">
          <cell r="C122" t="str">
            <v>UPA OLINDA</v>
          </cell>
          <cell r="E122" t="str">
            <v>5.99 - Outros Serviços de Terceiros Pessoa Jurídica</v>
          </cell>
          <cell r="F122">
            <v>5802854000105</v>
          </cell>
          <cell r="G122" t="str">
            <v>SIND DOS PROFISSIONAIS TEC IMAGEM DIAGNOSTICO</v>
          </cell>
          <cell r="H122" t="str">
            <v>S</v>
          </cell>
          <cell r="I122" t="str">
            <v>N</v>
          </cell>
          <cell r="K122">
            <v>44601</v>
          </cell>
          <cell r="M122" t="str">
            <v>26 -  Pernambuco</v>
          </cell>
          <cell r="N122">
            <v>287.16000000000003</v>
          </cell>
        </row>
        <row r="123">
          <cell r="C123" t="str">
            <v>UPA OLINDA</v>
          </cell>
          <cell r="E123" t="str">
            <v>5.99 - Outros Serviços de Terceiros Pessoa Jurídica</v>
          </cell>
          <cell r="F123">
            <v>11010238000114</v>
          </cell>
          <cell r="G123" t="str">
            <v>SIND DOS MEDICOS DOS ESTADO DE PE</v>
          </cell>
          <cell r="H123" t="str">
            <v>S</v>
          </cell>
          <cell r="I123" t="str">
            <v>N</v>
          </cell>
          <cell r="K123">
            <v>44601</v>
          </cell>
          <cell r="M123" t="str">
            <v>26 -  Pernambuco</v>
          </cell>
          <cell r="N123">
            <v>121</v>
          </cell>
        </row>
        <row r="124">
          <cell r="C124" t="str">
            <v>UPA OLINDA</v>
          </cell>
          <cell r="E124" t="str">
            <v>5.99 - Outros Serviços de Terceiros Pessoa Jurídica</v>
          </cell>
          <cell r="F124">
            <v>11578277000112</v>
          </cell>
          <cell r="G124" t="str">
            <v>SIND P DOS AUX E TEC DE ENFERMAGEM PE</v>
          </cell>
          <cell r="H124" t="str">
            <v>S</v>
          </cell>
          <cell r="I124" t="str">
            <v>N</v>
          </cell>
          <cell r="K124">
            <v>44601</v>
          </cell>
          <cell r="M124" t="str">
            <v>26 -  Pernambuco</v>
          </cell>
          <cell r="N124">
            <v>1060</v>
          </cell>
        </row>
        <row r="125">
          <cell r="C125" t="str">
            <v>UPA OLINDA</v>
          </cell>
          <cell r="E125" t="str">
            <v xml:space="preserve">5.25 - Serviços Bancários </v>
          </cell>
          <cell r="F125">
            <v>60746948672218</v>
          </cell>
          <cell r="G125" t="str">
            <v xml:space="preserve">BRADESCO S/A CONTA </v>
          </cell>
          <cell r="H125" t="str">
            <v>S</v>
          </cell>
          <cell r="I125" t="str">
            <v>N</v>
          </cell>
          <cell r="M125" t="str">
            <v>26 - Pernambuco</v>
          </cell>
          <cell r="N125">
            <v>108.1</v>
          </cell>
        </row>
        <row r="126">
          <cell r="C126" t="str">
            <v>UPA OLINDA</v>
          </cell>
          <cell r="E126" t="str">
            <v xml:space="preserve">5.25 - Serviços Bancários </v>
          </cell>
          <cell r="F126">
            <v>60746948672218</v>
          </cell>
          <cell r="G126" t="str">
            <v xml:space="preserve">BRADESCO S/A CONTA </v>
          </cell>
          <cell r="H126" t="str">
            <v>S</v>
          </cell>
          <cell r="I126" t="str">
            <v>N</v>
          </cell>
          <cell r="M126" t="str">
            <v>26 - Pernambuco</v>
          </cell>
          <cell r="N126">
            <v>64.78</v>
          </cell>
        </row>
        <row r="127">
          <cell r="C127" t="str">
            <v>UPA OLINDA</v>
          </cell>
          <cell r="E127" t="str">
            <v>5.9 - Telefonia Móvel</v>
          </cell>
          <cell r="F127">
            <v>4206050008246</v>
          </cell>
          <cell r="G127" t="str">
            <v>TIM CELULAR S A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278.33</v>
          </cell>
        </row>
        <row r="128">
          <cell r="C128" t="str">
            <v>UPA OLINDA</v>
          </cell>
          <cell r="E128" t="str">
            <v>5.18 - Teledonia Fixa</v>
          </cell>
          <cell r="F128">
            <v>3423730000193</v>
          </cell>
          <cell r="G128" t="str">
            <v>SMART TELECOMUNICACOES E SERVICOS LTDA</v>
          </cell>
          <cell r="H128" t="str">
            <v>S</v>
          </cell>
          <cell r="I128" t="str">
            <v>S</v>
          </cell>
          <cell r="J128" t="str">
            <v>3774494307</v>
          </cell>
          <cell r="K128">
            <v>44573</v>
          </cell>
          <cell r="M128" t="str">
            <v>2611606 - Recife - PE</v>
          </cell>
          <cell r="N128">
            <v>945.36</v>
          </cell>
        </row>
        <row r="129">
          <cell r="C129" t="str">
            <v>UPA OLINDA</v>
          </cell>
          <cell r="E129" t="str">
            <v>5.13 - Água e Esgoto</v>
          </cell>
          <cell r="F129">
            <v>9769035000164</v>
          </cell>
          <cell r="G129" t="str">
            <v>COMPANHIA PERNAMBUCANA DE SANEAMENTO</v>
          </cell>
          <cell r="H129" t="str">
            <v>S</v>
          </cell>
          <cell r="I129" t="str">
            <v>S</v>
          </cell>
          <cell r="J129" t="str">
            <v>20220177505670</v>
          </cell>
          <cell r="K129">
            <v>44606</v>
          </cell>
          <cell r="M129" t="str">
            <v>2611606 - Recife - PE</v>
          </cell>
          <cell r="N129">
            <v>3164.57</v>
          </cell>
        </row>
        <row r="130">
          <cell r="C130" t="str">
            <v>UPA OLINDA</v>
          </cell>
          <cell r="E130" t="str">
            <v>5.12 - Energia Elétrica</v>
          </cell>
          <cell r="F130">
            <v>10835932000108</v>
          </cell>
          <cell r="G130" t="str">
            <v>COMPANHIA ENERGETICA DE PERNAMBUCO</v>
          </cell>
          <cell r="H130" t="str">
            <v>S</v>
          </cell>
          <cell r="I130" t="str">
            <v>S</v>
          </cell>
          <cell r="J130" t="str">
            <v>193972308</v>
          </cell>
          <cell r="K130">
            <v>44600</v>
          </cell>
          <cell r="M130" t="str">
            <v>2611606 - Recife - PE</v>
          </cell>
          <cell r="N130">
            <v>23117.81</v>
          </cell>
        </row>
        <row r="131">
          <cell r="C131" t="str">
            <v>UPA OLINDA</v>
          </cell>
          <cell r="E131" t="str">
            <v>5.3 - Locação de Máquinas e Equipamentos</v>
          </cell>
          <cell r="F131" t="str">
            <v xml:space="preserve">10.324.160/0001-40 </v>
          </cell>
          <cell r="G131" t="str">
            <v>JR PARTNER INFORMATICA LOCACAO E EVENTOS LTDA</v>
          </cell>
          <cell r="H131" t="str">
            <v>S</v>
          </cell>
          <cell r="I131" t="str">
            <v>S</v>
          </cell>
          <cell r="J131" t="str">
            <v>11127</v>
          </cell>
          <cell r="K131">
            <v>44565</v>
          </cell>
          <cell r="M131" t="str">
            <v>2611606 - Recife - PE</v>
          </cell>
          <cell r="N131">
            <v>2200</v>
          </cell>
        </row>
        <row r="132">
          <cell r="C132" t="str">
            <v>UPA OLINDA</v>
          </cell>
          <cell r="E132" t="str">
            <v>5.3 - Locação de Máquinas e Equipamentos</v>
          </cell>
          <cell r="F132" t="str">
            <v xml:space="preserve">10.279.299/0001-19 </v>
          </cell>
          <cell r="G132" t="str">
            <v>R GRAPH COMERCIO E SERVICOS LTDA ME</v>
          </cell>
          <cell r="H132" t="str">
            <v>s</v>
          </cell>
          <cell r="I132" t="str">
            <v>S</v>
          </cell>
          <cell r="J132" t="str">
            <v>4825</v>
          </cell>
          <cell r="K132">
            <v>44596</v>
          </cell>
          <cell r="M132" t="str">
            <v>2611606 - Recife - PE</v>
          </cell>
          <cell r="N132">
            <v>1769.28</v>
          </cell>
        </row>
        <row r="133">
          <cell r="C133" t="str">
            <v>UPA OLINDA</v>
          </cell>
          <cell r="E133" t="str">
            <v>5.3 - Locação de Máquinas e Equipamentos</v>
          </cell>
          <cell r="F133" t="str">
            <v xml:space="preserve">05.978.261/0001-02 </v>
          </cell>
          <cell r="G133" t="str">
            <v>T F V B ROCHA COMERCIO E SERVICOS DE FILTROS E REFRIGER</v>
          </cell>
          <cell r="H133" t="str">
            <v>S</v>
          </cell>
          <cell r="I133" t="str">
            <v>N</v>
          </cell>
          <cell r="M133" t="str">
            <v>2611606 - Recife - PE</v>
          </cell>
          <cell r="N133">
            <v>72</v>
          </cell>
        </row>
        <row r="134">
          <cell r="C134" t="str">
            <v>UPA OLINDA</v>
          </cell>
          <cell r="E134" t="str">
            <v>5.3 - Locação de Máquinas e Equipamentos</v>
          </cell>
          <cell r="F134" t="str">
            <v>846.768.174-87</v>
          </cell>
          <cell r="G134" t="str">
            <v>SARA QUITERIA DOS SANTOS</v>
          </cell>
          <cell r="H134" t="str">
            <v>S</v>
          </cell>
          <cell r="I134" t="str">
            <v>S</v>
          </cell>
          <cell r="J134" t="str">
            <v>146858</v>
          </cell>
          <cell r="K134">
            <v>44616</v>
          </cell>
          <cell r="M134" t="str">
            <v>2609600 - Olinda - PE</v>
          </cell>
          <cell r="N134">
            <v>400</v>
          </cell>
        </row>
        <row r="135">
          <cell r="C135" t="str">
            <v>UPA OLINDA</v>
          </cell>
          <cell r="E135" t="str">
            <v>5.3 - Locação de Máquinas e Equipamentos</v>
          </cell>
          <cell r="F135" t="str">
            <v xml:space="preserve">14.543.772/0001-84 </v>
          </cell>
          <cell r="G135" t="str">
            <v>BRAVO LOCACAO DE MAQUINAS E EQUIPAMENTOS LTDA</v>
          </cell>
          <cell r="H135" t="str">
            <v>S</v>
          </cell>
          <cell r="I135" t="str">
            <v>S</v>
          </cell>
          <cell r="J135" t="str">
            <v>7335</v>
          </cell>
          <cell r="K135">
            <v>44593</v>
          </cell>
          <cell r="M135" t="str">
            <v>2607901 - Jaboatão dos Guararapes - PE</v>
          </cell>
          <cell r="N135">
            <v>3000</v>
          </cell>
        </row>
        <row r="136">
          <cell r="C136" t="str">
            <v>UPA OLINDA</v>
          </cell>
          <cell r="E136" t="str">
            <v>5.3 - Locação de Máquinas e Equipamentos</v>
          </cell>
          <cell r="F136" t="str">
            <v xml:space="preserve">09.014.387/0001-00 </v>
          </cell>
          <cell r="G136" t="str">
            <v>COMPLETA SERVICOS DE AR CONDICIONADO E LOCACAO LTDA</v>
          </cell>
          <cell r="H136" t="str">
            <v>S</v>
          </cell>
          <cell r="I136" t="str">
            <v>S</v>
          </cell>
          <cell r="J136" t="str">
            <v>86</v>
          </cell>
          <cell r="K136">
            <v>44562</v>
          </cell>
          <cell r="M136" t="str">
            <v>2611606 - Recife - PE</v>
          </cell>
          <cell r="N136">
            <v>3718</v>
          </cell>
        </row>
        <row r="137">
          <cell r="C137" t="str">
            <v>UPA OLINDA</v>
          </cell>
          <cell r="E137" t="str">
            <v>5.1 - Locação de Equipamentos Médicos-Hospitalares</v>
          </cell>
          <cell r="F137">
            <v>331788002405</v>
          </cell>
          <cell r="G137" t="str">
            <v>AIR LIQUIDE BRASIL LTDA</v>
          </cell>
          <cell r="H137" t="str">
            <v>S</v>
          </cell>
          <cell r="I137" t="str">
            <v>S</v>
          </cell>
          <cell r="J137" t="str">
            <v>43794</v>
          </cell>
          <cell r="K137">
            <v>44592</v>
          </cell>
          <cell r="M137" t="str">
            <v>2602902 - Cabo de Santo Agostinho - PE</v>
          </cell>
          <cell r="N137">
            <v>2606.36</v>
          </cell>
        </row>
        <row r="138">
          <cell r="C138" t="str">
            <v>UPA OLINDA</v>
          </cell>
          <cell r="E138" t="str">
            <v>5.1 - Locação de Equipamentos Médicos-Hospitalares</v>
          </cell>
          <cell r="F138">
            <v>24380578002041</v>
          </cell>
          <cell r="G138" t="str">
            <v>WHITE MARTINS GASES INDUSTRIAIS NE LTDA</v>
          </cell>
          <cell r="H138" t="str">
            <v>S</v>
          </cell>
          <cell r="I138" t="str">
            <v>S</v>
          </cell>
          <cell r="J138" t="str">
            <v>136544</v>
          </cell>
          <cell r="K138">
            <v>44557</v>
          </cell>
          <cell r="M138" t="str">
            <v>2607901 - Jaboatão dos Guararapes - PE</v>
          </cell>
          <cell r="N138">
            <v>627.54999999999995</v>
          </cell>
        </row>
        <row r="139">
          <cell r="C139" t="str">
            <v>UPA OLINDA</v>
          </cell>
          <cell r="E139" t="str">
            <v>5.1 - Locação de Equipamentos Médicos-Hospitalares</v>
          </cell>
          <cell r="F139">
            <v>24050462000181</v>
          </cell>
          <cell r="G139" t="str">
            <v>SUPREMA L LIMA SOLUCOES E LOCACOES</v>
          </cell>
          <cell r="H139" t="str">
            <v>S</v>
          </cell>
          <cell r="I139" t="str">
            <v>S</v>
          </cell>
          <cell r="J139" t="str">
            <v>217</v>
          </cell>
          <cell r="K139">
            <v>44579</v>
          </cell>
          <cell r="M139" t="str">
            <v>2600054 - Abreu e Lima - PE</v>
          </cell>
          <cell r="N139">
            <v>1060</v>
          </cell>
        </row>
        <row r="140">
          <cell r="C140" t="str">
            <v>UPA OLINDA</v>
          </cell>
          <cell r="E140" t="str">
            <v>5.1 - Locação de Equipamentos Médicos-Hospitalares</v>
          </cell>
          <cell r="F140">
            <v>5011743000180</v>
          </cell>
          <cell r="G140" t="str">
            <v>ALMERI ANGELO SALVIANO DA SILVA</v>
          </cell>
          <cell r="H140" t="str">
            <v>S</v>
          </cell>
          <cell r="I140" t="str">
            <v>S</v>
          </cell>
          <cell r="J140" t="str">
            <v>5612</v>
          </cell>
          <cell r="K140">
            <v>44572</v>
          </cell>
          <cell r="M140" t="str">
            <v>26 - Pernambuco</v>
          </cell>
          <cell r="N140">
            <v>300</v>
          </cell>
        </row>
        <row r="141">
          <cell r="C141" t="str">
            <v>UPA OLINDA</v>
          </cell>
          <cell r="E141" t="str">
            <v>5.99 - Outros Serviços de Terceiros Pessoa Jurídica</v>
          </cell>
          <cell r="F141" t="str">
            <v>17.895.646/0001-87</v>
          </cell>
          <cell r="G141" t="str">
            <v>UBER DO BRASIL TECNOLOGIA LTDA</v>
          </cell>
          <cell r="H141" t="str">
            <v>S</v>
          </cell>
          <cell r="I141" t="str">
            <v>N</v>
          </cell>
          <cell r="K141">
            <v>44564</v>
          </cell>
          <cell r="M141" t="str">
            <v>26 - Pernambuco</v>
          </cell>
          <cell r="N141">
            <v>18.100000000000001</v>
          </cell>
        </row>
        <row r="142">
          <cell r="C142" t="str">
            <v>UPA OLINDA</v>
          </cell>
          <cell r="E142" t="str">
            <v>5.99 - Outros Serviços de Terceiros Pessoa Jurídica</v>
          </cell>
          <cell r="F142" t="str">
            <v>17.895.646/0001-87</v>
          </cell>
          <cell r="G142" t="str">
            <v>UBER DO BRASIL TECNOLOGIA LTDA</v>
          </cell>
          <cell r="H142" t="str">
            <v>S</v>
          </cell>
          <cell r="I142" t="str">
            <v>N</v>
          </cell>
          <cell r="K142">
            <v>44564</v>
          </cell>
          <cell r="M142" t="str">
            <v>26 - Pernambuco</v>
          </cell>
          <cell r="N142">
            <v>19.3</v>
          </cell>
        </row>
        <row r="143">
          <cell r="C143" t="str">
            <v>UPA OLINDA</v>
          </cell>
          <cell r="E143" t="str">
            <v>5.99 - Outros Serviços de Terceiros Pessoa Jurídica</v>
          </cell>
          <cell r="F143" t="str">
            <v>17.895.646/0001-87</v>
          </cell>
          <cell r="G143" t="str">
            <v>UBER DO BRASIL TECNOLOGIA LTDA</v>
          </cell>
          <cell r="H143" t="str">
            <v>S</v>
          </cell>
          <cell r="I143" t="str">
            <v>N</v>
          </cell>
          <cell r="K143">
            <v>44567</v>
          </cell>
          <cell r="M143" t="str">
            <v>26 - Pernambuco</v>
          </cell>
          <cell r="N143">
            <v>17.739999999999998</v>
          </cell>
        </row>
        <row r="144">
          <cell r="C144" t="str">
            <v>UPA OLINDA</v>
          </cell>
          <cell r="E144" t="str">
            <v>5.99 - Outros Serviços de Terceiros Pessoa Jurídica</v>
          </cell>
          <cell r="F144" t="str">
            <v>17.895.646/0001-87</v>
          </cell>
          <cell r="G144" t="str">
            <v>UBER DO BRASIL TECNOLOGIA LTDA</v>
          </cell>
          <cell r="H144" t="str">
            <v>S</v>
          </cell>
          <cell r="I144" t="str">
            <v>N</v>
          </cell>
          <cell r="K144">
            <v>44567</v>
          </cell>
          <cell r="M144" t="str">
            <v>26 - Pernambuco</v>
          </cell>
          <cell r="N144">
            <v>17.559999999999999</v>
          </cell>
        </row>
        <row r="145">
          <cell r="C145" t="str">
            <v>UPA OLINDA</v>
          </cell>
          <cell r="E145" t="str">
            <v>5.99 - Outros Serviços de Terceiros Pessoa Jurídica</v>
          </cell>
          <cell r="F145" t="str">
            <v>17.895.646/0001-87</v>
          </cell>
          <cell r="G145" t="str">
            <v>UBER DO BRASIL TECNOLOGIA LTDA</v>
          </cell>
          <cell r="H145" t="str">
            <v>S</v>
          </cell>
          <cell r="I145" t="str">
            <v>N</v>
          </cell>
          <cell r="K145">
            <v>44568</v>
          </cell>
          <cell r="M145" t="str">
            <v>26 - Pernambuco</v>
          </cell>
          <cell r="N145">
            <v>15.91</v>
          </cell>
        </row>
        <row r="146">
          <cell r="C146" t="str">
            <v>UPA OLINDA</v>
          </cell>
          <cell r="E146" t="str">
            <v>5.99 - Outros Serviços de Terceiros Pessoa Jurídica</v>
          </cell>
          <cell r="F146" t="str">
            <v>17.895.646/0001-87</v>
          </cell>
          <cell r="G146" t="str">
            <v>UBER DO BRASIL TECNOLOGIA LTDA</v>
          </cell>
          <cell r="H146" t="str">
            <v>S</v>
          </cell>
          <cell r="I146" t="str">
            <v>N</v>
          </cell>
          <cell r="K146">
            <v>44568</v>
          </cell>
          <cell r="M146" t="str">
            <v>26 - Pernambuco</v>
          </cell>
          <cell r="N146">
            <v>19.489999999999998</v>
          </cell>
        </row>
        <row r="147">
          <cell r="C147" t="str">
            <v>UPA OLINDA</v>
          </cell>
          <cell r="E147" t="str">
            <v>5.99 - Outros Serviços de Terceiros Pessoa Jurídica</v>
          </cell>
          <cell r="F147" t="str">
            <v>17.895.646/0001-87</v>
          </cell>
          <cell r="G147" t="str">
            <v>UBER DO BRASIL TECNOLOGIA LTDA</v>
          </cell>
          <cell r="H147" t="str">
            <v>S</v>
          </cell>
          <cell r="I147" t="str">
            <v>N</v>
          </cell>
          <cell r="K147">
            <v>44587</v>
          </cell>
          <cell r="M147" t="str">
            <v>26 - Pernambuco</v>
          </cell>
          <cell r="N147">
            <v>3494</v>
          </cell>
        </row>
        <row r="148">
          <cell r="C148" t="str">
            <v>UPA OLINDA</v>
          </cell>
          <cell r="E148" t="str">
            <v>5.99 - Outros Serviços de Terceiros Pessoa Jurídica</v>
          </cell>
          <cell r="F148" t="str">
            <v>17.895.646/0001-87</v>
          </cell>
          <cell r="G148" t="str">
            <v>UBER DO BRASIL TECNOLOGIA LTDA</v>
          </cell>
          <cell r="H148" t="str">
            <v>S</v>
          </cell>
          <cell r="I148" t="str">
            <v>N</v>
          </cell>
          <cell r="K148">
            <v>44588</v>
          </cell>
          <cell r="M148" t="str">
            <v>26 - Pernambuco</v>
          </cell>
          <cell r="N148">
            <v>35.92</v>
          </cell>
        </row>
        <row r="149">
          <cell r="C149" t="str">
            <v>UPA OLINDA</v>
          </cell>
          <cell r="E149" t="str">
            <v>5.16 - Serviços Médico-Hospitalares, Odotonlogia e Laboratoriais</v>
          </cell>
          <cell r="F149">
            <v>4539279017455</v>
          </cell>
          <cell r="G149" t="str">
            <v>CIENTIFICALAB PRODUTOS LABORATORIAIS E SISTEMAS LTDA</v>
          </cell>
          <cell r="H149" t="str">
            <v>S</v>
          </cell>
          <cell r="I149" t="str">
            <v>S</v>
          </cell>
          <cell r="J149" t="str">
            <v>146</v>
          </cell>
          <cell r="K149">
            <v>44595</v>
          </cell>
          <cell r="M149" t="str">
            <v>26 -  Pernambuco</v>
          </cell>
          <cell r="N149">
            <v>22375.02</v>
          </cell>
        </row>
        <row r="150">
          <cell r="C150" t="str">
            <v>UPA OLINDA</v>
          </cell>
          <cell r="E150" t="str">
            <v>4.6 - Serviços de Profissionais de Saúde</v>
          </cell>
          <cell r="F150">
            <v>8411962490</v>
          </cell>
          <cell r="G150" t="str">
            <v>FERNANDA CRISTINA LIMA XAVIER FREIRE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5830</v>
          </cell>
        </row>
        <row r="151">
          <cell r="C151" t="str">
            <v>UPA OLINDA</v>
          </cell>
          <cell r="E151" t="str">
            <v>4.6 - Serviços de Profissionais de Saúde</v>
          </cell>
          <cell r="F151">
            <v>5562212498</v>
          </cell>
          <cell r="G151" t="str">
            <v>CLARICE FREITAS VILAR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1666.67</v>
          </cell>
        </row>
        <row r="152">
          <cell r="C152" t="str">
            <v>UPA OLINDA</v>
          </cell>
          <cell r="E152" t="str">
            <v>4.6 - Serviços de Profissionais de Saúde</v>
          </cell>
          <cell r="F152">
            <v>70487034406</v>
          </cell>
          <cell r="G152" t="str">
            <v>PEDRO HENRIQUE RODRIGUES PONTES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4733.33</v>
          </cell>
        </row>
        <row r="153">
          <cell r="C153" t="str">
            <v>UPA OLINDA</v>
          </cell>
          <cell r="E153" t="str">
            <v>4.6 - Serviços de Profissionais de Saúde</v>
          </cell>
          <cell r="F153">
            <v>10720473497</v>
          </cell>
          <cell r="G153" t="str">
            <v>FRANCISCO HEBERT ROCHA CUSTODIO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6400</v>
          </cell>
        </row>
        <row r="154">
          <cell r="C154" t="str">
            <v>UPA OLINDA</v>
          </cell>
          <cell r="E154" t="str">
            <v>4.6 - Serviços de Profissionais de Saúde</v>
          </cell>
          <cell r="F154">
            <v>9659601450</v>
          </cell>
          <cell r="G154" t="str">
            <v>ALEXANDRE DE SOUZA COSTA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2540</v>
          </cell>
        </row>
        <row r="155">
          <cell r="C155" t="str">
            <v>UPA OLINDA</v>
          </cell>
          <cell r="E155" t="str">
            <v>4.6 - Serviços de Profissionais de Saúde</v>
          </cell>
          <cell r="F155">
            <v>10879012439</v>
          </cell>
          <cell r="G155" t="str">
            <v>MARILIA RAFAELA DE AMORIM  BORBA</v>
          </cell>
          <cell r="H155" t="str">
            <v>S</v>
          </cell>
          <cell r="I155" t="str">
            <v>N</v>
          </cell>
          <cell r="M155" t="str">
            <v>26 -  Pernambuco</v>
          </cell>
          <cell r="N155">
            <v>1270</v>
          </cell>
        </row>
        <row r="156">
          <cell r="C156" t="str">
            <v>UPA OLINDA</v>
          </cell>
          <cell r="E156" t="str">
            <v>4.6 - Serviços de Profissionais de Saúde</v>
          </cell>
          <cell r="F156">
            <v>7478572456</v>
          </cell>
          <cell r="G156" t="str">
            <v>JOAO VICTOR DE CARVALHO FALCAO</v>
          </cell>
          <cell r="H156" t="str">
            <v>S</v>
          </cell>
          <cell r="I156" t="str">
            <v>N</v>
          </cell>
          <cell r="M156" t="str">
            <v>26 -  Pernambuco</v>
          </cell>
          <cell r="N156">
            <v>1140</v>
          </cell>
        </row>
        <row r="157">
          <cell r="C157" t="str">
            <v>UPA OLINDA</v>
          </cell>
          <cell r="E157" t="str">
            <v>4.7 - Apoio Administrativo, Técnico e Operacional</v>
          </cell>
          <cell r="F157">
            <v>3213377430</v>
          </cell>
          <cell r="G157" t="str">
            <v>ALEXANDRE MAGNO OLIVEIRA DA SILVA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927.64</v>
          </cell>
        </row>
        <row r="158">
          <cell r="C158" t="str">
            <v>UPA OLINDA</v>
          </cell>
          <cell r="E158" t="str">
            <v>4.6 - Serviços de Profissionais de Saúde</v>
          </cell>
          <cell r="F158">
            <v>2606589440</v>
          </cell>
          <cell r="G158" t="str">
            <v>DANIELE MAGALHÃES FIGUEREDO ANDRADE</v>
          </cell>
          <cell r="H158" t="str">
            <v>S</v>
          </cell>
          <cell r="I158" t="str">
            <v>N</v>
          </cell>
          <cell r="M158" t="str">
            <v>26 -  Pernambuco</v>
          </cell>
          <cell r="N158">
            <v>2540</v>
          </cell>
        </row>
        <row r="159">
          <cell r="C159" t="str">
            <v>UPA OLINDA</v>
          </cell>
          <cell r="E159" t="str">
            <v>4.7 - Apoio Administrativo, Técnico e Operacional</v>
          </cell>
          <cell r="F159">
            <v>5508871489</v>
          </cell>
          <cell r="G159" t="str">
            <v>CLEYTON MARCOS DE ANDRADE</v>
          </cell>
          <cell r="H159" t="str">
            <v>S</v>
          </cell>
          <cell r="I159" t="str">
            <v>N</v>
          </cell>
          <cell r="M159" t="str">
            <v>26 -  Pernambuco</v>
          </cell>
          <cell r="N159">
            <v>811.68</v>
          </cell>
        </row>
        <row r="160">
          <cell r="C160" t="str">
            <v>UPA OLINDA</v>
          </cell>
          <cell r="E160" t="str">
            <v>4.6 - Serviços de Profissionais de Saúde</v>
          </cell>
          <cell r="F160">
            <v>4979519407</v>
          </cell>
          <cell r="G160" t="str">
            <v>MARIA DO CARMO RODRIGUES CRUZ RABELO</v>
          </cell>
          <cell r="H160" t="str">
            <v>S</v>
          </cell>
          <cell r="I160" t="str">
            <v>N</v>
          </cell>
          <cell r="M160" t="str">
            <v>26 -  Pernambuco</v>
          </cell>
          <cell r="N160">
            <v>277.27</v>
          </cell>
        </row>
        <row r="161">
          <cell r="C161" t="str">
            <v>UPA OLINDA</v>
          </cell>
          <cell r="E161" t="str">
            <v>4.6 - Serviços de Profissionais de Saúde</v>
          </cell>
          <cell r="F161">
            <v>89557964472</v>
          </cell>
          <cell r="G161" t="str">
            <v>IEDES CRUZ DOS SANTOS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73.33</v>
          </cell>
        </row>
        <row r="162">
          <cell r="C162" t="str">
            <v>UPA OLINDA</v>
          </cell>
          <cell r="E162" t="str">
            <v>4.7 - Apoio Administrativo, Técnico e Operacional</v>
          </cell>
          <cell r="F162">
            <v>10845872460</v>
          </cell>
          <cell r="G162" t="str">
            <v>DAVID DIEGO BARBOSA DA SILVA</v>
          </cell>
          <cell r="H162" t="str">
            <v>S</v>
          </cell>
          <cell r="I162" t="str">
            <v>N</v>
          </cell>
          <cell r="M162" t="str">
            <v>26 -  Pernambuco</v>
          </cell>
          <cell r="N162">
            <v>927.64</v>
          </cell>
        </row>
        <row r="163">
          <cell r="C163" t="str">
            <v>UPA OLINDA</v>
          </cell>
          <cell r="E163" t="str">
            <v>4.6 - Serviços de Profissionais de Saúde</v>
          </cell>
          <cell r="F163">
            <v>7612747405</v>
          </cell>
          <cell r="G163" t="str">
            <v>MICHELINE MARIA DE OLIVEIRA GOUVEIA</v>
          </cell>
          <cell r="H163" t="str">
            <v>S</v>
          </cell>
          <cell r="I163" t="str">
            <v>N</v>
          </cell>
          <cell r="M163" t="str">
            <v>26 -  Pernambuco</v>
          </cell>
          <cell r="N163">
            <v>546.27</v>
          </cell>
        </row>
        <row r="164">
          <cell r="C164" t="str">
            <v>UPA OLINDA</v>
          </cell>
          <cell r="E164" t="str">
            <v>5.8 - Locação de Veículos Automotores</v>
          </cell>
          <cell r="F164">
            <v>41916984000132</v>
          </cell>
          <cell r="G164" t="str">
            <v>MEDICAL RESCUE LTDA</v>
          </cell>
          <cell r="H164" t="str">
            <v>S</v>
          </cell>
          <cell r="I164" t="str">
            <v>S</v>
          </cell>
          <cell r="J164" t="str">
            <v>20</v>
          </cell>
          <cell r="K164">
            <v>44600</v>
          </cell>
          <cell r="M164" t="str">
            <v>26 -  Pernambuco</v>
          </cell>
          <cell r="N164">
            <v>3000</v>
          </cell>
        </row>
        <row r="165">
          <cell r="C165" t="str">
            <v>UPA OLINDA</v>
          </cell>
          <cell r="E165" t="str">
            <v>5.15 - Serviços Domésticos</v>
          </cell>
          <cell r="F165">
            <v>6272575004803</v>
          </cell>
          <cell r="G165" t="str">
            <v>LAVEBRAS GESTAO DE TEXTEIS S. A.</v>
          </cell>
          <cell r="H165" t="str">
            <v>S</v>
          </cell>
          <cell r="I165" t="str">
            <v>S</v>
          </cell>
          <cell r="J165" t="str">
            <v>4526</v>
          </cell>
          <cell r="K165">
            <v>44595</v>
          </cell>
          <cell r="M165" t="str">
            <v>26 -  Pernambuco</v>
          </cell>
          <cell r="N165">
            <v>7302.12</v>
          </cell>
        </row>
        <row r="166">
          <cell r="C166" t="str">
            <v>UPA OLINDA</v>
          </cell>
          <cell r="E166" t="str">
            <v>5.10 - Detetização/Tratamento de Resíduos e Afins</v>
          </cell>
          <cell r="F166">
            <v>11863530000180</v>
          </cell>
          <cell r="G166" t="str">
            <v>BRASCON GESTAO AMBIENTAL LTDA</v>
          </cell>
          <cell r="H166" t="str">
            <v>S</v>
          </cell>
          <cell r="I166" t="str">
            <v>S</v>
          </cell>
          <cell r="J166" t="str">
            <v>100314</v>
          </cell>
          <cell r="K166">
            <v>44593</v>
          </cell>
          <cell r="M166" t="str">
            <v>26 -  Pernambuco</v>
          </cell>
          <cell r="N166">
            <v>1490.36</v>
          </cell>
        </row>
        <row r="167">
          <cell r="C167" t="str">
            <v>UPA OLINDA</v>
          </cell>
          <cell r="E167" t="str">
            <v>5.17 - Manutenção de Software, Certificação Digital e Microfilmagem</v>
          </cell>
          <cell r="F167">
            <v>5020356000100</v>
          </cell>
          <cell r="G167" t="str">
            <v>BID COMERCIO E SERVICO EM TI LTDA</v>
          </cell>
          <cell r="H167" t="str">
            <v>S</v>
          </cell>
          <cell r="I167" t="str">
            <v>S</v>
          </cell>
          <cell r="J167" t="str">
            <v>4467</v>
          </cell>
          <cell r="K167">
            <v>44593</v>
          </cell>
          <cell r="M167" t="str">
            <v>26 -  Pernambuco</v>
          </cell>
          <cell r="N167">
            <v>308.60000000000002</v>
          </cell>
        </row>
        <row r="168">
          <cell r="C168" t="str">
            <v>UPA OLINDA</v>
          </cell>
          <cell r="E168" t="str">
            <v>5.17 - Manutenção de Software, Certificação Digital e Microfilmagem</v>
          </cell>
          <cell r="F168">
            <v>16783034000130</v>
          </cell>
          <cell r="G168" t="str">
            <v>SINTESE LIC PROG P COMPRAS ON LINE LTDA</v>
          </cell>
          <cell r="H168" t="str">
            <v>S</v>
          </cell>
          <cell r="I168" t="str">
            <v>S</v>
          </cell>
          <cell r="J168" t="str">
            <v>17943</v>
          </cell>
          <cell r="K168">
            <v>44593</v>
          </cell>
          <cell r="M168" t="str">
            <v>26 -  Pernambuco</v>
          </cell>
          <cell r="N168">
            <v>1500</v>
          </cell>
        </row>
        <row r="169">
          <cell r="C169" t="str">
            <v>UPA OLINDA</v>
          </cell>
          <cell r="E169" t="str">
            <v>5.17 - Manutenção de Software, Certificação Digital e Microfilmagem</v>
          </cell>
          <cell r="F169">
            <v>53113791001285</v>
          </cell>
          <cell r="G169" t="str">
            <v>TOTVS S.A</v>
          </cell>
          <cell r="H169" t="str">
            <v>S</v>
          </cell>
          <cell r="I169" t="str">
            <v>S</v>
          </cell>
          <cell r="J169" t="str">
            <v>3229961</v>
          </cell>
          <cell r="K169">
            <v>44574</v>
          </cell>
          <cell r="M169" t="str">
            <v>3550308 - São Paulo - SP</v>
          </cell>
          <cell r="N169">
            <v>281.05</v>
          </cell>
        </row>
        <row r="170">
          <cell r="C170" t="str">
            <v>UPA OLINDA</v>
          </cell>
          <cell r="E170" t="str">
            <v>5.17 - Manutenção de Software, Certificação Digital e Microfilmagem</v>
          </cell>
          <cell r="F170">
            <v>53113791001285</v>
          </cell>
          <cell r="G170" t="str">
            <v>TOTVS S.A</v>
          </cell>
          <cell r="H170" t="str">
            <v>S</v>
          </cell>
          <cell r="I170" t="str">
            <v>S</v>
          </cell>
          <cell r="J170" t="str">
            <v>2362</v>
          </cell>
          <cell r="K170">
            <v>44564</v>
          </cell>
          <cell r="M170" t="str">
            <v>3550308 - São Paulo - SP</v>
          </cell>
          <cell r="N170">
            <v>98.37</v>
          </cell>
        </row>
        <row r="171">
          <cell r="C171" t="str">
            <v>UPA OLINDA</v>
          </cell>
          <cell r="E171" t="str">
            <v>5.17 - Manutenção de Software, Certificação Digital e Microfilmagem</v>
          </cell>
          <cell r="F171">
            <v>53113791001285</v>
          </cell>
          <cell r="G171" t="str">
            <v>TOTVS S.A</v>
          </cell>
          <cell r="H171" t="str">
            <v>S</v>
          </cell>
          <cell r="I171" t="str">
            <v>S</v>
          </cell>
          <cell r="J171" t="str">
            <v>2363</v>
          </cell>
          <cell r="K171">
            <v>44564</v>
          </cell>
          <cell r="M171" t="str">
            <v>3550308 - São Paulo - SP</v>
          </cell>
          <cell r="N171">
            <v>687.69</v>
          </cell>
        </row>
        <row r="172">
          <cell r="C172" t="str">
            <v>UPA OLINDA</v>
          </cell>
          <cell r="E172" t="str">
            <v>5.17 - Manutenção de Software, Certificação Digital e Microfilmagem</v>
          </cell>
          <cell r="F172">
            <v>6066387000165</v>
          </cell>
          <cell r="G172" t="str">
            <v>DNMV SISTEMAS LTDA</v>
          </cell>
          <cell r="H172" t="str">
            <v>S</v>
          </cell>
          <cell r="I172" t="str">
            <v>S</v>
          </cell>
          <cell r="J172" t="str">
            <v>7424</v>
          </cell>
          <cell r="K172">
            <v>44578</v>
          </cell>
          <cell r="M172" t="str">
            <v>26 -  Pernambuco</v>
          </cell>
          <cell r="N172">
            <v>9642.34</v>
          </cell>
        </row>
        <row r="173">
          <cell r="C173" t="str">
            <v>UPA OLINDA</v>
          </cell>
          <cell r="E173" t="str">
            <v>5.17 - Manutenção de Software, Certificação Digital e Microfilmagem</v>
          </cell>
          <cell r="F173">
            <v>31432238000110</v>
          </cell>
          <cell r="G173" t="str">
            <v>CARLOS ALBERTO TAVARES PESSOA</v>
          </cell>
          <cell r="H173" t="str">
            <v>S</v>
          </cell>
          <cell r="I173" t="str">
            <v>S</v>
          </cell>
          <cell r="J173" t="str">
            <v>452</v>
          </cell>
          <cell r="K173">
            <v>44564</v>
          </cell>
          <cell r="M173" t="str">
            <v>26 -  Pernambuco</v>
          </cell>
          <cell r="N173">
            <v>180</v>
          </cell>
        </row>
        <row r="174">
          <cell r="C174" t="str">
            <v>UPA OLINDA</v>
          </cell>
          <cell r="E174" t="str">
            <v>5.2 - Serviços Técnicos Profissionais</v>
          </cell>
          <cell r="F174">
            <v>2512303000119</v>
          </cell>
          <cell r="G174" t="str">
            <v>NOROES AZEVEDO &amp; ADVOGADOS ASSOCIADOS</v>
          </cell>
          <cell r="H174" t="str">
            <v>S</v>
          </cell>
          <cell r="I174" t="str">
            <v>S</v>
          </cell>
          <cell r="J174" t="str">
            <v>5418</v>
          </cell>
          <cell r="K174">
            <v>44567</v>
          </cell>
          <cell r="M174" t="str">
            <v>26 -  Pernambuco</v>
          </cell>
          <cell r="N174">
            <v>2261</v>
          </cell>
        </row>
        <row r="175">
          <cell r="C175" t="str">
            <v>UPA OLINDA</v>
          </cell>
          <cell r="E175" t="str">
            <v>5.2 - Serviços Técnicos Profissionais</v>
          </cell>
          <cell r="F175">
            <v>2512303000119</v>
          </cell>
          <cell r="G175" t="str">
            <v>NOROES AZEVEDO &amp; ADVOGADOS ASSOCIADOS</v>
          </cell>
          <cell r="H175" t="str">
            <v>S</v>
          </cell>
          <cell r="I175" t="str">
            <v>S</v>
          </cell>
          <cell r="J175" t="str">
            <v>5440</v>
          </cell>
          <cell r="K175">
            <v>44567</v>
          </cell>
          <cell r="M175" t="str">
            <v>26 -  Pernambuco</v>
          </cell>
          <cell r="N175">
            <v>1425</v>
          </cell>
        </row>
        <row r="176">
          <cell r="C176" t="str">
            <v>UPA OLINDA</v>
          </cell>
          <cell r="E176" t="str">
            <v>5.10 - Detetização/Tratamento de Resíduos e Afins</v>
          </cell>
          <cell r="F176">
            <v>10333266000100</v>
          </cell>
          <cell r="G176" t="str">
            <v>CARLOS ANTONIO DE OLIVEIRA MILET JUNIOR ME</v>
          </cell>
          <cell r="H176" t="str">
            <v>S</v>
          </cell>
          <cell r="I176" t="str">
            <v>S</v>
          </cell>
          <cell r="J176" t="str">
            <v>9194</v>
          </cell>
          <cell r="K176">
            <v>44589</v>
          </cell>
          <cell r="M176" t="str">
            <v>26 -  Pernambuco</v>
          </cell>
          <cell r="N176">
            <v>130</v>
          </cell>
        </row>
        <row r="177">
          <cell r="C177" t="str">
            <v>UPA OLINDA</v>
          </cell>
          <cell r="E177" t="str">
            <v>5.23 - Limpeza e Conservação</v>
          </cell>
          <cell r="F177">
            <v>10229013000190</v>
          </cell>
          <cell r="G177" t="str">
            <v>INTERCLEAN ADMINISTRACAO LTDA</v>
          </cell>
          <cell r="H177" t="str">
            <v>S</v>
          </cell>
          <cell r="I177" t="str">
            <v>S</v>
          </cell>
          <cell r="J177" t="str">
            <v>548</v>
          </cell>
          <cell r="K177">
            <v>44592</v>
          </cell>
          <cell r="M177" t="str">
            <v>26 -  Pernambuco</v>
          </cell>
          <cell r="N177">
            <v>42952.07</v>
          </cell>
        </row>
        <row r="178">
          <cell r="C178" t="str">
            <v>UPA OLINDA</v>
          </cell>
          <cell r="E178" t="str">
            <v>5.99 - Outros Serviços de Terceiros Pessoa Jurídica</v>
          </cell>
          <cell r="F178">
            <v>5467959000155</v>
          </cell>
          <cell r="G178" t="str">
            <v>MOTO 29 SERVICE LTDA ME</v>
          </cell>
          <cell r="H178" t="str">
            <v>S</v>
          </cell>
          <cell r="I178" t="str">
            <v>S</v>
          </cell>
          <cell r="J178" t="str">
            <v>1924</v>
          </cell>
          <cell r="K178">
            <v>44578</v>
          </cell>
          <cell r="M178" t="str">
            <v>26 -  Pernambuco</v>
          </cell>
          <cell r="N178">
            <v>1349.99</v>
          </cell>
        </row>
        <row r="179">
          <cell r="C179" t="str">
            <v>UPA OLINDA</v>
          </cell>
          <cell r="E179" t="str">
            <v>5.99 - Outros Serviços de Terceiros Pessoa Jurídica</v>
          </cell>
          <cell r="F179">
            <v>5467959000155</v>
          </cell>
          <cell r="G179" t="str">
            <v>MOTO 29 SERVICE LTDA ME</v>
          </cell>
          <cell r="H179" t="str">
            <v>S</v>
          </cell>
          <cell r="I179" t="str">
            <v>S</v>
          </cell>
          <cell r="J179" t="str">
            <v>1916</v>
          </cell>
          <cell r="K179">
            <v>44578</v>
          </cell>
          <cell r="M179" t="str">
            <v>26 -  Pernambuco</v>
          </cell>
          <cell r="N179">
            <v>3570</v>
          </cell>
        </row>
        <row r="180">
          <cell r="C180" t="str">
            <v>UPA OLINDA</v>
          </cell>
          <cell r="E180" t="str">
            <v>5.99 - Outros Serviços de Terceiros Pessoa Jurídica</v>
          </cell>
          <cell r="F180">
            <v>21794062000192</v>
          </cell>
          <cell r="G180" t="str">
            <v>ASOS OCUPACIONAL LTDA</v>
          </cell>
          <cell r="H180" t="str">
            <v>S</v>
          </cell>
          <cell r="I180" t="str">
            <v>S</v>
          </cell>
          <cell r="J180" t="str">
            <v>438</v>
          </cell>
          <cell r="K180">
            <v>44594</v>
          </cell>
          <cell r="M180" t="str">
            <v>26 -  Pernambuco</v>
          </cell>
          <cell r="N180">
            <v>3500</v>
          </cell>
        </row>
        <row r="181">
          <cell r="C181" t="str">
            <v>UPA OLINDA</v>
          </cell>
          <cell r="E181" t="str">
            <v>5.99 - Outros Serviços de Terceiros Pessoa Jurídica</v>
          </cell>
          <cell r="F181">
            <v>1699696000159</v>
          </cell>
          <cell r="G181" t="str">
            <v>QUALIAGUA LABORATORIO E CONSULTORIA LTDA</v>
          </cell>
          <cell r="H181" t="str">
            <v>S</v>
          </cell>
          <cell r="I181" t="str">
            <v>S</v>
          </cell>
          <cell r="J181" t="str">
            <v>57699</v>
          </cell>
          <cell r="K181">
            <v>44593</v>
          </cell>
          <cell r="M181" t="str">
            <v>26 -  Pernambuco</v>
          </cell>
          <cell r="N181">
            <v>179</v>
          </cell>
        </row>
        <row r="182">
          <cell r="C182" t="str">
            <v>UPA OLINDA</v>
          </cell>
          <cell r="E182" t="str">
            <v>5.99 - Outros Serviços de Terceiros Pessoa Jurídica</v>
          </cell>
          <cell r="F182">
            <v>10816775000274</v>
          </cell>
          <cell r="G182" t="str">
            <v>INSPETORIA SALESIANA DO NORDES DO BRASIL</v>
          </cell>
          <cell r="H182" t="str">
            <v>S</v>
          </cell>
          <cell r="I182" t="str">
            <v>S</v>
          </cell>
          <cell r="J182" t="str">
            <v>14461</v>
          </cell>
          <cell r="K182">
            <v>44580</v>
          </cell>
          <cell r="M182" t="str">
            <v>26 -  Pernambuco</v>
          </cell>
          <cell r="N182">
            <v>140</v>
          </cell>
        </row>
        <row r="183">
          <cell r="C183" t="str">
            <v>UPA OLINDA</v>
          </cell>
          <cell r="E183" t="str">
            <v>5.99 - Outros Serviços de Terceiros Pessoa Jurídica</v>
          </cell>
          <cell r="F183">
            <v>13409775000329</v>
          </cell>
          <cell r="G183" t="str">
            <v>LINUS LOG LTDA</v>
          </cell>
          <cell r="H183" t="str">
            <v>S</v>
          </cell>
          <cell r="I183" t="str">
            <v>S</v>
          </cell>
          <cell r="J183" t="str">
            <v>1493</v>
          </cell>
          <cell r="K183">
            <v>44610</v>
          </cell>
          <cell r="M183" t="str">
            <v>26 -  Pernambuco</v>
          </cell>
          <cell r="N183">
            <v>10107.6</v>
          </cell>
        </row>
        <row r="184">
          <cell r="C184" t="str">
            <v>UPA OLINDA</v>
          </cell>
          <cell r="E184" t="str">
            <v>5.5 - Reparo e Manutenção de Máquinas e Equipamentos</v>
          </cell>
          <cell r="F184">
            <v>12067307000199</v>
          </cell>
          <cell r="G184" t="str">
            <v>CAETANO ALVES DA SILVA</v>
          </cell>
          <cell r="H184" t="str">
            <v>S</v>
          </cell>
          <cell r="I184" t="str">
            <v>S</v>
          </cell>
          <cell r="J184" t="str">
            <v>455</v>
          </cell>
          <cell r="K184">
            <v>44593</v>
          </cell>
          <cell r="M184" t="str">
            <v>26 -  Pernambuco</v>
          </cell>
          <cell r="N184">
            <v>640</v>
          </cell>
        </row>
        <row r="185">
          <cell r="C185" t="str">
            <v>UPA OLINDA</v>
          </cell>
          <cell r="E185" t="str">
            <v>5.5 - Reparo e Manutenção de Máquinas e Equipamentos</v>
          </cell>
          <cell r="F185">
            <v>17398584000106</v>
          </cell>
          <cell r="G185" t="str">
            <v>M T G MONTAGEM TEC DE GAS LTDA ME</v>
          </cell>
          <cell r="H185" t="str">
            <v>S</v>
          </cell>
          <cell r="I185" t="str">
            <v>S</v>
          </cell>
          <cell r="J185" t="str">
            <v>1446</v>
          </cell>
          <cell r="K185">
            <v>44614</v>
          </cell>
          <cell r="M185" t="str">
            <v>26 -  Pernambuco</v>
          </cell>
          <cell r="N185">
            <v>450</v>
          </cell>
        </row>
        <row r="186">
          <cell r="C186" t="str">
            <v>UPA OLINDA</v>
          </cell>
          <cell r="E186" t="str">
            <v>5.5 - Reparo e Manutenção de Máquinas e Equipamentos</v>
          </cell>
          <cell r="F186">
            <v>7146768000117</v>
          </cell>
          <cell r="G186" t="str">
            <v>SERV IMAGEM NORDESTE ASSIST TEC LTDA EPP</v>
          </cell>
          <cell r="H186" t="str">
            <v>S</v>
          </cell>
          <cell r="I186" t="str">
            <v>S</v>
          </cell>
          <cell r="J186" t="str">
            <v>4455</v>
          </cell>
          <cell r="K186">
            <v>44592</v>
          </cell>
          <cell r="M186" t="str">
            <v>26 -  Pernambuco</v>
          </cell>
          <cell r="N186">
            <v>2059</v>
          </cell>
        </row>
        <row r="187">
          <cell r="C187" t="str">
            <v>UPA OLINDA</v>
          </cell>
          <cell r="E187" t="str">
            <v>5.5 - Reparo e Manutenção de Máquinas e Equipamentos</v>
          </cell>
          <cell r="F187">
            <v>24380578002041</v>
          </cell>
          <cell r="G187" t="str">
            <v>WHITE MARTINS GASES INDUSTRIAIS NE LTDA</v>
          </cell>
          <cell r="H187" t="str">
            <v>S</v>
          </cell>
          <cell r="I187" t="str">
            <v>S</v>
          </cell>
          <cell r="J187" t="str">
            <v>12277</v>
          </cell>
          <cell r="K187">
            <v>44585</v>
          </cell>
          <cell r="M187" t="str">
            <v>26 -  Pernambuco</v>
          </cell>
          <cell r="N187">
            <v>459.3</v>
          </cell>
        </row>
        <row r="188">
          <cell r="C188" t="str">
            <v>UPA OLINDA</v>
          </cell>
          <cell r="E188" t="str">
            <v>5.5 - Reparo e Manutenção de Máquinas e Equipamentos</v>
          </cell>
          <cell r="F188">
            <v>1141468000169</v>
          </cell>
          <cell r="G188" t="str">
            <v>MEDCALL COM SERV REPR MAT RADIO MED HOSP</v>
          </cell>
          <cell r="H188" t="str">
            <v>S</v>
          </cell>
          <cell r="I188" t="str">
            <v>S</v>
          </cell>
          <cell r="J188" t="str">
            <v>2998</v>
          </cell>
          <cell r="K188">
            <v>44593</v>
          </cell>
          <cell r="M188" t="str">
            <v>26 -  Pernambuco</v>
          </cell>
          <cell r="N188">
            <v>356.33</v>
          </cell>
        </row>
        <row r="189">
          <cell r="C189" t="str">
            <v>UPA OLINDA</v>
          </cell>
          <cell r="E189" t="str">
            <v>5.5 - Reparo e Manutenção de Máquinas e Equipamentos</v>
          </cell>
          <cell r="F189">
            <v>8845988000100</v>
          </cell>
          <cell r="G189" t="str">
            <v>ACESSPLUS MANUTENCAO LTDA</v>
          </cell>
          <cell r="H189" t="str">
            <v>S</v>
          </cell>
          <cell r="I189" t="str">
            <v>S</v>
          </cell>
          <cell r="J189" t="str">
            <v>5211</v>
          </cell>
          <cell r="K189">
            <v>44581</v>
          </cell>
          <cell r="M189" t="str">
            <v>26 -  Pernambuco</v>
          </cell>
          <cell r="N189">
            <v>379.5</v>
          </cell>
        </row>
        <row r="190">
          <cell r="C190" t="str">
            <v>UPA OLINDA</v>
          </cell>
          <cell r="E190" t="str">
            <v>5.5 - Reparo e Manutenção de Máquinas e Equipamentos</v>
          </cell>
          <cell r="F190">
            <v>11343756000150</v>
          </cell>
          <cell r="G190" t="str">
            <v>JL GRUPOS GERADORES LTDA</v>
          </cell>
          <cell r="H190" t="str">
            <v>S</v>
          </cell>
          <cell r="I190" t="str">
            <v>S</v>
          </cell>
          <cell r="J190" t="str">
            <v>3222</v>
          </cell>
          <cell r="K190">
            <v>44595</v>
          </cell>
          <cell r="M190" t="str">
            <v>26 -  Pernambuco</v>
          </cell>
          <cell r="N190">
            <v>250</v>
          </cell>
        </row>
        <row r="191">
          <cell r="C191" t="str">
            <v>UPA OLINDA</v>
          </cell>
          <cell r="E191" t="str">
            <v>5.5 - Reparo e Manutenção de Máquinas e Equipamentos</v>
          </cell>
          <cell r="F191">
            <v>9014387000100</v>
          </cell>
          <cell r="G191" t="str">
            <v>COMPLETA SERV DE AR COND E LOCACAO LTDA</v>
          </cell>
          <cell r="H191" t="str">
            <v>S</v>
          </cell>
          <cell r="I191" t="str">
            <v>S</v>
          </cell>
          <cell r="J191" t="str">
            <v>1621</v>
          </cell>
          <cell r="K191">
            <v>44585</v>
          </cell>
          <cell r="M191" t="str">
            <v>26 -  Pernambuco</v>
          </cell>
          <cell r="N191">
            <v>4165.13</v>
          </cell>
        </row>
        <row r="192">
          <cell r="C192" t="str">
            <v>UPA OLINDA</v>
          </cell>
          <cell r="E192" t="str">
            <v>5.4 - Reparo e Manutenção de Bens Imóveis</v>
          </cell>
          <cell r="F192">
            <v>24306209000146</v>
          </cell>
          <cell r="G192" t="str">
            <v>GESTAMB SOLUCOES AMBIENTAIS LTDA ME</v>
          </cell>
          <cell r="H192" t="str">
            <v>S</v>
          </cell>
          <cell r="I192" t="str">
            <v>S</v>
          </cell>
          <cell r="J192" t="str">
            <v>539</v>
          </cell>
          <cell r="K192">
            <v>44594</v>
          </cell>
          <cell r="M192" t="str">
            <v>26 -  Pernambuco</v>
          </cell>
          <cell r="N192">
            <v>2312.1999999999998</v>
          </cell>
        </row>
        <row r="193">
          <cell r="C193" t="str">
            <v>UPA OLINDA</v>
          </cell>
          <cell r="E193" t="str">
            <v>5.4 - Reparo e Manutenção de Bens Imóveis</v>
          </cell>
          <cell r="F193">
            <v>40280746000110</v>
          </cell>
          <cell r="G193" t="str">
            <v>GABRIELA DRIELLY DA SILVA MACHADO 063433</v>
          </cell>
          <cell r="H193" t="str">
            <v>S</v>
          </cell>
          <cell r="I193" t="str">
            <v>S</v>
          </cell>
          <cell r="J193" t="str">
            <v>33</v>
          </cell>
          <cell r="K193">
            <v>44568</v>
          </cell>
          <cell r="M193" t="str">
            <v>26 -  Pernambuco</v>
          </cell>
          <cell r="N193">
            <v>575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F181" zoomScale="90" zoomScaleNormal="90" workbookViewId="0">
      <selection activeCell="F185" sqref="F185"/>
    </sheetView>
  </sheetViews>
  <sheetFormatPr defaultColWidth="8.6640625" defaultRowHeight="13.2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(OCULTAR)'!$P$3:$R$91,3,0),"")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EMP TRANSP PASSG EST PE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8180424</v>
      </c>
      <c r="I2" s="6">
        <f>IF('[1]TCE - ANEXO IV - Preencher'!K11="","",'[1]TCE - ANEXO IV - Preencher'!K11)</f>
        <v>44557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Pe</v>
      </c>
      <c r="L2" s="7">
        <f>'[1]TCE - ANEXO IV - Preencher'!N11</f>
        <v>19768.78</v>
      </c>
    </row>
    <row r="3" spans="1:12" s="8" customFormat="1" ht="19.5" customHeight="1">
      <c r="A3" s="3">
        <f>IFERROR(VLOOKUP(B3,'[1]DADOS (OCULTAR)'!$P$3:$R$91,3,0),"")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EMP TRANSP PASSG EST PE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8180423</v>
      </c>
      <c r="I3" s="6">
        <f>IF('[1]TCE - ANEXO IV - Preencher'!K12="","",'[1]TCE - ANEXO IV - Preencher'!K12)</f>
        <v>44557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Pe</v>
      </c>
      <c r="L3" s="7">
        <f>'[1]TCE - ANEXO IV - Preencher'!N12</f>
        <v>310.62</v>
      </c>
    </row>
    <row r="4" spans="1:12" s="8" customFormat="1" ht="19.5" customHeight="1">
      <c r="A4" s="3">
        <f>IFERROR(VLOOKUP(B4,'[1]DADOS (OCULTAR)'!$P$3:$R$91,3,0),"")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EMP TRANSP PASSG EST PE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8239154</v>
      </c>
      <c r="I4" s="6">
        <f>IF('[1]TCE - ANEXO IV - Preencher'!K13="","",'[1]TCE - ANEXO IV - Preencher'!K13)</f>
        <v>44575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Pe</v>
      </c>
      <c r="L4" s="7">
        <f>'[1]TCE - ANEXO IV - Preencher'!N13</f>
        <v>432.09</v>
      </c>
    </row>
    <row r="5" spans="1:12" s="8" customFormat="1" ht="19.5" customHeight="1">
      <c r="A5" s="3">
        <f>IFERROR(VLOOKUP(B5,'[1]DADOS (OCULTAR)'!$P$3:$R$91,3,0),"")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38446162000120</v>
      </c>
      <c r="E5" s="5" t="str">
        <f>'[1]TCE - ANEXO IV - Preencher'!G14</f>
        <v>R. S. SOLUCOES EM REFEICOES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111</v>
      </c>
      <c r="I5" s="6">
        <f>IF('[1]TCE - ANEXO IV - Preencher'!K14="","",'[1]TCE - ANEXO IV - Preencher'!K14)</f>
        <v>44560</v>
      </c>
      <c r="J5" s="5" t="str">
        <f>'[1]TCE - ANEXO IV - Preencher'!L14</f>
        <v>2621 1238 4461 6200 0120 5500 1000 0001 1110 0000 1465</v>
      </c>
      <c r="K5" s="5" t="str">
        <f>IF(F5="B",LEFT('[1]TCE - ANEXO IV - Preencher'!M14,2),IF(F5="S",LEFT('[1]TCE - ANEXO IV - Preencher'!M14,7),IF('[1]TCE - ANEXO IV - Preencher'!H14="","")))</f>
        <v>26 - Pe</v>
      </c>
      <c r="L5" s="7">
        <f>'[1]TCE - ANEXO IV - Preencher'!N14</f>
        <v>35314.21</v>
      </c>
    </row>
    <row r="6" spans="1:12" s="8" customFormat="1" ht="19.5" customHeight="1">
      <c r="A6" s="3">
        <f>IFERROR(VLOOKUP(B6,'[1]DADOS (OCULTAR)'!$P$3:$R$91,3,0),"")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METROPOLINTAN LIFE SEGUROS E PREVIDENCIA PRIVADA S.A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651</v>
      </c>
      <c r="I6" s="6">
        <f>IF('[1]TCE - ANEXO IV - Preencher'!K15="","",'[1]TCE - ANEXO IV - Preencher'!K15)</f>
        <v>44573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35 - Sã</v>
      </c>
      <c r="L6" s="7">
        <f>'[1]TCE - ANEXO IV - Preencher'!N15</f>
        <v>880.78</v>
      </c>
    </row>
    <row r="7" spans="1:12" s="8" customFormat="1" ht="19.5" customHeight="1">
      <c r="A7" s="3">
        <f>IFERROR(VLOOKUP(B7,'[1]DADOS (OCULTAR)'!$P$3:$R$91,3,0),"")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5011743000180</v>
      </c>
      <c r="E7" s="5" t="str">
        <f>'[1]TCE - ANEXO IV - Preencher'!G16</f>
        <v>ALMERI ANGELO SALVIANO DA SILVA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6999</v>
      </c>
      <c r="I7" s="6" t="str">
        <f>IF('[1]TCE - ANEXO IV - Preencher'!K16="","",'[1]TCE - ANEXO IV - Preencher'!K16)</f>
        <v>17/01/2022</v>
      </c>
      <c r="J7" s="5" t="str">
        <f>'[1]TCE - ANEXO IV - Preencher'!L16</f>
        <v>26220105011743000180550010000069991653440788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381.5</v>
      </c>
    </row>
    <row r="8" spans="1:12" s="8" customFormat="1" ht="19.5" customHeight="1">
      <c r="A8" s="3">
        <f>IFERROR(VLOOKUP(B8,'[1]DADOS (OCULTAR)'!$P$3:$R$91,3,0),"")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000359893</v>
      </c>
      <c r="I8" s="6" t="str">
        <f>IF('[1]TCE - ANEXO IV - Preencher'!K17="","",'[1]TCE - ANEXO IV - Preencher'!K17)</f>
        <v>30/12/2021</v>
      </c>
      <c r="J8" s="5" t="str">
        <f>'[1]TCE - ANEXO IV - Preencher'!L17</f>
        <v>26211208778201000126550010003598931898740239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6294.8</v>
      </c>
    </row>
    <row r="9" spans="1:12" s="8" customFormat="1" ht="19.5" customHeight="1">
      <c r="A9" s="3">
        <f>IFERROR(VLOOKUP(B9,'[1]DADOS (OCULTAR)'!$P$3:$R$91,3,0),"")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000360963</v>
      </c>
      <c r="I9" s="6" t="str">
        <f>IF('[1]TCE - ANEXO IV - Preencher'!K18="","",'[1]TCE - ANEXO IV - Preencher'!K18)</f>
        <v>14/01/2022</v>
      </c>
      <c r="J9" s="5" t="str">
        <f>'[1]TCE - ANEXO IV - Preencher'!L18</f>
        <v>26220108778201000126550010003609631689683431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851.08</v>
      </c>
    </row>
    <row r="10" spans="1:12" s="8" customFormat="1" ht="19.5" customHeight="1">
      <c r="A10" s="3">
        <f>IFERROR(VLOOKUP(B10,'[1]DADOS (OCULTAR)'!$P$3:$R$91,3,0),"")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9607807000161</v>
      </c>
      <c r="E10" s="5" t="str">
        <f>'[1]TCE - ANEXO IV - Preencher'!G19</f>
        <v>INJEFARMA CALVALCANTI E SILVA DIST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000019088</v>
      </c>
      <c r="I10" s="6" t="str">
        <f>IF('[1]TCE - ANEXO IV - Preencher'!K19="","",'[1]TCE - ANEXO IV - Preencher'!K19)</f>
        <v>17/01/2022</v>
      </c>
      <c r="J10" s="5" t="str">
        <f>'[1]TCE - ANEXO IV - Preencher'!L19</f>
        <v>26220109607807000161550010000190881747098185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649.70000000000005</v>
      </c>
    </row>
    <row r="11" spans="1:12" s="8" customFormat="1" ht="19.5" customHeight="1">
      <c r="A11" s="3">
        <f>IFERROR(VLOOKUP(B11,'[1]DADOS (OCULTAR)'!$P$3:$R$91,3,0),"")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541863</v>
      </c>
      <c r="I11" s="6" t="str">
        <f>IF('[1]TCE - ANEXO IV - Preencher'!K20="","",'[1]TCE - ANEXO IV - Preencher'!K20)</f>
        <v>30/12/2021</v>
      </c>
      <c r="J11" s="5" t="str">
        <f>'[1]TCE - ANEXO IV - Preencher'!L20</f>
        <v>26211210779833000156550010005418631175431756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8287.7999999999993</v>
      </c>
    </row>
    <row r="12" spans="1:12" s="8" customFormat="1" ht="19.5" customHeight="1">
      <c r="A12" s="3">
        <f>IFERROR(VLOOKUP(B12,'[1]DADOS (OCULTAR)'!$P$3:$R$91,3,0),"")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 MED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542125</v>
      </c>
      <c r="I12" s="6" t="str">
        <f>IF('[1]TCE - ANEXO IV - Preencher'!K21="","",'[1]TCE - ANEXO IV - Preencher'!K21)</f>
        <v>05/01/2022</v>
      </c>
      <c r="J12" s="5" t="str">
        <f>'[1]TCE - ANEXO IV - Preencher'!L21</f>
        <v>26220110779833000156550010005421251161951672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2500</v>
      </c>
    </row>
    <row r="13" spans="1:12" s="8" customFormat="1" ht="19.5" customHeight="1">
      <c r="A13" s="3">
        <f>IFERROR(VLOOKUP(B13,'[1]DADOS (OCULTAR)'!$P$3:$R$91,3,0),"")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 MED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542864</v>
      </c>
      <c r="I13" s="6" t="str">
        <f>IF('[1]TCE - ANEXO IV - Preencher'!K22="","",'[1]TCE - ANEXO IV - Preencher'!K22)</f>
        <v>17/01/2022</v>
      </c>
      <c r="J13" s="5" t="str">
        <f>'[1]TCE - ANEXO IV - Preencher'!L22</f>
        <v>26220110779833000156550010005428641101113529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2352.4</v>
      </c>
    </row>
    <row r="14" spans="1:12" s="8" customFormat="1" ht="19.5" customHeight="1">
      <c r="A14" s="3">
        <f>IFERROR(VLOOKUP(B14,'[1]DADOS (OCULTAR)'!$P$3:$R$91,3,0),"")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 MED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543758</v>
      </c>
      <c r="I14" s="6" t="str">
        <f>IF('[1]TCE - ANEXO IV - Preencher'!K23="","",'[1]TCE - ANEXO IV - Preencher'!K23)</f>
        <v>29/01/2022</v>
      </c>
      <c r="J14" s="5" t="str">
        <f>'[1]TCE - ANEXO IV - Preencher'!L23</f>
        <v>26220110779833000156550010005437581103603827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98.8</v>
      </c>
    </row>
    <row r="15" spans="1:12" s="8" customFormat="1" ht="19.5" customHeight="1">
      <c r="A15" s="3">
        <f>IFERROR(VLOOKUP(B15,'[1]DADOS (OCULTAR)'!$P$3:$R$91,3,0),"")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00145204</v>
      </c>
      <c r="I15" s="6" t="str">
        <f>IF('[1]TCE - ANEXO IV - Preencher'!K24="","",'[1]TCE - ANEXO IV - Preencher'!K24)</f>
        <v>14/01/2022</v>
      </c>
      <c r="J15" s="5" t="str">
        <f>'[1]TCE - ANEXO IV - Preencher'!L24</f>
        <v>26220121596736000144550010001452041001497178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370</v>
      </c>
    </row>
    <row r="16" spans="1:12" s="8" customFormat="1" ht="19.5" customHeight="1">
      <c r="A16" s="3">
        <f>IFERROR(VLOOKUP(B16,'[1]DADOS (OCULTAR)'!$P$3:$R$91,3,0),"")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23680034000170</v>
      </c>
      <c r="E16" s="5" t="str">
        <f>'[1]TCE - ANEXO IV - Preencher'!G25</f>
        <v>D ARAUJO COMERCIAL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000005041</v>
      </c>
      <c r="I16" s="6" t="str">
        <f>IF('[1]TCE - ANEXO IV - Preencher'!K25="","",'[1]TCE - ANEXO IV - Preencher'!K25)</f>
        <v>05/01/2022</v>
      </c>
      <c r="J16" s="5" t="str">
        <f>'[1]TCE - ANEXO IV - Preencher'!L25</f>
        <v>26220123680034000170550010000050411865839477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2217.1999999999998</v>
      </c>
    </row>
    <row r="17" spans="1:12" s="8" customFormat="1" ht="19.5" customHeight="1">
      <c r="A17" s="3">
        <f>IFERROR(VLOOKUP(B17,'[1]DADOS (OCULTAR)'!$P$3:$R$91,3,0),"")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Preencher'!F26</f>
        <v>23680034000170</v>
      </c>
      <c r="E17" s="5" t="str">
        <f>'[1]TCE - ANEXO IV - Preencher'!G26</f>
        <v>D ARAUJO COMERCIAL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000005116</v>
      </c>
      <c r="I17" s="6" t="str">
        <f>IF('[1]TCE - ANEXO IV - Preencher'!K26="","",'[1]TCE - ANEXO IV - Preencher'!K26)</f>
        <v>11/01/2022</v>
      </c>
      <c r="J17" s="5" t="str">
        <f>'[1]TCE - ANEXO IV - Preencher'!L26</f>
        <v>26220123680034000170550010000051161314022795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2784</v>
      </c>
    </row>
    <row r="18" spans="1:12" s="8" customFormat="1" ht="19.5" customHeight="1">
      <c r="A18" s="3">
        <f>IFERROR(VLOOKUP(B18,'[1]DADOS (OCULTAR)'!$P$3:$R$91,3,0),"")</f>
        <v>9039744000356</v>
      </c>
      <c r="B18" s="4" t="str">
        <f>'[1]TCE - ANEXO IV - Preencher'!C27</f>
        <v>UPA OLINDA</v>
      </c>
      <c r="C18" s="4" t="str">
        <f>'[1]TCE - ANEXO IV - Preencher'!E27</f>
        <v>3.12 - Material Hospitalar</v>
      </c>
      <c r="D18" s="3">
        <f>'[1]TCE - ANEXO IV - Preencher'!F27</f>
        <v>23680034000170</v>
      </c>
      <c r="E18" s="5" t="str">
        <f>'[1]TCE - ANEXO IV - Preencher'!G27</f>
        <v>D ARAUJO COMERCIAL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000005255</v>
      </c>
      <c r="I18" s="6" t="str">
        <f>IF('[1]TCE - ANEXO IV - Preencher'!K27="","",'[1]TCE - ANEXO IV - Preencher'!K27)</f>
        <v>20/01/2022</v>
      </c>
      <c r="J18" s="5" t="str">
        <f>'[1]TCE - ANEXO IV - Preencher'!L27</f>
        <v>26220123680034000170550010000052551529456211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690</v>
      </c>
    </row>
    <row r="19" spans="1:12" s="8" customFormat="1" ht="19.5" customHeight="1">
      <c r="A19" s="3">
        <f>IFERROR(VLOOKUP(B19,'[1]DADOS (OCULTAR)'!$P$3:$R$91,3,0),"")</f>
        <v>9039744000356</v>
      </c>
      <c r="B19" s="4" t="str">
        <f>'[1]TCE - ANEXO IV - Preencher'!C28</f>
        <v>UPA OLINDA</v>
      </c>
      <c r="C19" s="4" t="str">
        <f>'[1]TCE - ANEXO IV - Preencher'!E28</f>
        <v>3.12 - Material Hospitalar</v>
      </c>
      <c r="D19" s="3">
        <f>'[1]TCE - ANEXO IV - Preencher'!F28</f>
        <v>29568801000130</v>
      </c>
      <c r="E19" s="5" t="str">
        <f>'[1]TCE - ANEXO IV - Preencher'!G28</f>
        <v>M3 INTERMEDIACAO DE SERVICOS E NEGOCIOS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000525</v>
      </c>
      <c r="I19" s="6" t="str">
        <f>IF('[1]TCE - ANEXO IV - Preencher'!K28="","",'[1]TCE - ANEXO IV - Preencher'!K28)</f>
        <v>21/01/2022</v>
      </c>
      <c r="J19" s="5" t="str">
        <f>'[1]TCE - ANEXO IV - Preencher'!L28</f>
        <v>26220129568801000130550010000005251676193244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1475</v>
      </c>
    </row>
    <row r="20" spans="1:12" s="8" customFormat="1" ht="19.5" customHeight="1">
      <c r="A20" s="3">
        <f>IFERROR(VLOOKUP(B20,'[1]DADOS (OCULTAR)'!$P$3:$R$91,3,0),"")</f>
        <v>9039744000356</v>
      </c>
      <c r="B20" s="4" t="str">
        <f>'[1]TCE - ANEXO IV - Preencher'!C29</f>
        <v>UPA OLINDA</v>
      </c>
      <c r="C20" s="4" t="str">
        <f>'[1]TCE - ANEXO IV - Preencher'!E29</f>
        <v>3.12 - Material Hospitalar</v>
      </c>
      <c r="D20" s="3">
        <f>'[1]TCE - ANEXO IV - Preencher'!F29</f>
        <v>30848237000198</v>
      </c>
      <c r="E20" s="5" t="str">
        <f>'[1]TCE - ANEXO IV - Preencher'!G29</f>
        <v>PH COMERCIO DE PRODUTOS MEDICOS HOSP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000008677</v>
      </c>
      <c r="I20" s="6" t="str">
        <f>IF('[1]TCE - ANEXO IV - Preencher'!K29="","",'[1]TCE - ANEXO IV - Preencher'!K29)</f>
        <v>05/01/2022</v>
      </c>
      <c r="J20" s="5" t="str">
        <f>'[1]TCE - ANEXO IV - Preencher'!L29</f>
        <v>26220130848237000198550010000086771836138468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2496</v>
      </c>
    </row>
    <row r="21" spans="1:12" s="8" customFormat="1" ht="19.5" customHeight="1">
      <c r="A21" s="3">
        <f>IFERROR(VLOOKUP(B21,'[1]DADOS (OCULTAR)'!$P$3:$R$91,3,0),"")</f>
        <v>9039744000356</v>
      </c>
      <c r="B21" s="4" t="str">
        <f>'[1]TCE - ANEXO IV - Preencher'!C30</f>
        <v>UPA OLINDA</v>
      </c>
      <c r="C21" s="4" t="str">
        <f>'[1]TCE - ANEXO IV - Preencher'!E30</f>
        <v>3.12 - Material Hospitalar</v>
      </c>
      <c r="D21" s="3">
        <f>'[1]TCE - ANEXO IV - Preencher'!F30</f>
        <v>31673254000285</v>
      </c>
      <c r="E21" s="5" t="str">
        <f>'[1]TCE - ANEXO IV - Preencher'!G30</f>
        <v>LABORATORIOS B BRAUN SA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155634</v>
      </c>
      <c r="I21" s="6" t="str">
        <f>IF('[1]TCE - ANEXO IV - Preencher'!K30="","",'[1]TCE - ANEXO IV - Preencher'!K30)</f>
        <v>25/01/2022</v>
      </c>
      <c r="J21" s="5" t="str">
        <f>'[1]TCE - ANEXO IV - Preencher'!L30</f>
        <v>26220131673254000285550000001556341123516500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1800</v>
      </c>
    </row>
    <row r="22" spans="1:12" s="8" customFormat="1" ht="19.5" customHeight="1">
      <c r="A22" s="3">
        <f>IFERROR(VLOOKUP(B22,'[1]DADOS (OCULTAR)'!$P$3:$R$91,3,0),"")</f>
        <v>9039744000356</v>
      </c>
      <c r="B22" s="4" t="str">
        <f>'[1]TCE - ANEXO IV - Preencher'!C31</f>
        <v>UPA OLINDA</v>
      </c>
      <c r="C22" s="4" t="str">
        <f>'[1]TCE - ANEXO IV - Preencher'!E31</f>
        <v>3.12 - Material Hospitalar</v>
      </c>
      <c r="D22" s="3">
        <f>'[1]TCE - ANEXO IV - Preencher'!F31</f>
        <v>41102195000168</v>
      </c>
      <c r="E22" s="5" t="str">
        <f>'[1]TCE - ANEXO IV - Preencher'!G31</f>
        <v>PR COMERCIAL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000087851</v>
      </c>
      <c r="I22" s="6" t="str">
        <f>IF('[1]TCE - ANEXO IV - Preencher'!K31="","",'[1]TCE - ANEXO IV - Preencher'!K31)</f>
        <v>06/01/2022</v>
      </c>
      <c r="J22" s="5" t="str">
        <f>'[1]TCE - ANEXO IV - Preencher'!L31</f>
        <v>26220141102195000168550000000878511101756386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1365</v>
      </c>
    </row>
    <row r="23" spans="1:12" s="8" customFormat="1" ht="19.5" customHeight="1">
      <c r="A23" s="3">
        <f>IFERROR(VLOOKUP(B23,'[1]DADOS (OCULTAR)'!$P$3:$R$91,3,0),"")</f>
        <v>9039744000356</v>
      </c>
      <c r="B23" s="4" t="str">
        <f>'[1]TCE - ANEXO IV - Preencher'!C32</f>
        <v>UPA OLINDA</v>
      </c>
      <c r="C23" s="4" t="str">
        <f>'[1]TCE - ANEXO IV - Preencher'!E32</f>
        <v>3.12 - Material Hospitalar</v>
      </c>
      <c r="D23" s="3">
        <f>'[1]TCE - ANEXO IV - Preencher'!F32</f>
        <v>41102195000168</v>
      </c>
      <c r="E23" s="5" t="str">
        <f>'[1]TCE - ANEXO IV - Preencher'!G32</f>
        <v>PR COMERCIAL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000087852</v>
      </c>
      <c r="I23" s="6" t="str">
        <f>IF('[1]TCE - ANEXO IV - Preencher'!K32="","",'[1]TCE - ANEXO IV - Preencher'!K32)</f>
        <v>06/01/2022</v>
      </c>
      <c r="J23" s="5" t="str">
        <f>'[1]TCE - ANEXO IV - Preencher'!L32</f>
        <v>26220141102195000168550000000878521101930197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276</v>
      </c>
    </row>
    <row r="24" spans="1:12" s="8" customFormat="1" ht="19.5" customHeight="1">
      <c r="A24" s="3">
        <f>IFERROR(VLOOKUP(B24,'[1]DADOS (OCULTAR)'!$P$3:$R$91,3,0),"")</f>
        <v>9039744000356</v>
      </c>
      <c r="B24" s="4" t="str">
        <f>'[1]TCE - ANEXO IV - Preencher'!C33</f>
        <v>UPA OLINDA</v>
      </c>
      <c r="C24" s="4" t="str">
        <f>'[1]TCE - ANEXO IV - Preencher'!E33</f>
        <v>3.12 - Material Hospitalar</v>
      </c>
      <c r="D24" s="3">
        <f>'[1]TCE - ANEXO IV - Preencher'!F33</f>
        <v>41102195000168</v>
      </c>
      <c r="E24" s="5" t="str">
        <f>'[1]TCE - ANEXO IV - Preencher'!G33</f>
        <v>PR COMERCIAL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000087857</v>
      </c>
      <c r="I24" s="6" t="str">
        <f>IF('[1]TCE - ANEXO IV - Preencher'!K33="","",'[1]TCE - ANEXO IV - Preencher'!K33)</f>
        <v>06/01/2022</v>
      </c>
      <c r="J24" s="5" t="str">
        <f>'[1]TCE - ANEXO IV - Preencher'!L33</f>
        <v>26220141102195000168550000000878571111227584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222</v>
      </c>
    </row>
    <row r="25" spans="1:12" s="8" customFormat="1" ht="19.5" customHeight="1">
      <c r="A25" s="3">
        <f>IFERROR(VLOOKUP(B25,'[1]DADOS (OCULTAR)'!$P$3:$R$91,3,0),"")</f>
        <v>9039744000356</v>
      </c>
      <c r="B25" s="4" t="str">
        <f>'[1]TCE - ANEXO IV - Preencher'!C34</f>
        <v>UPA OLINDA</v>
      </c>
      <c r="C25" s="4" t="str">
        <f>'[1]TCE - ANEXO IV - Preencher'!E34</f>
        <v>3.12 - Material Hospitalar</v>
      </c>
      <c r="D25" s="3">
        <f>'[1]TCE - ANEXO IV - Preencher'!F34</f>
        <v>41102195000168</v>
      </c>
      <c r="E25" s="5" t="str">
        <f>'[1]TCE - ANEXO IV - Preencher'!G34</f>
        <v>PR COMERCIAL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000087930</v>
      </c>
      <c r="I25" s="6" t="str">
        <f>IF('[1]TCE - ANEXO IV - Preencher'!K34="","",'[1]TCE - ANEXO IV - Preencher'!K34)</f>
        <v>14/01/2022</v>
      </c>
      <c r="J25" s="5" t="str">
        <f>'[1]TCE - ANEXO IV - Preencher'!L34</f>
        <v>26220141102195000168550000000879301140825437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305</v>
      </c>
    </row>
    <row r="26" spans="1:12" s="8" customFormat="1" ht="19.5" customHeight="1">
      <c r="A26" s="3">
        <f>IFERROR(VLOOKUP(B26,'[1]DADOS (OCULTAR)'!$P$3:$R$91,3,0),"")</f>
        <v>9039744000356</v>
      </c>
      <c r="B26" s="4" t="str">
        <f>'[1]TCE - ANEXO IV - Preencher'!C35</f>
        <v>UPA OLINDA</v>
      </c>
      <c r="C26" s="4" t="str">
        <f>'[1]TCE - ANEXO IV - Preencher'!E35</f>
        <v>3.12 - Material Hospitalar</v>
      </c>
      <c r="D26" s="3">
        <f>'[1]TCE - ANEXO IV - Preencher'!F35</f>
        <v>41102195000168</v>
      </c>
      <c r="E26" s="5" t="str">
        <f>'[1]TCE - ANEXO IV - Preencher'!G35</f>
        <v>PR COMERCIAL MEDICA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000087967</v>
      </c>
      <c r="I26" s="6" t="str">
        <f>IF('[1]TCE - ANEXO IV - Preencher'!K35="","",'[1]TCE - ANEXO IV - Preencher'!K35)</f>
        <v>19/01/2022</v>
      </c>
      <c r="J26" s="5" t="str">
        <f>'[1]TCE - ANEXO IV - Preencher'!L35</f>
        <v>26220141102195000168550000000879671150113383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117</v>
      </c>
    </row>
    <row r="27" spans="1:12" s="8" customFormat="1" ht="19.5" customHeight="1">
      <c r="A27" s="3">
        <f>IFERROR(VLOOKUP(B27,'[1]DADOS (OCULTAR)'!$P$3:$R$91,3,0),"")</f>
        <v>9039744000356</v>
      </c>
      <c r="B27" s="4" t="str">
        <f>'[1]TCE - ANEXO IV - Preencher'!C36</f>
        <v>UPA OLINDA</v>
      </c>
      <c r="C27" s="4" t="str">
        <f>'[1]TCE - ANEXO IV - Preencher'!E36</f>
        <v>3.12 - Material Hospitalar</v>
      </c>
      <c r="D27" s="3">
        <f>'[1]TCE - ANEXO IV - Preencher'!F36</f>
        <v>41102195000168</v>
      </c>
      <c r="E27" s="5" t="str">
        <f>'[1]TCE - ANEXO IV - Preencher'!G36</f>
        <v>PR COMERCIAL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000087973</v>
      </c>
      <c r="I27" s="6" t="str">
        <f>IF('[1]TCE - ANEXO IV - Preencher'!K36="","",'[1]TCE - ANEXO IV - Preencher'!K36)</f>
        <v>19/01/2022</v>
      </c>
      <c r="J27" s="5" t="str">
        <f>'[1]TCE - ANEXO IV - Preencher'!L36</f>
        <v>26220141102195000168550000000879731164037525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145.19999999999999</v>
      </c>
    </row>
    <row r="28" spans="1:12" s="8" customFormat="1" ht="19.5" customHeight="1">
      <c r="A28" s="3">
        <f>IFERROR(VLOOKUP(B28,'[1]DADOS (OCULTAR)'!$P$3:$R$91,3,0),"")</f>
        <v>9039744000356</v>
      </c>
      <c r="B28" s="4" t="str">
        <f>'[1]TCE - ANEXO IV - Preencher'!C37</f>
        <v>UPA OLINDA</v>
      </c>
      <c r="C28" s="4" t="str">
        <f>'[1]TCE - ANEXO IV - Preencher'!E37</f>
        <v>3.12 - Material Hospitalar</v>
      </c>
      <c r="D28" s="3">
        <f>'[1]TCE - ANEXO IV - Preencher'!F37</f>
        <v>58426628000133</v>
      </c>
      <c r="E28" s="5" t="str">
        <f>'[1]TCE - ANEXO IV - Preencher'!G37</f>
        <v>SAMTRONIC INDUSTRIA E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000292146</v>
      </c>
      <c r="I28" s="6" t="str">
        <f>IF('[1]TCE - ANEXO IV - Preencher'!K37="","",'[1]TCE - ANEXO IV - Preencher'!K37)</f>
        <v>07/01/2022</v>
      </c>
      <c r="J28" s="5" t="str">
        <f>'[1]TCE - ANEXO IV - Preencher'!L37</f>
        <v>35220158426628000133550010002921461458307527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1300</v>
      </c>
    </row>
    <row r="29" spans="1:12" s="8" customFormat="1" ht="19.5" customHeight="1">
      <c r="A29" s="3">
        <f>IFERROR(VLOOKUP(B29,'[1]DADOS (OCULTAR)'!$P$3:$R$91,3,0),"")</f>
        <v>9039744000356</v>
      </c>
      <c r="B29" s="4" t="str">
        <f>'[1]TCE - ANEXO IV - Preencher'!C38</f>
        <v>UPA OLINDA</v>
      </c>
      <c r="C29" s="4" t="str">
        <f>'[1]TCE - ANEXO IV - Preencher'!E38</f>
        <v>3.12 - Material Hospitalar</v>
      </c>
      <c r="D29" s="3">
        <f>'[1]TCE - ANEXO IV - Preencher'!F38</f>
        <v>58426628000133</v>
      </c>
      <c r="E29" s="5" t="str">
        <f>'[1]TCE - ANEXO IV - Preencher'!G38</f>
        <v>SAMTRONIC INDUSTRIA E COMERCIO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000292701</v>
      </c>
      <c r="I29" s="6" t="str">
        <f>IF('[1]TCE - ANEXO IV - Preencher'!K38="","",'[1]TCE - ANEXO IV - Preencher'!K38)</f>
        <v>14/01/2022</v>
      </c>
      <c r="J29" s="5" t="str">
        <f>'[1]TCE - ANEXO IV - Preencher'!L38</f>
        <v>35220158426628000133550010002927011549191972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2100</v>
      </c>
    </row>
    <row r="30" spans="1:12" s="8" customFormat="1" ht="19.5" customHeight="1">
      <c r="A30" s="3">
        <f>IFERROR(VLOOKUP(B30,'[1]DADOS (OCULTAR)'!$P$3:$R$91,3,0),"")</f>
        <v>9039744000356</v>
      </c>
      <c r="B30" s="4" t="str">
        <f>'[1]TCE - ANEXO IV - Preencher'!C39</f>
        <v>UPA OLINDA</v>
      </c>
      <c r="C30" s="4" t="str">
        <f>'[1]TCE - ANEXO IV - Preencher'!E39</f>
        <v>3.12 - Material Hospitalar</v>
      </c>
      <c r="D30" s="3">
        <f>'[1]TCE - ANEXO IV - Preencher'!F39</f>
        <v>67729178000653</v>
      </c>
      <c r="E30" s="5" t="str">
        <f>'[1]TCE - ANEXO IV - Preencher'!G39</f>
        <v>COMERCIAL CIRURGICA RIOCLARENSE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0020459</v>
      </c>
      <c r="I30" s="6" t="str">
        <f>IF('[1]TCE - ANEXO IV - Preencher'!K39="","",'[1]TCE - ANEXO IV - Preencher'!K39)</f>
        <v>18/01/2022</v>
      </c>
      <c r="J30" s="5" t="str">
        <f>'[1]TCE - ANEXO IV - Preencher'!L39</f>
        <v>26220167729178000653550010000204591816553573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294</v>
      </c>
    </row>
    <row r="31" spans="1:12" s="8" customFormat="1" ht="19.5" customHeight="1">
      <c r="A31" s="3">
        <f>IFERROR(VLOOKUP(B31,'[1]DADOS (OCULTAR)'!$P$3:$R$91,3,0),"")</f>
        <v>9039744000356</v>
      </c>
      <c r="B31" s="4" t="str">
        <f>'[1]TCE - ANEXO IV - Preencher'!C40</f>
        <v>UPA OLINDA</v>
      </c>
      <c r="C31" s="4" t="str">
        <f>'[1]TCE - ANEXO IV - Preencher'!E40</f>
        <v>3.4 - Material Farmacológico</v>
      </c>
      <c r="D31" s="3">
        <f>'[1]TCE - ANEXO IV - Preencher'!F40</f>
        <v>6065614000138</v>
      </c>
      <c r="E31" s="5" t="str">
        <f>'[1]TCE - ANEXO IV - Preencher'!G40</f>
        <v>SUPERMEDICA DISTRIBUIDORA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000156014</v>
      </c>
      <c r="I31" s="6" t="str">
        <f>IF('[1]TCE - ANEXO IV - Preencher'!K40="","",'[1]TCE - ANEXO IV - Preencher'!K40)</f>
        <v>29/12/2021</v>
      </c>
      <c r="J31" s="5" t="str">
        <f>'[1]TCE - ANEXO IV - Preencher'!L40</f>
        <v>52211206065614000138550010001560141211570784</v>
      </c>
      <c r="K31" s="5" t="str">
        <f>IF(F31="B",LEFT('[1]TCE - ANEXO IV - Preencher'!M40,2),IF(F31="S",LEFT('[1]TCE - ANEXO IV - Preencher'!M40,7),IF('[1]TCE - ANEXO IV - Preencher'!H40="","")))</f>
        <v>52</v>
      </c>
      <c r="L31" s="7" t="str">
        <f>'[1]TCE - ANEXO IV - Preencher'!N40</f>
        <v>2083,21</v>
      </c>
    </row>
    <row r="32" spans="1:12" s="8" customFormat="1" ht="19.5" customHeight="1">
      <c r="A32" s="3">
        <f>IFERROR(VLOOKUP(B32,'[1]DADOS (OCULTAR)'!$P$3:$R$91,3,0),"")</f>
        <v>9039744000356</v>
      </c>
      <c r="B32" s="4" t="str">
        <f>'[1]TCE - ANEXO IV - Preencher'!C41</f>
        <v>UPA OLINDA</v>
      </c>
      <c r="C32" s="4" t="str">
        <f>'[1]TCE - ANEXO IV - Preencher'!E41</f>
        <v>3.4 - Material Farmacológico</v>
      </c>
      <c r="D32" s="3">
        <f>'[1]TCE - ANEXO IV - Preencher'!F41</f>
        <v>6065614000138</v>
      </c>
      <c r="E32" s="5" t="str">
        <f>'[1]TCE - ANEXO IV - Preencher'!G41</f>
        <v>SUPERMEDICA DISTRIBUIDORA HOSPITALAR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000156015</v>
      </c>
      <c r="I32" s="6" t="str">
        <f>IF('[1]TCE - ANEXO IV - Preencher'!K41="","",'[1]TCE - ANEXO IV - Preencher'!K41)</f>
        <v>29/12/2021</v>
      </c>
      <c r="J32" s="5" t="str">
        <f>'[1]TCE - ANEXO IV - Preencher'!L41</f>
        <v>52211206065614000138550010001560151211570790</v>
      </c>
      <c r="K32" s="5" t="str">
        <f>IF(F32="B",LEFT('[1]TCE - ANEXO IV - Preencher'!M41,2),IF(F32="S",LEFT('[1]TCE - ANEXO IV - Preencher'!M41,7),IF('[1]TCE - ANEXO IV - Preencher'!H41="","")))</f>
        <v>52</v>
      </c>
      <c r="L32" s="7" t="str">
        <f>'[1]TCE - ANEXO IV - Preencher'!N41</f>
        <v>845,50</v>
      </c>
    </row>
    <row r="33" spans="1:12" s="8" customFormat="1" ht="19.5" customHeight="1">
      <c r="A33" s="3">
        <f>IFERROR(VLOOKUP(B33,'[1]DADOS (OCULTAR)'!$P$3:$R$91,3,0),"")</f>
        <v>9039744000356</v>
      </c>
      <c r="B33" s="4" t="str">
        <f>'[1]TCE - ANEXO IV - Preencher'!C42</f>
        <v>UPA OLINDA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 t="str">
        <f>'[1]TCE - ANEXO IV - Preencher'!L42</f>
        <v/>
      </c>
      <c r="K33" s="5" t="str">
        <f>IF(F33="B",LEFT('[1]TCE - ANEXO IV - Preencher'!M42,2),IF(F33="S",LEFT('[1]TCE - ANEXO IV - Preencher'!M42,7),IF('[1]TCE - ANEXO IV - Preencher'!H42="","")))</f>
        <v>26 - Pe</v>
      </c>
      <c r="L33" s="7" t="str">
        <f>'[1]TCE - ANEXO IV - Preencher'!N42</f>
        <v>1348,00</v>
      </c>
    </row>
    <row r="34" spans="1:12" s="8" customFormat="1" ht="19.5" customHeight="1">
      <c r="A34" s="3">
        <f>IFERROR(VLOOKUP(B34,'[1]DADOS (OCULTAR)'!$P$3:$R$91,3,0),"")</f>
        <v>9039744000356</v>
      </c>
      <c r="B34" s="4" t="str">
        <f>'[1]TCE - ANEXO IV - Preencher'!C43</f>
        <v>UPA OLINDA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000361254</v>
      </c>
      <c r="I34" s="6" t="str">
        <f>IF('[1]TCE - ANEXO IV - Preencher'!K43="","",'[1]TCE - ANEXO IV - Preencher'!K43)</f>
        <v>18/01/2022</v>
      </c>
      <c r="J34" s="5" t="str">
        <f>'[1]TCE - ANEXO IV - Preencher'!L43</f>
        <v>26220108778201000126550010003612541398945852</v>
      </c>
      <c r="K34" s="5" t="str">
        <f>IF(F34="B",LEFT('[1]TCE - ANEXO IV - Preencher'!M43,2),IF(F34="S",LEFT('[1]TCE - ANEXO IV - Preencher'!M43,7),IF('[1]TCE - ANEXO IV - Preencher'!H43="","")))</f>
        <v>26</v>
      </c>
      <c r="L34" s="7" t="str">
        <f>'[1]TCE - ANEXO IV - Preencher'!N43</f>
        <v>7341,60</v>
      </c>
    </row>
    <row r="35" spans="1:12" s="8" customFormat="1" ht="19.5" customHeight="1">
      <c r="A35" s="3">
        <f>IFERROR(VLOOKUP(B35,'[1]DADOS (OCULTAR)'!$P$3:$R$91,3,0),"")</f>
        <v>9039744000356</v>
      </c>
      <c r="B35" s="4" t="str">
        <f>'[1]TCE - ANEXO IV - Preencher'!C44</f>
        <v>UPA OLINDA</v>
      </c>
      <c r="C35" s="4" t="str">
        <f>'[1]TCE - ANEXO IV - Preencher'!E44</f>
        <v>3.4 - Material Farmacológico</v>
      </c>
      <c r="D35" s="3">
        <f>'[1]TCE - ANEXO IV - Preencher'!F44</f>
        <v>9007162000126</v>
      </c>
      <c r="E35" s="5" t="str">
        <f>'[1]TCE - ANEXO IV - Preencher'!G44</f>
        <v>MAUES LOBATO COM E REP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000083782</v>
      </c>
      <c r="I35" s="6" t="str">
        <f>IF('[1]TCE - ANEXO IV - Preencher'!K44="","",'[1]TCE - ANEXO IV - Preencher'!K44)</f>
        <v>06/01/2022</v>
      </c>
      <c r="J35" s="5" t="str">
        <f>'[1]TCE - ANEXO IV - Preencher'!L44</f>
        <v>26220109007162000126550010000837821980046881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2968.5</v>
      </c>
    </row>
    <row r="36" spans="1:12" s="8" customFormat="1" ht="19.5" customHeight="1">
      <c r="A36" s="3">
        <f>IFERROR(VLOOKUP(B36,'[1]DADOS (OCULTAR)'!$P$3:$R$91,3,0),"")</f>
        <v>9039744000356</v>
      </c>
      <c r="B36" s="4" t="str">
        <f>'[1]TCE - ANEXO IV - Preencher'!C45</f>
        <v>UPA OLINDA</v>
      </c>
      <c r="C36" s="4" t="str">
        <f>'[1]TCE - ANEXO IV - Preencher'!E45</f>
        <v>3.4 - Material Farmacológico</v>
      </c>
      <c r="D36" s="3">
        <f>'[1]TCE - ANEXO IV - Preencher'!F45</f>
        <v>9007162000126</v>
      </c>
      <c r="E36" s="5" t="str">
        <f>'[1]TCE - ANEXO IV - Preencher'!G45</f>
        <v>MAUES LOBATO COM E REP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000083956</v>
      </c>
      <c r="I36" s="6" t="str">
        <f>IF('[1]TCE - ANEXO IV - Preencher'!K45="","",'[1]TCE - ANEXO IV - Preencher'!K45)</f>
        <v>18/01/2022</v>
      </c>
      <c r="J36" s="5" t="str">
        <f>'[1]TCE - ANEXO IV - Preencher'!L45</f>
        <v>26220109007162000126550010000839561077383664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4369.5</v>
      </c>
    </row>
    <row r="37" spans="1:12" s="8" customFormat="1" ht="19.5" customHeight="1">
      <c r="A37" s="3">
        <f>IFERROR(VLOOKUP(B37,'[1]DADOS (OCULTAR)'!$P$3:$R$91,3,0),"")</f>
        <v>9039744000356</v>
      </c>
      <c r="B37" s="4" t="str">
        <f>'[1]TCE - ANEXO IV - Preencher'!C46</f>
        <v>UPA OLINDA</v>
      </c>
      <c r="C37" s="4" t="str">
        <f>'[1]TCE - ANEXO IV - Preencher'!E46</f>
        <v>3.4 - Material Farmacológico</v>
      </c>
      <c r="D37" s="3">
        <f>'[1]TCE - ANEXO IV - Preencher'!F46</f>
        <v>11012952000141</v>
      </c>
      <c r="E37" s="5" t="str">
        <f>'[1]TCE - ANEXO IV - Preencher'!G46</f>
        <v>DROGARIA QUATRO CANTOS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133895</v>
      </c>
      <c r="I37" s="6" t="str">
        <f>IF('[1]TCE - ANEXO IV - Preencher'!K46="","",'[1]TCE - ANEXO IV - Preencher'!K46)</f>
        <v>18/01/2022</v>
      </c>
      <c r="J37" s="5" t="str">
        <f>'[1]TCE - ANEXO IV - Preencher'!L46</f>
        <v>26220111012952000141550010001338951014728455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582.5</v>
      </c>
    </row>
    <row r="38" spans="1:12" s="8" customFormat="1" ht="19.5" customHeight="1">
      <c r="A38" s="3">
        <f>IFERROR(VLOOKUP(B38,'[1]DADOS (OCULTAR)'!$P$3:$R$91,3,0),"")</f>
        <v>9039744000356</v>
      </c>
      <c r="B38" s="4" t="str">
        <f>'[1]TCE - ANEXO IV - Preencher'!C47</f>
        <v>UPA OLINDA</v>
      </c>
      <c r="C38" s="4" t="str">
        <f>'[1]TCE - ANEXO IV - Preencher'!E47</f>
        <v>3.4 - Material Farmacológico</v>
      </c>
      <c r="D38" s="3">
        <f>'[1]TCE - ANEXO IV - Preencher'!F47</f>
        <v>21939878000167</v>
      </c>
      <c r="E38" s="5" t="str">
        <f>'[1]TCE - ANEXO IV - Preencher'!G47</f>
        <v>BEM ESTAR PRODUTOS FARMACEUTICOS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000003277</v>
      </c>
      <c r="I38" s="6" t="str">
        <f>IF('[1]TCE - ANEXO IV - Preencher'!K47="","",'[1]TCE - ANEXO IV - Preencher'!K47)</f>
        <v>18/01/2022</v>
      </c>
      <c r="J38" s="5" t="str">
        <f>'[1]TCE - ANEXO IV - Preencher'!L47</f>
        <v>26220121939878000167550010000032771100077230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1099.2</v>
      </c>
    </row>
    <row r="39" spans="1:12" s="8" customFormat="1" ht="19.5" customHeight="1">
      <c r="A39" s="3">
        <f>IFERROR(VLOOKUP(B39,'[1]DADOS (OCULTAR)'!$P$3:$R$91,3,0),"")</f>
        <v>9039744000356</v>
      </c>
      <c r="B39" s="4" t="str">
        <f>'[1]TCE - ANEXO IV - Preencher'!C48</f>
        <v>UPA OLINDA</v>
      </c>
      <c r="C39" s="4" t="str">
        <f>'[1]TCE - ANEXO IV - Preencher'!E48</f>
        <v>3.4 - Material Farmacológico</v>
      </c>
      <c r="D39" s="3">
        <f>'[1]TCE - ANEXO IV - Preencher'!F48</f>
        <v>30848237000198</v>
      </c>
      <c r="E39" s="5" t="str">
        <f>'[1]TCE - ANEXO IV - Preencher'!G48</f>
        <v>PH COMERCIO DE PRODUTOS MEDICOS HOSP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000008712</v>
      </c>
      <c r="I39" s="6" t="str">
        <f>IF('[1]TCE - ANEXO IV - Preencher'!K48="","",'[1]TCE - ANEXO IV - Preencher'!K48)</f>
        <v>10/01/2022</v>
      </c>
      <c r="J39" s="5" t="str">
        <f>'[1]TCE - ANEXO IV - Preencher'!L48</f>
        <v>26220130848237000198550010000087121436468704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1311</v>
      </c>
    </row>
    <row r="40" spans="1:12" s="8" customFormat="1" ht="19.5" customHeight="1">
      <c r="A40" s="3">
        <f>IFERROR(VLOOKUP(B40,'[1]DADOS (OCULTAR)'!$P$3:$R$91,3,0),"")</f>
        <v>9039744000356</v>
      </c>
      <c r="B40" s="4" t="str">
        <f>'[1]TCE - ANEXO IV - Preencher'!C49</f>
        <v>UPA OLINDA</v>
      </c>
      <c r="C40" s="4" t="str">
        <f>'[1]TCE - ANEXO IV - Preencher'!E49</f>
        <v>3.4 - Material Farmacológico</v>
      </c>
      <c r="D40" s="3">
        <f>'[1]TCE - ANEXO IV - Preencher'!F49</f>
        <v>67729178000653</v>
      </c>
      <c r="E40" s="5" t="str">
        <f>'[1]TCE - ANEXO IV - Preencher'!G49</f>
        <v>COMERCIAL CIRURGICA RIOCLARENSE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0019925</v>
      </c>
      <c r="I40" s="6" t="str">
        <f>IF('[1]TCE - ANEXO IV - Preencher'!K49="","",'[1]TCE - ANEXO IV - Preencher'!K49)</f>
        <v>06/01/2022</v>
      </c>
      <c r="J40" s="5" t="str">
        <f>'[1]TCE - ANEXO IV - Preencher'!L49</f>
        <v>26220167729178000653550010000199251237640390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2352</v>
      </c>
    </row>
    <row r="41" spans="1:12" s="8" customFormat="1" ht="19.5" customHeight="1">
      <c r="A41" s="3">
        <f>IFERROR(VLOOKUP(B41,'[1]DADOS (OCULTAR)'!$P$3:$R$91,3,0),"")</f>
        <v>9039744000356</v>
      </c>
      <c r="B41" s="4" t="str">
        <f>'[1]TCE - ANEXO IV - Preencher'!C50</f>
        <v>UPA OLINDA</v>
      </c>
      <c r="C41" s="4" t="str">
        <f>'[1]TCE - ANEXO IV - Preencher'!E50</f>
        <v>3.4 - Material Farmacológico</v>
      </c>
      <c r="D41" s="3">
        <f>'[1]TCE - ANEXO IV - Preencher'!F50</f>
        <v>67729178000653</v>
      </c>
      <c r="E41" s="5" t="str">
        <f>'[1]TCE - ANEXO IV - Preencher'!G50</f>
        <v>COMERCIAL CIRURGICA RIOCLARENSE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0020462</v>
      </c>
      <c r="I41" s="6" t="str">
        <f>IF('[1]TCE - ANEXO IV - Preencher'!K50="","",'[1]TCE - ANEXO IV - Preencher'!K50)</f>
        <v>18/01/2022</v>
      </c>
      <c r="J41" s="5" t="str">
        <f>'[1]TCE - ANEXO IV - Preencher'!L50</f>
        <v>26220167729178000653550010000204621672658654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7307.1</v>
      </c>
    </row>
    <row r="42" spans="1:12" s="8" customFormat="1" ht="19.5" customHeight="1">
      <c r="A42" s="3">
        <f>IFERROR(VLOOKUP(B42,'[1]DADOS (OCULTAR)'!$P$3:$R$91,3,0),"")</f>
        <v>9039744000356</v>
      </c>
      <c r="B42" s="4" t="str">
        <f>'[1]TCE - ANEXO IV - Preencher'!C51</f>
        <v>UPA OLINDA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0020545</v>
      </c>
      <c r="I42" s="6" t="str">
        <f>IF('[1]TCE - ANEXO IV - Preencher'!K51="","",'[1]TCE - ANEXO IV - Preencher'!K51)</f>
        <v>18/01/2022</v>
      </c>
      <c r="J42" s="5" t="str">
        <f>'[1]TCE - ANEXO IV - Preencher'!L51</f>
        <v>26220167729178000653550010000205451876562757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2336</v>
      </c>
    </row>
    <row r="43" spans="1:12" s="8" customFormat="1" ht="19.5" customHeight="1">
      <c r="A43" s="3">
        <f>IFERROR(VLOOKUP(B43,'[1]DADOS (OCULTAR)'!$P$3:$R$91,3,0),"")</f>
        <v>9039744000356</v>
      </c>
      <c r="B43" s="4" t="str">
        <f>'[1]TCE - ANEXO IV - Preencher'!C52</f>
        <v>UPA OLINDA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S 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12507</v>
      </c>
      <c r="I43" s="6" t="str">
        <f>IF('[1]TCE - ANEXO IV - Preencher'!K52="","",'[1]TCE - ANEXO IV - Preencher'!K52)</f>
        <v>02/01/2022</v>
      </c>
      <c r="J43" s="5" t="str">
        <f>'[1]TCE - ANEXO IV - Preencher'!L52</f>
        <v>26220124380578002041550370000125071865382640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69.95</v>
      </c>
    </row>
    <row r="44" spans="1:12" s="8" customFormat="1" ht="19.5" customHeight="1">
      <c r="A44" s="3">
        <f>IFERROR(VLOOKUP(B44,'[1]DADOS (OCULTAR)'!$P$3:$R$91,3,0),"")</f>
        <v>9039744000356</v>
      </c>
      <c r="B44" s="4" t="str">
        <f>'[1]TCE - ANEXO IV - Preencher'!C53</f>
        <v>UPA OLINDA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NE S 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62396</v>
      </c>
      <c r="I44" s="6" t="str">
        <f>IF('[1]TCE - ANEXO IV - Preencher'!K53="","",'[1]TCE - ANEXO IV - Preencher'!K53)</f>
        <v>31/12/2021</v>
      </c>
      <c r="J44" s="5" t="str">
        <f>'[1]TCE - ANEXO IV - Preencher'!L53</f>
        <v>26211224380578002041550440000623961863509941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34.97</v>
      </c>
    </row>
    <row r="45" spans="1:12" s="8" customFormat="1" ht="19.5" customHeight="1">
      <c r="A45" s="3">
        <f>IFERROR(VLOOKUP(B45,'[1]DADOS (OCULTAR)'!$P$3:$R$91,3,0),"")</f>
        <v>9039744000356</v>
      </c>
      <c r="B45" s="4" t="str">
        <f>'[1]TCE - ANEXO IV - Preencher'!C54</f>
        <v>UPA OLINDA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NE S 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62425</v>
      </c>
      <c r="I45" s="6" t="str">
        <f>IF('[1]TCE - ANEXO IV - Preencher'!K54="","",'[1]TCE - ANEXO IV - Preencher'!K54)</f>
        <v>03/01/2022</v>
      </c>
      <c r="J45" s="5" t="str">
        <f>'[1]TCE - ANEXO IV - Preencher'!L54</f>
        <v>26220124380578002041550440000624251865466604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34.97</v>
      </c>
    </row>
    <row r="46" spans="1:12" s="8" customFormat="1" ht="19.5" customHeight="1">
      <c r="A46" s="3">
        <f>IFERROR(VLOOKUP(B46,'[1]DADOS (OCULTAR)'!$P$3:$R$91,3,0),"")</f>
        <v>9039744000356</v>
      </c>
      <c r="B46" s="4" t="str">
        <f>'[1]TCE - ANEXO IV - Preencher'!C55</f>
        <v>UPA OLINDA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S 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62438</v>
      </c>
      <c r="I46" s="6" t="str">
        <f>IF('[1]TCE - ANEXO IV - Preencher'!K55="","",'[1]TCE - ANEXO IV - Preencher'!K55)</f>
        <v>04/01/2022</v>
      </c>
      <c r="J46" s="5" t="str">
        <f>'[1]TCE - ANEXO IV - Preencher'!L55</f>
        <v>26220124380578002041550440000624381865561621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69.95</v>
      </c>
    </row>
    <row r="47" spans="1:12" s="8" customFormat="1" ht="19.5" customHeight="1">
      <c r="A47" s="3">
        <f>IFERROR(VLOOKUP(B47,'[1]DADOS (OCULTAR)'!$P$3:$R$91,3,0),"")</f>
        <v>9039744000356</v>
      </c>
      <c r="B47" s="4" t="str">
        <f>'[1]TCE - ANEXO IV - Preencher'!C56</f>
        <v>UPA OLINDA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S 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62457</v>
      </c>
      <c r="I47" s="6" t="str">
        <f>IF('[1]TCE - ANEXO IV - Preencher'!K56="","",'[1]TCE - ANEXO IV - Preencher'!K56)</f>
        <v>05/01/2022</v>
      </c>
      <c r="J47" s="5" t="str">
        <f>'[1]TCE - ANEXO IV - Preencher'!L56</f>
        <v>26220124380578002041550440000624571865676025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69.95</v>
      </c>
    </row>
    <row r="48" spans="1:12" s="8" customFormat="1" ht="19.5" customHeight="1">
      <c r="A48" s="3">
        <f>IFERROR(VLOOKUP(B48,'[1]DADOS (OCULTAR)'!$P$3:$R$91,3,0),"")</f>
        <v>9039744000356</v>
      </c>
      <c r="B48" s="4" t="str">
        <f>'[1]TCE - ANEXO IV - Preencher'!C57</f>
        <v>UPA OLINDA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S 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62473</v>
      </c>
      <c r="I48" s="6" t="str">
        <f>IF('[1]TCE - ANEXO IV - Preencher'!K57="","",'[1]TCE - ANEXO IV - Preencher'!K57)</f>
        <v>06/01/2022</v>
      </c>
      <c r="J48" s="5" t="str">
        <f>'[1]TCE - ANEXO IV - Preencher'!L57</f>
        <v>26220124380578002041550440000624731865803470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69.95</v>
      </c>
    </row>
    <row r="49" spans="1:12" s="8" customFormat="1" ht="19.5" customHeight="1">
      <c r="A49" s="3">
        <f>IFERROR(VLOOKUP(B49,'[1]DADOS (OCULTAR)'!$P$3:$R$91,3,0),"")</f>
        <v>9039744000356</v>
      </c>
      <c r="B49" s="4" t="str">
        <f>'[1]TCE - ANEXO IV - Preencher'!C58</f>
        <v>UPA OLINDA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S 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62493</v>
      </c>
      <c r="I49" s="6" t="str">
        <f>IF('[1]TCE - ANEXO IV - Preencher'!K58="","",'[1]TCE - ANEXO IV - Preencher'!K58)</f>
        <v>07/01/2022</v>
      </c>
      <c r="J49" s="5" t="str">
        <f>'[1]TCE - ANEXO IV - Preencher'!L58</f>
        <v>26220124380578002041550440000624931865941442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34.97</v>
      </c>
    </row>
    <row r="50" spans="1:12" s="8" customFormat="1" ht="19.5" customHeight="1">
      <c r="A50" s="3">
        <f>IFERROR(VLOOKUP(B50,'[1]DADOS (OCULTAR)'!$P$3:$R$91,3,0),"")</f>
        <v>9039744000356</v>
      </c>
      <c r="B50" s="4" t="str">
        <f>'[1]TCE - ANEXO IV - Preencher'!C59</f>
        <v>UPA OLINDA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NE S 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62528</v>
      </c>
      <c r="I50" s="6" t="str">
        <f>IF('[1]TCE - ANEXO IV - Preencher'!K59="","",'[1]TCE - ANEXO IV - Preencher'!K59)</f>
        <v>10/01/2022</v>
      </c>
      <c r="J50" s="5" t="str">
        <f>'[1]TCE - ANEXO IV - Preencher'!L59</f>
        <v>26220124380578002041550440000625281866158781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69.95</v>
      </c>
    </row>
    <row r="51" spans="1:12" s="8" customFormat="1" ht="19.5" customHeight="1">
      <c r="A51" s="3">
        <f>IFERROR(VLOOKUP(B51,'[1]DADOS (OCULTAR)'!$P$3:$R$91,3,0),"")</f>
        <v>9039744000356</v>
      </c>
      <c r="B51" s="4" t="str">
        <f>'[1]TCE - ANEXO IV - Preencher'!C60</f>
        <v>UPA OLINDA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NE S 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62541</v>
      </c>
      <c r="I51" s="6" t="str">
        <f>IF('[1]TCE - ANEXO IV - Preencher'!K60="","",'[1]TCE - ANEXO IV - Preencher'!K60)</f>
        <v>11/01/2022</v>
      </c>
      <c r="J51" s="5" t="str">
        <f>'[1]TCE - ANEXO IV - Preencher'!L60</f>
        <v>26220124380578002041550440000625411866299689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69.95</v>
      </c>
    </row>
    <row r="52" spans="1:12" s="8" customFormat="1" ht="19.5" customHeight="1">
      <c r="A52" s="3">
        <f>IFERROR(VLOOKUP(B52,'[1]DADOS (OCULTAR)'!$P$3:$R$91,3,0),"")</f>
        <v>9039744000356</v>
      </c>
      <c r="B52" s="4" t="str">
        <f>'[1]TCE - ANEXO IV - Preencher'!C61</f>
        <v>UPA OLINDA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S 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62560</v>
      </c>
      <c r="I52" s="6" t="str">
        <f>IF('[1]TCE - ANEXO IV - Preencher'!K61="","",'[1]TCE - ANEXO IV - Preencher'!K61)</f>
        <v>12/01/2022</v>
      </c>
      <c r="J52" s="5" t="str">
        <f>'[1]TCE - ANEXO IV - Preencher'!L61</f>
        <v>26220124380578002041550440000625601866432368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34.97</v>
      </c>
    </row>
    <row r="53" spans="1:12" s="8" customFormat="1" ht="19.5" customHeight="1">
      <c r="A53" s="3">
        <f>IFERROR(VLOOKUP(B53,'[1]DADOS (OCULTAR)'!$P$3:$R$91,3,0),"")</f>
        <v>9039744000356</v>
      </c>
      <c r="B53" s="4" t="str">
        <f>'[1]TCE - ANEXO IV - Preencher'!C62</f>
        <v>UPA OLINDA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NE S 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62594</v>
      </c>
      <c r="I53" s="6" t="str">
        <f>IF('[1]TCE - ANEXO IV - Preencher'!K62="","",'[1]TCE - ANEXO IV - Preencher'!K62)</f>
        <v>14/01/2022</v>
      </c>
      <c r="J53" s="5" t="str">
        <f>'[1]TCE - ANEXO IV - Preencher'!L62</f>
        <v>26220124380578002041550440000625941866754070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34.97</v>
      </c>
    </row>
    <row r="54" spans="1:12" s="8" customFormat="1" ht="19.5" customHeight="1">
      <c r="A54" s="3">
        <f>IFERROR(VLOOKUP(B54,'[1]DADOS (OCULTAR)'!$P$3:$R$91,3,0),"")</f>
        <v>9039744000356</v>
      </c>
      <c r="B54" s="4" t="str">
        <f>'[1]TCE - ANEXO IV - Preencher'!C63</f>
        <v>UPA OLINDA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S 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62606</v>
      </c>
      <c r="I54" s="6" t="str">
        <f>IF('[1]TCE - ANEXO IV - Preencher'!K63="","",'[1]TCE - ANEXO IV - Preencher'!K63)</f>
        <v>15/01/2022</v>
      </c>
      <c r="J54" s="5" t="str">
        <f>'[1]TCE - ANEXO IV - Preencher'!L63</f>
        <v>26220124380578002041550440000626061866841960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34.97</v>
      </c>
    </row>
    <row r="55" spans="1:12" s="8" customFormat="1" ht="19.5" customHeight="1">
      <c r="A55" s="3">
        <f>IFERROR(VLOOKUP(B55,'[1]DADOS (OCULTAR)'!$P$3:$R$91,3,0),"")</f>
        <v>9039744000356</v>
      </c>
      <c r="B55" s="4" t="str">
        <f>'[1]TCE - ANEXO IV - Preencher'!C64</f>
        <v>UPA OLINDA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NE S 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62619</v>
      </c>
      <c r="I55" s="6" t="str">
        <f>IF('[1]TCE - ANEXO IV - Preencher'!K64="","",'[1]TCE - ANEXO IV - Preencher'!K64)</f>
        <v>17/01/2022</v>
      </c>
      <c r="J55" s="5" t="str">
        <f>'[1]TCE - ANEXO IV - Preencher'!L64</f>
        <v>26220124380578002041550440000626191866941261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139.9</v>
      </c>
    </row>
    <row r="56" spans="1:12" s="8" customFormat="1" ht="19.5" customHeight="1">
      <c r="A56" s="3">
        <f>IFERROR(VLOOKUP(B56,'[1]DADOS (OCULTAR)'!$P$3:$R$91,3,0),"")</f>
        <v>9039744000356</v>
      </c>
      <c r="B56" s="4" t="str">
        <f>'[1]TCE - ANEXO IV - Preencher'!C65</f>
        <v>UPA OLINDA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NE S 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62652</v>
      </c>
      <c r="I56" s="6" t="str">
        <f>IF('[1]TCE - ANEXO IV - Preencher'!K65="","",'[1]TCE - ANEXO IV - Preencher'!K65)</f>
        <v>19/01/2022</v>
      </c>
      <c r="J56" s="5" t="str">
        <f>'[1]TCE - ANEXO IV - Preencher'!L65</f>
        <v>26220124380578002041550440000626521867210273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104.92</v>
      </c>
    </row>
    <row r="57" spans="1:12" s="8" customFormat="1" ht="19.5" customHeight="1">
      <c r="A57" s="3">
        <f>IFERROR(VLOOKUP(B57,'[1]DADOS (OCULTAR)'!$P$3:$R$91,3,0),"")</f>
        <v>9039744000356</v>
      </c>
      <c r="B57" s="4" t="str">
        <f>'[1]TCE - ANEXO IV - Preencher'!C66</f>
        <v>UPA OLINDA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NE S 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62681</v>
      </c>
      <c r="I57" s="6" t="str">
        <f>IF('[1]TCE - ANEXO IV - Preencher'!K66="","",'[1]TCE - ANEXO IV - Preencher'!K66)</f>
        <v>21/01/2022</v>
      </c>
      <c r="J57" s="5" t="str">
        <f>'[1]TCE - ANEXO IV - Preencher'!L66</f>
        <v>26220124380578002041550440000626811867518288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34.97</v>
      </c>
    </row>
    <row r="58" spans="1:12" s="8" customFormat="1" ht="19.5" customHeight="1">
      <c r="A58" s="3">
        <f>IFERROR(VLOOKUP(B58,'[1]DADOS (OCULTAR)'!$P$3:$R$91,3,0),"")</f>
        <v>9039744000356</v>
      </c>
      <c r="B58" s="4" t="str">
        <f>'[1]TCE - ANEXO IV - Preencher'!C67</f>
        <v>UPA OLINDA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INDUSTRIAIS NE S 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62704</v>
      </c>
      <c r="I58" s="6" t="str">
        <f>IF('[1]TCE - ANEXO IV - Preencher'!K67="","",'[1]TCE - ANEXO IV - Preencher'!K67)</f>
        <v>24/01/2022</v>
      </c>
      <c r="J58" s="5" t="str">
        <f>'[1]TCE - ANEXO IV - Preencher'!L67</f>
        <v>26220124380578002041550440000627041867742273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34.97</v>
      </c>
    </row>
    <row r="59" spans="1:12" s="8" customFormat="1" ht="19.5" customHeight="1">
      <c r="A59" s="3">
        <f>IFERROR(VLOOKUP(B59,'[1]DADOS (OCULTAR)'!$P$3:$R$91,3,0),"")</f>
        <v>9039744000356</v>
      </c>
      <c r="B59" s="4" t="str">
        <f>'[1]TCE - ANEXO IV - Preencher'!C68</f>
        <v>UPA OLINDA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NE S 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62718</v>
      </c>
      <c r="I59" s="6" t="str">
        <f>IF('[1]TCE - ANEXO IV - Preencher'!K68="","",'[1]TCE - ANEXO IV - Preencher'!K68)</f>
        <v>25/01/2022</v>
      </c>
      <c r="J59" s="5" t="str">
        <f>'[1]TCE - ANEXO IV - Preencher'!L68</f>
        <v>26220124380578002041550440000627181867889997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69.95</v>
      </c>
    </row>
    <row r="60" spans="1:12" s="8" customFormat="1" ht="19.5" customHeight="1">
      <c r="A60" s="3">
        <f>IFERROR(VLOOKUP(B60,'[1]DADOS (OCULTAR)'!$P$3:$R$91,3,0),"")</f>
        <v>9039744000356</v>
      </c>
      <c r="B60" s="4" t="str">
        <f>'[1]TCE - ANEXO IV - Preencher'!C69</f>
        <v>UPA OLINDA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NE S 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62741</v>
      </c>
      <c r="I60" s="6" t="str">
        <f>IF('[1]TCE - ANEXO IV - Preencher'!K69="","",'[1]TCE - ANEXO IV - Preencher'!K69)</f>
        <v>27/01/2022</v>
      </c>
      <c r="J60" s="5" t="str">
        <f>'[1]TCE - ANEXO IV - Preencher'!L69</f>
        <v>26220124380578002041550440000627411868163173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69.95</v>
      </c>
    </row>
    <row r="61" spans="1:12" s="8" customFormat="1" ht="19.5" customHeight="1">
      <c r="A61" s="3">
        <f>IFERROR(VLOOKUP(B61,'[1]DADOS (OCULTAR)'!$P$3:$R$91,3,0),"")</f>
        <v>9039744000356</v>
      </c>
      <c r="B61" s="4" t="str">
        <f>'[1]TCE - ANEXO IV - Preencher'!C70</f>
        <v>UPA OLINDA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INDUSTRIAIS NE S 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62778</v>
      </c>
      <c r="I61" s="6" t="str">
        <f>IF('[1]TCE - ANEXO IV - Preencher'!K70="","",'[1]TCE - ANEXO IV - Preencher'!K70)</f>
        <v>31/01/2022</v>
      </c>
      <c r="J61" s="5" t="str">
        <f>'[1]TCE - ANEXO IV - Preencher'!L70</f>
        <v>26220124380578002041550440000627781868575420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34.97</v>
      </c>
    </row>
    <row r="62" spans="1:12" s="8" customFormat="1" ht="19.5" customHeight="1">
      <c r="A62" s="3">
        <f>IFERROR(VLOOKUP(B62,'[1]DADOS (OCULTAR)'!$P$3:$R$91,3,0),"")</f>
        <v>9039744000356</v>
      </c>
      <c r="B62" s="4" t="str">
        <f>'[1]TCE - ANEXO IV - Preencher'!C71</f>
        <v>UPA OLINDA</v>
      </c>
      <c r="C62" s="4" t="str">
        <f>'[1]TCE - ANEXO IV - Preencher'!E71</f>
        <v>3.2 - Gás e Outros Materiais Engarrafados</v>
      </c>
      <c r="D62" s="3">
        <f>'[1]TCE - ANEXO IV - Preencher'!F71</f>
        <v>24380578002203</v>
      </c>
      <c r="E62" s="5" t="str">
        <f>'[1]TCE - ANEXO IV - Preencher'!G71</f>
        <v>WHITE MARTINS GASES INDUSTRIAIS NE S 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1463</v>
      </c>
      <c r="I62" s="6" t="str">
        <f>IF('[1]TCE - ANEXO IV - Preencher'!K71="","",'[1]TCE - ANEXO IV - Preencher'!K71)</f>
        <v>04/01/2022</v>
      </c>
      <c r="J62" s="5" t="str">
        <f>'[1]TCE - ANEXO IV - Preencher'!L71</f>
        <v>26220124380578002203550070000014631865581656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1354.55</v>
      </c>
    </row>
    <row r="63" spans="1:12" s="8" customFormat="1" ht="19.5" customHeight="1">
      <c r="A63" s="3">
        <f>IFERROR(VLOOKUP(B63,'[1]DADOS (OCULTAR)'!$P$3:$R$91,3,0),"")</f>
        <v>9039744000356</v>
      </c>
      <c r="B63" s="4" t="str">
        <f>'[1]TCE - ANEXO IV - Preencher'!C72</f>
        <v>UPA OLINDA</v>
      </c>
      <c r="C63" s="4" t="str">
        <f>'[1]TCE - ANEXO IV - Preencher'!E72</f>
        <v>3.2 - Gás e Outros Materiais Engarrafados</v>
      </c>
      <c r="D63" s="3">
        <f>'[1]TCE - ANEXO IV - Preencher'!F72</f>
        <v>24380578002203</v>
      </c>
      <c r="E63" s="5" t="str">
        <f>'[1]TCE - ANEXO IV - Preencher'!G72</f>
        <v>WHITE MARTINS GASES INDUSTRIAIS NE S 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2247</v>
      </c>
      <c r="I63" s="6" t="str">
        <f>IF('[1]TCE - ANEXO IV - Preencher'!K72="","",'[1]TCE - ANEXO IV - Preencher'!K72)</f>
        <v>13/01/2022</v>
      </c>
      <c r="J63" s="5" t="str">
        <f>'[1]TCE - ANEXO IV - Preencher'!L72</f>
        <v>26220124380578002203550350000022471866619626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1506.83</v>
      </c>
    </row>
    <row r="64" spans="1:12" s="8" customFormat="1" ht="19.5" customHeight="1">
      <c r="A64" s="3">
        <f>IFERROR(VLOOKUP(B64,'[1]DADOS (OCULTAR)'!$P$3:$R$91,3,0),"")</f>
        <v>9039744000356</v>
      </c>
      <c r="B64" s="4" t="str">
        <f>'[1]TCE - ANEXO IV - Preencher'!C73</f>
        <v>UPA OLINDA</v>
      </c>
      <c r="C64" s="4" t="str">
        <f>'[1]TCE - ANEXO IV - Preencher'!E73</f>
        <v>3.2 - Gás e Outros Materiais Engarrafados</v>
      </c>
      <c r="D64" s="3">
        <f>'[1]TCE - ANEXO IV - Preencher'!F73</f>
        <v>24380578002203</v>
      </c>
      <c r="E64" s="5" t="str">
        <f>'[1]TCE - ANEXO IV - Preencher'!G73</f>
        <v>WHITE MARTINS GASES INDUSTRIAIS NE S 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2268</v>
      </c>
      <c r="I64" s="6" t="str">
        <f>IF('[1]TCE - ANEXO IV - Preencher'!K73="","",'[1]TCE - ANEXO IV - Preencher'!K73)</f>
        <v>29/01/2022</v>
      </c>
      <c r="J64" s="5" t="str">
        <f>'[1]TCE - ANEXO IV - Preencher'!L73</f>
        <v>26220124380578002203550350000022681868447199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1526.69</v>
      </c>
    </row>
    <row r="65" spans="1:12" s="8" customFormat="1" ht="19.5" customHeight="1">
      <c r="A65" s="3">
        <f>IFERROR(VLOOKUP(B65,'[1]DADOS (OCULTAR)'!$P$3:$R$91,3,0),"")</f>
        <v>9039744000356</v>
      </c>
      <c r="B65" s="4" t="str">
        <f>'[1]TCE - ANEXO IV - Preencher'!C74</f>
        <v>UPA OLINDA</v>
      </c>
      <c r="C65" s="4" t="str">
        <f>'[1]TCE - ANEXO IV - Preencher'!E74</f>
        <v>3.99 - Outras despesas com Material de Consumo</v>
      </c>
      <c r="D65" s="3">
        <f>'[1]TCE - ANEXO IV - Preencher'!F74</f>
        <v>20782880000102</v>
      </c>
      <c r="E65" s="5" t="str">
        <f>'[1]TCE - ANEXO IV - Preencher'!G74</f>
        <v>NORDESTE MEDICAL REPRES IMP E EXP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2683</v>
      </c>
      <c r="I65" s="6" t="str">
        <f>IF('[1]TCE - ANEXO IV - Preencher'!K74="","",'[1]TCE - ANEXO IV - Preencher'!K74)</f>
        <v>05/01/2022</v>
      </c>
      <c r="J65" s="5" t="str">
        <f>'[1]TCE - ANEXO IV - Preencher'!L74</f>
        <v>26220120782880000102550010000026831927130870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170</v>
      </c>
    </row>
    <row r="66" spans="1:12" s="8" customFormat="1" ht="19.5" customHeight="1">
      <c r="A66" s="3">
        <f>IFERROR(VLOOKUP(B66,'[1]DADOS (OCULTAR)'!$P$3:$R$91,3,0),"")</f>
        <v>9039744000356</v>
      </c>
      <c r="B66" s="4" t="str">
        <f>'[1]TCE - ANEXO IV - Preencher'!C75</f>
        <v>UPA OLINDA</v>
      </c>
      <c r="C66" s="4" t="str">
        <f>'[1]TCE - ANEXO IV - Preencher'!E75</f>
        <v>3.99 - Outras despesas com Material de Consumo</v>
      </c>
      <c r="D66" s="3">
        <f>'[1]TCE - ANEXO IV - Preencher'!F75</f>
        <v>20782880000102</v>
      </c>
      <c r="E66" s="5" t="str">
        <f>'[1]TCE - ANEXO IV - Preencher'!G75</f>
        <v>NORDESTE MEDICAL REPRES IMP E EXP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2717</v>
      </c>
      <c r="I66" s="6" t="str">
        <f>IF('[1]TCE - ANEXO IV - Preencher'!K75="","",'[1]TCE - ANEXO IV - Preencher'!K75)</f>
        <v>20/01/2022</v>
      </c>
      <c r="J66" s="5" t="str">
        <f>'[1]TCE - ANEXO IV - Preencher'!L75</f>
        <v>26220120782880000102550010000027171036391219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340</v>
      </c>
    </row>
    <row r="67" spans="1:12" s="8" customFormat="1" ht="19.5" customHeight="1">
      <c r="A67" s="3">
        <f>IFERROR(VLOOKUP(B67,'[1]DADOS (OCULTAR)'!$P$3:$R$91,3,0),"")</f>
        <v>9039744000356</v>
      </c>
      <c r="B67" s="4" t="str">
        <f>'[1]TCE - ANEXO IV - Preencher'!C76</f>
        <v>UPA OLINDA</v>
      </c>
      <c r="C67" s="4" t="str">
        <f>'[1]TCE - ANEXO IV - Preencher'!E76</f>
        <v>3.99 - Outras despesas com Material de Consumo</v>
      </c>
      <c r="D67" s="3">
        <f>'[1]TCE - ANEXO IV - Preencher'!F76</f>
        <v>21596736000144</v>
      </c>
      <c r="E67" s="5" t="str">
        <f>'[1]TCE - ANEXO IV - Preencher'!G76</f>
        <v>ULTRAMEGA DISTRIBUIDORA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00145204</v>
      </c>
      <c r="I67" s="6" t="str">
        <f>IF('[1]TCE - ANEXO IV - Preencher'!K76="","",'[1]TCE - ANEXO IV - Preencher'!K76)</f>
        <v>14/01/2022</v>
      </c>
      <c r="J67" s="5" t="str">
        <f>'[1]TCE - ANEXO IV - Preencher'!L76</f>
        <v>26220121596736000144550010001452041001497178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1770</v>
      </c>
    </row>
    <row r="68" spans="1:12" s="8" customFormat="1" ht="19.5" customHeight="1">
      <c r="A68" s="3">
        <f>IFERROR(VLOOKUP(B68,'[1]DADOS (OCULTAR)'!$P$3:$R$91,3,0),"")</f>
        <v>9039744000356</v>
      </c>
      <c r="B68" s="4" t="str">
        <f>'[1]TCE - ANEXO IV - Preencher'!C77</f>
        <v>UPA OLINDA</v>
      </c>
      <c r="C68" s="4" t="str">
        <f>'[1]TCE - ANEXO IV - Preencher'!E77</f>
        <v>3.99 - Outras despesas com Material de Consumo</v>
      </c>
      <c r="D68" s="3">
        <f>'[1]TCE - ANEXO IV - Preencher'!F77</f>
        <v>33255787001325</v>
      </c>
      <c r="E68" s="5" t="str">
        <f>'[1]TCE - ANEXO IV - Preencher'!G77</f>
        <v>IBF IND BRAS FILMES SA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0028146</v>
      </c>
      <c r="I68" s="6" t="str">
        <f>IF('[1]TCE - ANEXO IV - Preencher'!K77="","",'[1]TCE - ANEXO IV - Preencher'!K77)</f>
        <v>20/01/2022</v>
      </c>
      <c r="J68" s="5" t="str">
        <f>'[1]TCE - ANEXO IV - Preencher'!L77</f>
        <v>26220133255787001325550050000281461831896950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5076.95</v>
      </c>
    </row>
    <row r="69" spans="1:12" s="8" customFormat="1" ht="19.5" customHeight="1">
      <c r="A69" s="3">
        <f>IFERROR(VLOOKUP(B69,'[1]DADOS (OCULTAR)'!$P$3:$R$91,3,0),"")</f>
        <v>9039744000356</v>
      </c>
      <c r="B69" s="4" t="str">
        <f>'[1]TCE - ANEXO IV - Preencher'!C78</f>
        <v>UPA OLINDA</v>
      </c>
      <c r="C69" s="4" t="str">
        <f>'[1]TCE - ANEXO IV - Preencher'!E78</f>
        <v>3.7 - Material de Limpeza e Produtos de Hgienização</v>
      </c>
      <c r="D69" s="3">
        <f>'[1]TCE - ANEXO IV - Preencher'!F78</f>
        <v>10779833000156</v>
      </c>
      <c r="E69" s="5" t="str">
        <f>'[1]TCE - ANEXO IV - Preencher'!G78</f>
        <v>MEDICAL MERCANTIL DE APAR MED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541863</v>
      </c>
      <c r="I69" s="6" t="str">
        <f>IF('[1]TCE - ANEXO IV - Preencher'!K78="","",'[1]TCE - ANEXO IV - Preencher'!K78)</f>
        <v>30/12/2021</v>
      </c>
      <c r="J69" s="5" t="str">
        <f>'[1]TCE - ANEXO IV - Preencher'!L78</f>
        <v>26211210779833000156550010005418631175431756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1663.2</v>
      </c>
    </row>
    <row r="70" spans="1:12" s="8" customFormat="1" ht="19.5" customHeight="1">
      <c r="A70" s="3">
        <f>IFERROR(VLOOKUP(B70,'[1]DADOS (OCULTAR)'!$P$3:$R$91,3,0),"")</f>
        <v>9039744000356</v>
      </c>
      <c r="B70" s="4" t="str">
        <f>'[1]TCE - ANEXO IV - Preencher'!C79</f>
        <v>UPA OLINDA</v>
      </c>
      <c r="C70" s="4" t="str">
        <f>'[1]TCE - ANEXO IV - Preencher'!E79</f>
        <v>3.7 - Material de Limpeza e Produtos de Hgienização</v>
      </c>
      <c r="D70" s="3">
        <f>'[1]TCE - ANEXO IV - Preencher'!F79</f>
        <v>22006201000139</v>
      </c>
      <c r="E70" s="5" t="str">
        <f>'[1]TCE - ANEXO IV - Preencher'!G79</f>
        <v>FORTPEL COMERCIO DE DESCARTAVEIS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117322</v>
      </c>
      <c r="I70" s="6" t="str">
        <f>IF('[1]TCE - ANEXO IV - Preencher'!K79="","",'[1]TCE - ANEXO IV - Preencher'!K79)</f>
        <v>07/01/2022</v>
      </c>
      <c r="J70" s="5" t="str">
        <f>'[1]TCE - ANEXO IV - Preencher'!L79</f>
        <v>26220122006201000139550000001173221101173225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250</v>
      </c>
    </row>
    <row r="71" spans="1:12" s="8" customFormat="1" ht="19.5" customHeight="1">
      <c r="A71" s="3">
        <f>IFERROR(VLOOKUP(B71,'[1]DADOS (OCULTAR)'!$P$3:$R$91,3,0),"")</f>
        <v>9039744000356</v>
      </c>
      <c r="B71" s="4" t="str">
        <f>'[1]TCE - ANEXO IV - Preencher'!C80</f>
        <v>UPA OLINDA</v>
      </c>
      <c r="C71" s="4" t="str">
        <f>'[1]TCE - ANEXO IV - Preencher'!E80</f>
        <v>3.7 - Material de Limpeza e Produtos de Hgienização</v>
      </c>
      <c r="D71" s="3">
        <f>'[1]TCE - ANEXO IV - Preencher'!F80</f>
        <v>30743270000153</v>
      </c>
      <c r="E71" s="5" t="str">
        <f>'[1]TCE - ANEXO IV - Preencher'!G80</f>
        <v>TRIUNFO COMERCIO DE ALIMENTOS PAPEIS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8028</v>
      </c>
      <c r="I71" s="6" t="str">
        <f>IF('[1]TCE - ANEXO IV - Preencher'!K80="","",'[1]TCE - ANEXO IV - Preencher'!K80)</f>
        <v>11/01/2022</v>
      </c>
      <c r="J71" s="5" t="str">
        <f>'[1]TCE - ANEXO IV - Preencher'!L80</f>
        <v>26220130743270000153550010000080281179741669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788</v>
      </c>
    </row>
    <row r="72" spans="1:12" s="8" customFormat="1" ht="19.5" customHeight="1">
      <c r="A72" s="3">
        <f>IFERROR(VLOOKUP(B72,'[1]DADOS (OCULTAR)'!$P$3:$R$91,3,0),"")</f>
        <v>9039744000356</v>
      </c>
      <c r="B72" s="4" t="str">
        <f>'[1]TCE - ANEXO IV - Preencher'!C81</f>
        <v>UPA OLINDA</v>
      </c>
      <c r="C72" s="4" t="str">
        <f>'[1]TCE - ANEXO IV - Preencher'!E81</f>
        <v>3.7 - Material de Limpeza e Produtos de Hgienização</v>
      </c>
      <c r="D72" s="3">
        <f>'[1]TCE - ANEXO IV - Preencher'!F81</f>
        <v>67729178000653</v>
      </c>
      <c r="E72" s="5" t="str">
        <f>'[1]TCE - ANEXO IV - Preencher'!G81</f>
        <v>COMERCIAL CIRURGICA RIOCLARENSE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0020459</v>
      </c>
      <c r="I72" s="6" t="str">
        <f>IF('[1]TCE - ANEXO IV - Preencher'!K81="","",'[1]TCE - ANEXO IV - Preencher'!K81)</f>
        <v>18/01/2022</v>
      </c>
      <c r="J72" s="5" t="str">
        <f>'[1]TCE - ANEXO IV - Preencher'!L81</f>
        <v>26220167729178000653550010000204591816553573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387.12</v>
      </c>
    </row>
    <row r="73" spans="1:12" s="8" customFormat="1" ht="19.5" customHeight="1">
      <c r="A73" s="3">
        <f>IFERROR(VLOOKUP(B73,'[1]DADOS (OCULTAR)'!$P$3:$R$91,3,0),"")</f>
        <v>9039744000356</v>
      </c>
      <c r="B73" s="4" t="str">
        <f>'[1]TCE - ANEXO IV - Preencher'!C82</f>
        <v>UPA OLINDA</v>
      </c>
      <c r="C73" s="4" t="str">
        <f>'[1]TCE - ANEXO IV - Preencher'!E82</f>
        <v>3.14 - Alimentação Preparada</v>
      </c>
      <c r="D73" s="3">
        <f>'[1]TCE - ANEXO IV - Preencher'!F82</f>
        <v>892597000126</v>
      </c>
      <c r="E73" s="5" t="str">
        <f>'[1]TCE - ANEXO IV - Preencher'!G82</f>
        <v>GILSON SOARES MACHADO DIAS FILHO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000059633</v>
      </c>
      <c r="I73" s="6" t="str">
        <f>IF('[1]TCE - ANEXO IV - Preencher'!K82="","",'[1]TCE - ANEXO IV - Preencher'!K82)</f>
        <v>28/12/2021</v>
      </c>
      <c r="J73" s="5" t="str">
        <f>'[1]TCE - ANEXO IV - Preencher'!L82</f>
        <v>26211200892597000126550010000596331916829944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96</v>
      </c>
    </row>
    <row r="74" spans="1:12" s="8" customFormat="1" ht="19.5" customHeight="1">
      <c r="A74" s="3">
        <f>IFERROR(VLOOKUP(B74,'[1]DADOS (OCULTAR)'!$P$3:$R$91,3,0),"")</f>
        <v>9039744000356</v>
      </c>
      <c r="B74" s="4" t="str">
        <f>'[1]TCE - ANEXO IV - Preencher'!C83</f>
        <v>UPA OLINDA</v>
      </c>
      <c r="C74" s="4" t="str">
        <f>'[1]TCE - ANEXO IV - Preencher'!E83</f>
        <v>3.14 - Alimentação Preparada</v>
      </c>
      <c r="D74" s="3">
        <f>'[1]TCE - ANEXO IV - Preencher'!F83</f>
        <v>892597000126</v>
      </c>
      <c r="E74" s="5" t="str">
        <f>'[1]TCE - ANEXO IV - Preencher'!G83</f>
        <v>GILSON SOARES MACHADO DIAS FILHO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000059913</v>
      </c>
      <c r="I74" s="6" t="str">
        <f>IF('[1]TCE - ANEXO IV - Preencher'!K83="","",'[1]TCE - ANEXO IV - Preencher'!K83)</f>
        <v>12/01/2022</v>
      </c>
      <c r="J74" s="5" t="str">
        <f>'[1]TCE - ANEXO IV - Preencher'!L83</f>
        <v>26220100892597000126550010000599131178345058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57.6</v>
      </c>
    </row>
    <row r="75" spans="1:12" s="8" customFormat="1" ht="19.5" customHeight="1">
      <c r="A75" s="3">
        <f>IFERROR(VLOOKUP(B75,'[1]DADOS (OCULTAR)'!$P$3:$R$91,3,0),"")</f>
        <v>9039744000356</v>
      </c>
      <c r="B75" s="4" t="str">
        <f>'[1]TCE - ANEXO IV - Preencher'!C84</f>
        <v>UPA OLINDA</v>
      </c>
      <c r="C75" s="4" t="str">
        <f>'[1]TCE - ANEXO IV - Preencher'!E84</f>
        <v>3.14 - Alimentação Preparada</v>
      </c>
      <c r="D75" s="3">
        <f>'[1]TCE - ANEXO IV - Preencher'!F84</f>
        <v>5438093000154</v>
      </c>
      <c r="E75" s="5" t="str">
        <f>'[1]TCE - ANEXO IV - Preencher'!G84</f>
        <v>AGUA MINERAL ROSA BRANCA MONTANIA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000012770</v>
      </c>
      <c r="I75" s="6" t="str">
        <f>IF('[1]TCE - ANEXO IV - Preencher'!K84="","",'[1]TCE - ANEXO IV - Preencher'!K84)</f>
        <v>30/12/2021</v>
      </c>
      <c r="J75" s="5" t="str">
        <f>'[1]TCE - ANEXO IV - Preencher'!L84</f>
        <v>26211205438093000154550010000127701647781031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875</v>
      </c>
    </row>
    <row r="76" spans="1:12" s="8" customFormat="1" ht="19.5" customHeight="1">
      <c r="A76" s="3">
        <f>IFERROR(VLOOKUP(B76,'[1]DADOS (OCULTAR)'!$P$3:$R$91,3,0),"")</f>
        <v>9039744000356</v>
      </c>
      <c r="B76" s="4" t="str">
        <f>'[1]TCE - ANEXO IV - Preencher'!C85</f>
        <v>UPA OLINDA</v>
      </c>
      <c r="C76" s="4" t="str">
        <f>'[1]TCE - ANEXO IV - Preencher'!E85</f>
        <v>3.14 - Alimentação Preparada</v>
      </c>
      <c r="D76" s="3">
        <f>'[1]TCE - ANEXO IV - Preencher'!F85</f>
        <v>5438093000154</v>
      </c>
      <c r="E76" s="5" t="str">
        <f>'[1]TCE - ANEXO IV - Preencher'!G85</f>
        <v>AGUA MINERAL ROSA BRANCA MONTANIA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000012801</v>
      </c>
      <c r="I76" s="6" t="str">
        <f>IF('[1]TCE - ANEXO IV - Preencher'!K85="","",'[1]TCE - ANEXO IV - Preencher'!K85)</f>
        <v>31/01/2022</v>
      </c>
      <c r="J76" s="5" t="str">
        <f>'[1]TCE - ANEXO IV - Preencher'!L85</f>
        <v>26220105438093000154550010000128011404744231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880</v>
      </c>
    </row>
    <row r="77" spans="1:12" s="8" customFormat="1" ht="19.5" customHeight="1">
      <c r="A77" s="3">
        <f>IFERROR(VLOOKUP(B77,'[1]DADOS (OCULTAR)'!$P$3:$R$91,3,0),"")</f>
        <v>9039744000356</v>
      </c>
      <c r="B77" s="4" t="str">
        <f>'[1]TCE - ANEXO IV - Preencher'!C86</f>
        <v>UPA OLINDA</v>
      </c>
      <c r="C77" s="4" t="str">
        <f>'[1]TCE - ANEXO IV - Preencher'!E86</f>
        <v>3.14 - Alimentação Preparada</v>
      </c>
      <c r="D77" s="3">
        <f>'[1]TCE - ANEXO IV - Preencher'!F86</f>
        <v>6234871000156</v>
      </c>
      <c r="E77" s="5" t="str">
        <f>'[1]TCE - ANEXO IV - Preencher'!G86</f>
        <v>C J GOMES MERCEARIAS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000001453</v>
      </c>
      <c r="I77" s="6" t="str">
        <f>IF('[1]TCE - ANEXO IV - Preencher'!K86="","",'[1]TCE - ANEXO IV - Preencher'!K86)</f>
        <v>03/01/2022</v>
      </c>
      <c r="J77" s="5" t="str">
        <f>'[1]TCE - ANEXO IV - Preencher'!L86</f>
        <v>26211206234871000156550010000014531488793812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743.31</v>
      </c>
    </row>
    <row r="78" spans="1:12" s="8" customFormat="1" ht="19.5" customHeight="1">
      <c r="A78" s="3">
        <f>IFERROR(VLOOKUP(B78,'[1]DADOS (OCULTAR)'!$P$3:$R$91,3,0),"")</f>
        <v>9039744000356</v>
      </c>
      <c r="B78" s="4" t="str">
        <f>'[1]TCE - ANEXO IV - Preencher'!C87</f>
        <v>UPA OLINDA</v>
      </c>
      <c r="C78" s="4" t="str">
        <f>'[1]TCE - ANEXO IV - Preencher'!E87</f>
        <v>3.14 - Alimentação Preparada</v>
      </c>
      <c r="D78" s="3">
        <f>'[1]TCE - ANEXO IV - Preencher'!F87</f>
        <v>6234871000156</v>
      </c>
      <c r="E78" s="5" t="str">
        <f>'[1]TCE - ANEXO IV - Preencher'!G87</f>
        <v>C J GOMES MERCEARIAS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000001453</v>
      </c>
      <c r="I78" s="6" t="str">
        <f>IF('[1]TCE - ANEXO IV - Preencher'!K87="","",'[1]TCE - ANEXO IV - Preencher'!K87)</f>
        <v>03/01/2022</v>
      </c>
      <c r="J78" s="5" t="str">
        <f>'[1]TCE - ANEXO IV - Preencher'!L87</f>
        <v>26211206234871000156550010000014531488793812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371.14</v>
      </c>
    </row>
    <row r="79" spans="1:12" s="8" customFormat="1" ht="19.5" customHeight="1">
      <c r="A79" s="3">
        <f>IFERROR(VLOOKUP(B79,'[1]DADOS (OCULTAR)'!$P$3:$R$91,3,0),"")</f>
        <v>9039744000356</v>
      </c>
      <c r="B79" s="4" t="str">
        <f>'[1]TCE - ANEXO IV - Preencher'!C88</f>
        <v>UPA OLINDA</v>
      </c>
      <c r="C79" s="4" t="str">
        <f>'[1]TCE - ANEXO IV - Preencher'!E88</f>
        <v>3.14 - Alimentação Preparada</v>
      </c>
      <c r="D79" s="3">
        <f>'[1]TCE - ANEXO IV - Preencher'!F88</f>
        <v>7160019000144</v>
      </c>
      <c r="E79" s="5" t="str">
        <f>'[1]TCE - ANEXO IV - Preencher'!G88</f>
        <v>VITALE COMERCIO LTDA EPP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1248</v>
      </c>
      <c r="I79" s="6" t="str">
        <f>IF('[1]TCE - ANEXO IV - Preencher'!K88="","",'[1]TCE - ANEXO IV - Preencher'!K88)</f>
        <v>26/01/2022</v>
      </c>
      <c r="J79" s="5" t="str">
        <f>'[1]TCE - ANEXO IV - Preencher'!L88</f>
        <v>26220107160019000225550010000012481633597510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112.5</v>
      </c>
    </row>
    <row r="80" spans="1:12" s="8" customFormat="1" ht="19.5" customHeight="1">
      <c r="A80" s="3">
        <f>IFERROR(VLOOKUP(B80,'[1]DADOS (OCULTAR)'!$P$3:$R$91,3,0),"")</f>
        <v>9039744000356</v>
      </c>
      <c r="B80" s="4" t="str">
        <f>'[1]TCE - ANEXO IV - Preencher'!C89</f>
        <v>UPA OLINDA</v>
      </c>
      <c r="C80" s="4" t="str">
        <f>'[1]TCE - ANEXO IV - Preencher'!E89</f>
        <v>3.14 - Alimentação Preparada</v>
      </c>
      <c r="D80" s="3">
        <f>'[1]TCE - ANEXO IV - Preencher'!F89</f>
        <v>7160019000144</v>
      </c>
      <c r="E80" s="5" t="str">
        <f>'[1]TCE - ANEXO IV - Preencher'!G89</f>
        <v>VITALE COMERCIO LTDA EPP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934</v>
      </c>
      <c r="I80" s="6" t="str">
        <f>IF('[1]TCE - ANEXO IV - Preencher'!K89="","",'[1]TCE - ANEXO IV - Preencher'!K89)</f>
        <v>30/12/2021</v>
      </c>
      <c r="J80" s="5" t="str">
        <f>'[1]TCE - ANEXO IV - Preencher'!L89</f>
        <v>26211207160019000225550010000009341002369950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337.5</v>
      </c>
    </row>
    <row r="81" spans="1:12" s="8" customFormat="1" ht="19.5" customHeight="1">
      <c r="A81" s="3">
        <f>IFERROR(VLOOKUP(B81,'[1]DADOS (OCULTAR)'!$P$3:$R$91,3,0),"")</f>
        <v>9039744000356</v>
      </c>
      <c r="B81" s="4" t="str">
        <f>'[1]TCE - ANEXO IV - Preencher'!C90</f>
        <v>UPA OLINDA</v>
      </c>
      <c r="C81" s="4" t="str">
        <f>'[1]TCE - ANEXO IV - Preencher'!E90</f>
        <v>3.14 - Alimentação Preparada</v>
      </c>
      <c r="D81" s="3">
        <f>'[1]TCE - ANEXO IV - Preencher'!F90</f>
        <v>20534381000104</v>
      </c>
      <c r="E81" s="5" t="str">
        <f>'[1]TCE - ANEXO IV - Preencher'!G90</f>
        <v>SUPERMERCADO NOVA ERA LTDA EPP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210983</v>
      </c>
      <c r="I81" s="6" t="str">
        <f>IF('[1]TCE - ANEXO IV - Preencher'!K90="","",'[1]TCE - ANEXO IV - Preencher'!K90)</f>
        <v>11/01/2022</v>
      </c>
      <c r="J81" s="5" t="str">
        <f>'[1]TCE - ANEXO IV - Preencher'!L90</f>
        <v>26220120534381000104650030002109831003762525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94.13</v>
      </c>
    </row>
    <row r="82" spans="1:12" s="8" customFormat="1" ht="19.5" customHeight="1">
      <c r="A82" s="3">
        <f>IFERROR(VLOOKUP(B82,'[1]DADOS (OCULTAR)'!$P$3:$R$91,3,0),"")</f>
        <v>9039744000356</v>
      </c>
      <c r="B82" s="4" t="str">
        <f>'[1]TCE - ANEXO IV - Preencher'!C91</f>
        <v>UPA OLINDA</v>
      </c>
      <c r="C82" s="4" t="str">
        <f>'[1]TCE - ANEXO IV - Preencher'!E91</f>
        <v>3.14 - Alimentação Preparada</v>
      </c>
      <c r="D82" s="3">
        <f>'[1]TCE - ANEXO IV - Preencher'!F91</f>
        <v>20534381000104</v>
      </c>
      <c r="E82" s="5" t="str">
        <f>'[1]TCE - ANEXO IV - Preencher'!G91</f>
        <v>SUPERMERCADO NOVA ERA LTDA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257551</v>
      </c>
      <c r="I82" s="6" t="str">
        <f>IF('[1]TCE - ANEXO IV - Preencher'!K91="","",'[1]TCE - ANEXO IV - Preencher'!K91)</f>
        <v>06/01/2022</v>
      </c>
      <c r="J82" s="5" t="str">
        <f>'[1]TCE - ANEXO IV - Preencher'!L91</f>
        <v>26220120534381000104650020002575511002870990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117.66</v>
      </c>
    </row>
    <row r="83" spans="1:12" s="8" customFormat="1" ht="19.5" customHeight="1">
      <c r="A83" s="3">
        <f>IFERROR(VLOOKUP(B83,'[1]DADOS (OCULTAR)'!$P$3:$R$91,3,0),"")</f>
        <v>9039744000356</v>
      </c>
      <c r="B83" s="4" t="str">
        <f>'[1]TCE - ANEXO IV - Preencher'!C92</f>
        <v>UPA OLINDA</v>
      </c>
      <c r="C83" s="4" t="str">
        <f>'[1]TCE - ANEXO IV - Preencher'!E92</f>
        <v>3.14 - Alimentação Preparada</v>
      </c>
      <c r="D83" s="3">
        <f>'[1]TCE - ANEXO IV - Preencher'!F92</f>
        <v>30743270000153</v>
      </c>
      <c r="E83" s="5" t="str">
        <f>'[1]TCE - ANEXO IV - Preencher'!G92</f>
        <v>TRIUNFO COMERCIO DE ALIMENTOS PAPEIS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7825</v>
      </c>
      <c r="I83" s="6" t="str">
        <f>IF('[1]TCE - ANEXO IV - Preencher'!K92="","",'[1]TCE - ANEXO IV - Preencher'!K92)</f>
        <v>05/01/2022</v>
      </c>
      <c r="J83" s="5" t="str">
        <f>'[1]TCE - ANEXO IV - Preencher'!L92</f>
        <v>26220130743270000153550010000078251635377623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805</v>
      </c>
    </row>
    <row r="84" spans="1:12" s="8" customFormat="1" ht="19.5" customHeight="1">
      <c r="A84" s="3">
        <f>IFERROR(VLOOKUP(B84,'[1]DADOS (OCULTAR)'!$P$3:$R$91,3,0),"")</f>
        <v>9039744000356</v>
      </c>
      <c r="B84" s="4" t="str">
        <f>'[1]TCE - ANEXO IV - Preencher'!C93</f>
        <v>UPA OLINDA</v>
      </c>
      <c r="C84" s="4" t="str">
        <f>'[1]TCE - ANEXO IV - Preencher'!E93</f>
        <v>3.14 - Alimentação Preparada</v>
      </c>
      <c r="D84" s="3">
        <f>'[1]TCE - ANEXO IV - Preencher'!F93</f>
        <v>30743270000153</v>
      </c>
      <c r="E84" s="5" t="str">
        <f>'[1]TCE - ANEXO IV - Preencher'!G93</f>
        <v>TRIUNFO COMERCIO DE ALIMENTOS PAPEIS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7825</v>
      </c>
      <c r="I84" s="6" t="str">
        <f>IF('[1]TCE - ANEXO IV - Preencher'!K93="","",'[1]TCE - ANEXO IV - Preencher'!K93)</f>
        <v>05/01/2022</v>
      </c>
      <c r="J84" s="5" t="str">
        <f>'[1]TCE - ANEXO IV - Preencher'!L93</f>
        <v>26220130743270000153550010000078251635377623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601.4</v>
      </c>
    </row>
    <row r="85" spans="1:12" s="8" customFormat="1" ht="19.5" customHeight="1">
      <c r="A85" s="3">
        <f>IFERROR(VLOOKUP(B85,'[1]DADOS (OCULTAR)'!$P$3:$R$91,3,0),"")</f>
        <v>9039744000356</v>
      </c>
      <c r="B85" s="4" t="str">
        <f>'[1]TCE - ANEXO IV - Preencher'!C94</f>
        <v>UPA OLINDA</v>
      </c>
      <c r="C85" s="4" t="str">
        <f>'[1]TCE - ANEXO IV - Preencher'!E94</f>
        <v>3.14 - Alimentação Preparada</v>
      </c>
      <c r="D85" s="3">
        <f>'[1]TCE - ANEXO IV - Preencher'!F94</f>
        <v>38446162000120</v>
      </c>
      <c r="E85" s="5" t="str">
        <f>'[1]TCE - ANEXO IV - Preencher'!G94</f>
        <v>R S SOLUCOES EM REFEICOES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000123</v>
      </c>
      <c r="I85" s="6" t="str">
        <f>IF('[1]TCE - ANEXO IV - Preencher'!K94="","",'[1]TCE - ANEXO IV - Preencher'!K94)</f>
        <v>28/01/2022</v>
      </c>
      <c r="J85" s="5" t="str">
        <f>'[1]TCE - ANEXO IV - Preencher'!L94</f>
        <v>26220138446162000120550010000001231000001585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42365.4</v>
      </c>
    </row>
    <row r="86" spans="1:12" s="8" customFormat="1" ht="19.5" customHeight="1">
      <c r="A86" s="3">
        <f>IFERROR(VLOOKUP(B86,'[1]DADOS (OCULTAR)'!$P$3:$R$91,3,0),"")</f>
        <v>9039744000356</v>
      </c>
      <c r="B86" s="4" t="str">
        <f>'[1]TCE - ANEXO IV - Preencher'!C95</f>
        <v>UPA OLINDA</v>
      </c>
      <c r="C86" s="4" t="str">
        <f>'[1]TCE - ANEXO IV - Preencher'!E95</f>
        <v>3.6 - Material de Expediente</v>
      </c>
      <c r="D86" s="3">
        <f>'[1]TCE - ANEXO IV - Preencher'!F95</f>
        <v>3330023000152</v>
      </c>
      <c r="E86" s="5" t="str">
        <f>'[1]TCE - ANEXO IV - Preencher'!G95</f>
        <v>PAPER BOX DISTRIBUIDORA E SERVICOS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000037983</v>
      </c>
      <c r="I86" s="6" t="str">
        <f>IF('[1]TCE - ANEXO IV - Preencher'!K95="","",'[1]TCE - ANEXO IV - Preencher'!K95)</f>
        <v>10/01/2022</v>
      </c>
      <c r="J86" s="5" t="str">
        <f>'[1]TCE - ANEXO IV - Preencher'!L95</f>
        <v>26220103330023000152550010000379831707598539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181.5</v>
      </c>
    </row>
    <row r="87" spans="1:12" s="8" customFormat="1" ht="19.5" customHeight="1">
      <c r="A87" s="3">
        <f>IFERROR(VLOOKUP(B87,'[1]DADOS (OCULTAR)'!$P$3:$R$91,3,0),"")</f>
        <v>9039744000356</v>
      </c>
      <c r="B87" s="4" t="str">
        <f>'[1]TCE - ANEXO IV - Preencher'!C96</f>
        <v>UPA OLINDA</v>
      </c>
      <c r="C87" s="4" t="str">
        <f>'[1]TCE - ANEXO IV - Preencher'!E96</f>
        <v>3.6 - Material de Expediente</v>
      </c>
      <c r="D87" s="3">
        <f>'[1]TCE - ANEXO IV - Preencher'!F96</f>
        <v>22006201000139</v>
      </c>
      <c r="E87" s="5" t="str">
        <f>'[1]TCE - ANEXO IV - Preencher'!G96</f>
        <v>FORTPEL COMERCIO DE DESCARTAVEIS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117322</v>
      </c>
      <c r="I87" s="6" t="str">
        <f>IF('[1]TCE - ANEXO IV - Preencher'!K96="","",'[1]TCE - ANEXO IV - Preencher'!K96)</f>
        <v>07/01/2022</v>
      </c>
      <c r="J87" s="5" t="str">
        <f>'[1]TCE - ANEXO IV - Preencher'!L96</f>
        <v>26220122006201000139550000001173221101173225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109.5</v>
      </c>
    </row>
    <row r="88" spans="1:12" s="8" customFormat="1" ht="19.5" customHeight="1">
      <c r="A88" s="3">
        <f>IFERROR(VLOOKUP(B88,'[1]DADOS (OCULTAR)'!$P$3:$R$91,3,0),"")</f>
        <v>9039744000356</v>
      </c>
      <c r="B88" s="4" t="str">
        <f>'[1]TCE - ANEXO IV - Preencher'!C97</f>
        <v>UPA OLINDA</v>
      </c>
      <c r="C88" s="4" t="str">
        <f>'[1]TCE - ANEXO IV - Preencher'!E97</f>
        <v>3.6 - Material de Expediente</v>
      </c>
      <c r="D88" s="3">
        <f>'[1]TCE - ANEXO IV - Preencher'!F97</f>
        <v>29447408000198</v>
      </c>
      <c r="E88" s="5" t="str">
        <f>'[1]TCE - ANEXO IV - Preencher'!G97</f>
        <v>LF DOS SANTOS GRAFICA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000001065</v>
      </c>
      <c r="I88" s="6" t="str">
        <f>IF('[1]TCE - ANEXO IV - Preencher'!K97="","",'[1]TCE - ANEXO IV - Preencher'!K97)</f>
        <v>05/01/2022</v>
      </c>
      <c r="J88" s="5" t="str">
        <f>'[1]TCE - ANEXO IV - Preencher'!L97</f>
        <v>26220129447408000198550010000010651760810726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687</v>
      </c>
    </row>
    <row r="89" spans="1:12" s="8" customFormat="1" ht="19.5" customHeight="1">
      <c r="A89" s="3">
        <f>IFERROR(VLOOKUP(B89,'[1]DADOS (OCULTAR)'!$P$3:$R$91,3,0),"")</f>
        <v>9039744000356</v>
      </c>
      <c r="B89" s="4" t="str">
        <f>'[1]TCE - ANEXO IV - Preencher'!C98</f>
        <v>UPA OLINDA</v>
      </c>
      <c r="C89" s="4" t="str">
        <f>'[1]TCE - ANEXO IV - Preencher'!E98</f>
        <v>3.6 - Material de Expediente</v>
      </c>
      <c r="D89" s="3">
        <f>'[1]TCE - ANEXO IV - Preencher'!F98</f>
        <v>29447408000198</v>
      </c>
      <c r="E89" s="5" t="str">
        <f>'[1]TCE - ANEXO IV - Preencher'!G98</f>
        <v>LF DOS SANTOS GRAFICA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000001085</v>
      </c>
      <c r="I89" s="6" t="str">
        <f>IF('[1]TCE - ANEXO IV - Preencher'!K98="","",'[1]TCE - ANEXO IV - Preencher'!K98)</f>
        <v>20/01/2022</v>
      </c>
      <c r="J89" s="5" t="str">
        <f>'[1]TCE - ANEXO IV - Preencher'!L98</f>
        <v>26220129447408000198550010000010851013105183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160</v>
      </c>
    </row>
    <row r="90" spans="1:12" s="8" customFormat="1" ht="19.5" customHeight="1">
      <c r="A90" s="3">
        <f>IFERROR(VLOOKUP(B90,'[1]DADOS (OCULTAR)'!$P$3:$R$91,3,0),"")</f>
        <v>9039744000356</v>
      </c>
      <c r="B90" s="4" t="str">
        <f>'[1]TCE - ANEXO IV - Preencher'!C99</f>
        <v>UPA OLINDA</v>
      </c>
      <c r="C90" s="4" t="str">
        <f>'[1]TCE - ANEXO IV - Preencher'!E99</f>
        <v>3.6 - Material de Expediente</v>
      </c>
      <c r="D90" s="3">
        <f>'[1]TCE - ANEXO IV - Preencher'!F99</f>
        <v>30743270000153</v>
      </c>
      <c r="E90" s="5" t="str">
        <f>'[1]TCE - ANEXO IV - Preencher'!G99</f>
        <v>TRIUNFO COMERCIO DE ALIMENTOS PAPEIS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8028</v>
      </c>
      <c r="I90" s="6" t="str">
        <f>IF('[1]TCE - ANEXO IV - Preencher'!K99="","",'[1]TCE - ANEXO IV - Preencher'!K99)</f>
        <v>11/01/2022</v>
      </c>
      <c r="J90" s="5" t="str">
        <f>'[1]TCE - ANEXO IV - Preencher'!L99</f>
        <v>26220130743270000153550010000080281179741669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2220</v>
      </c>
    </row>
    <row r="91" spans="1:12" s="8" customFormat="1" ht="19.5" customHeight="1">
      <c r="A91" s="3">
        <f>IFERROR(VLOOKUP(B91,'[1]DADOS (OCULTAR)'!$P$3:$R$91,3,0),"")</f>
        <v>9039744000356</v>
      </c>
      <c r="B91" s="4" t="str">
        <f>'[1]TCE - ANEXO IV - Preencher'!C100</f>
        <v>UPA OLINDA</v>
      </c>
      <c r="C91" s="4" t="str">
        <f>'[1]TCE - ANEXO IV - Preencher'!E100</f>
        <v>3.1 - Combustíveis e Lubrificantes Automotivos</v>
      </c>
      <c r="D91" s="3">
        <f>'[1]TCE - ANEXO IV - Preencher'!F100</f>
        <v>1912250000241</v>
      </c>
      <c r="E91" s="5" t="str">
        <f>'[1]TCE - ANEXO IV - Preencher'!G100</f>
        <v>POSTO CANCUN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000122662</v>
      </c>
      <c r="I91" s="6" t="str">
        <f>IF('[1]TCE - ANEXO IV - Preencher'!K100="","",'[1]TCE - ANEXO IV - Preencher'!K100)</f>
        <v>28/01/2022</v>
      </c>
      <c r="J91" s="5" t="str">
        <f>'[1]TCE - ANEXO IV - Preencher'!L100</f>
        <v>26220101912250000241650080001226621001304888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100.03</v>
      </c>
    </row>
    <row r="92" spans="1:12" s="8" customFormat="1" ht="19.5" customHeight="1">
      <c r="A92" s="3">
        <f>IFERROR(VLOOKUP(B92,'[1]DADOS (OCULTAR)'!$P$3:$R$91,3,0),"")</f>
        <v>9039744000356</v>
      </c>
      <c r="B92" s="4" t="str">
        <f>'[1]TCE - ANEXO IV - Preencher'!C101</f>
        <v>UPA OLINDA</v>
      </c>
      <c r="C92" s="4" t="str">
        <f>'[1]TCE - ANEXO IV - Preencher'!E101</f>
        <v>3.1 - Combustíveis e Lubrificantes Automotivos</v>
      </c>
      <c r="D92" s="3">
        <f>'[1]TCE - ANEXO IV - Preencher'!F101</f>
        <v>1912250000241</v>
      </c>
      <c r="E92" s="5" t="str">
        <f>'[1]TCE - ANEXO IV - Preencher'!G101</f>
        <v>POSTO CANCUN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1368</v>
      </c>
      <c r="I92" s="6" t="str">
        <f>IF('[1]TCE - ANEXO IV - Preencher'!K101="","",'[1]TCE - ANEXO IV - Preencher'!K101)</f>
        <v>04/01/2022</v>
      </c>
      <c r="J92" s="5" t="str">
        <f>'[1]TCE - ANEXO IV - Preencher'!L101</f>
        <v>26220101912250000241550120000013681000809746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4802.67</v>
      </c>
    </row>
    <row r="93" spans="1:12" s="8" customFormat="1" ht="19.5" customHeight="1">
      <c r="A93" s="3">
        <f>IFERROR(VLOOKUP(B93,'[1]DADOS (OCULTAR)'!$P$3:$R$91,3,0),"")</f>
        <v>9039744000356</v>
      </c>
      <c r="B93" s="4" t="str">
        <f>'[1]TCE - ANEXO IV - Preencher'!C102</f>
        <v>UPA OLINDA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1754239000462</v>
      </c>
      <c r="E93" s="5" t="str">
        <f>'[1]TCE - ANEXO IV - Preencher'!G102</f>
        <v>REFRIGERAÇAO DUFRIO COMERCIO E IMPORTAÇA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000502252</v>
      </c>
      <c r="I93" s="6" t="str">
        <f>IF('[1]TCE - ANEXO IV - Preencher'!K102="","",'[1]TCE - ANEXO IV - Preencher'!K102)</f>
        <v>06/01/2022</v>
      </c>
      <c r="J93" s="5" t="str">
        <f>'[1]TCE - ANEXO IV - Preencher'!L102</f>
        <v>26220101754239000462550010005022521000060218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804.05</v>
      </c>
    </row>
    <row r="94" spans="1:12" s="8" customFormat="1" ht="19.5" customHeight="1">
      <c r="A94" s="3">
        <f>IFERROR(VLOOKUP(B94,'[1]DADOS (OCULTAR)'!$P$3:$R$91,3,0),"")</f>
        <v>9039744000356</v>
      </c>
      <c r="B94" s="4" t="str">
        <f>'[1]TCE - ANEXO IV - Preencher'!C103</f>
        <v>UPA OLINDA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3330023000152</v>
      </c>
      <c r="E94" s="5" t="str">
        <f>'[1]TCE - ANEXO IV - Preencher'!G103</f>
        <v>PAPER BOX DISTRIBUIDORA E SERVICOS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000037983</v>
      </c>
      <c r="I94" s="6" t="str">
        <f>IF('[1]TCE - ANEXO IV - Preencher'!K103="","",'[1]TCE - ANEXO IV - Preencher'!K103)</f>
        <v>10/01/2022</v>
      </c>
      <c r="J94" s="5" t="str">
        <f>'[1]TCE - ANEXO IV - Preencher'!L103</f>
        <v>26220103330023000152550010000379831707598539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180</v>
      </c>
    </row>
    <row r="95" spans="1:12" s="8" customFormat="1" ht="19.5" customHeight="1">
      <c r="A95" s="3">
        <f>IFERROR(VLOOKUP(B95,'[1]DADOS (OCULTAR)'!$P$3:$R$91,3,0),"")</f>
        <v>9039744000356</v>
      </c>
      <c r="B95" s="4" t="str">
        <f>'[1]TCE - ANEXO IV - Preencher'!C104</f>
        <v>UPA OLINDA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6234871000156</v>
      </c>
      <c r="E95" s="5" t="str">
        <f>'[1]TCE - ANEXO IV - Preencher'!G104</f>
        <v>C J GOMES MERCEARIAS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000001454</v>
      </c>
      <c r="I95" s="6" t="str">
        <f>IF('[1]TCE - ANEXO IV - Preencher'!K104="","",'[1]TCE - ANEXO IV - Preencher'!K104)</f>
        <v>04/01/2022</v>
      </c>
      <c r="J95" s="5" t="str">
        <f>'[1]TCE - ANEXO IV - Preencher'!L104</f>
        <v>26220106234871000156550010000014541152928871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50</v>
      </c>
    </row>
    <row r="96" spans="1:12" s="8" customFormat="1" ht="19.5" customHeight="1">
      <c r="A96" s="3">
        <f>IFERROR(VLOOKUP(B96,'[1]DADOS (OCULTAR)'!$P$3:$R$91,3,0),"")</f>
        <v>9039744000356</v>
      </c>
      <c r="B96" s="4" t="str">
        <f>'[1]TCE - ANEXO IV - Preencher'!C105</f>
        <v>UPA OLINDA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15001840000146</v>
      </c>
      <c r="E96" s="5" t="str">
        <f>'[1]TCE - ANEXO IV - Preencher'!G105</f>
        <v>FELIPE LEANDRO M. DA SILVA - MATERIAL DE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000012092</v>
      </c>
      <c r="I96" s="6" t="str">
        <f>IF('[1]TCE - ANEXO IV - Preencher'!K105="","",'[1]TCE - ANEXO IV - Preencher'!K105)</f>
        <v>10/01/2022</v>
      </c>
      <c r="J96" s="5" t="str">
        <f>'[1]TCE - ANEXO IV - Preencher'!L105</f>
        <v>26220115001840000146650020000120921148253322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9.9</v>
      </c>
    </row>
    <row r="97" spans="1:12" s="8" customFormat="1" ht="19.5" customHeight="1">
      <c r="A97" s="3">
        <f>IFERROR(VLOOKUP(B97,'[1]DADOS (OCULTAR)'!$P$3:$R$91,3,0),"")</f>
        <v>9039744000356</v>
      </c>
      <c r="B97" s="4" t="str">
        <f>'[1]TCE - ANEXO IV - Preencher'!C106</f>
        <v>UPA OLINDA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15001840000146</v>
      </c>
      <c r="E97" s="5" t="str">
        <f>'[1]TCE - ANEXO IV - Preencher'!G106</f>
        <v>FELIPE LEANDRO M. DA SILVA - MATERIAL DE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000012134</v>
      </c>
      <c r="I97" s="6" t="str">
        <f>IF('[1]TCE - ANEXO IV - Preencher'!K106="","",'[1]TCE - ANEXO IV - Preencher'!K106)</f>
        <v>11/01/2022</v>
      </c>
      <c r="J97" s="5" t="str">
        <f>'[1]TCE - ANEXO IV - Preencher'!L106</f>
        <v>26220115001840000146650020000121341161603007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17.899999999999999</v>
      </c>
    </row>
    <row r="98" spans="1:12" s="8" customFormat="1" ht="19.5" customHeight="1">
      <c r="A98" s="3">
        <f>IFERROR(VLOOKUP(B98,'[1]DADOS (OCULTAR)'!$P$3:$R$91,3,0),"")</f>
        <v>9039744000356</v>
      </c>
      <c r="B98" s="4" t="str">
        <f>'[1]TCE - ANEXO IV - Preencher'!C107</f>
        <v>UPA OLINDA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15001840000146</v>
      </c>
      <c r="E98" s="5" t="str">
        <f>'[1]TCE - ANEXO IV - Preencher'!G107</f>
        <v>FELIPE LEANDRO M. DA SILVA - MATERIAL DE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000012710</v>
      </c>
      <c r="I98" s="6" t="str">
        <f>IF('[1]TCE - ANEXO IV - Preencher'!K107="","",'[1]TCE - ANEXO IV - Preencher'!K107)</f>
        <v>25/01/2022</v>
      </c>
      <c r="J98" s="5" t="str">
        <f>'[1]TCE - ANEXO IV - Preencher'!L107</f>
        <v>26220115001840000146650020000127101188407234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143.9</v>
      </c>
    </row>
    <row r="99" spans="1:12" s="8" customFormat="1" ht="19.5" customHeight="1">
      <c r="A99" s="3">
        <f>IFERROR(VLOOKUP(B99,'[1]DADOS (OCULTAR)'!$P$3:$R$91,3,0),"")</f>
        <v>9039744000356</v>
      </c>
      <c r="B99" s="4" t="str">
        <f>'[1]TCE - ANEXO IV - Preencher'!C108</f>
        <v>UPA OLINDA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15001840000146</v>
      </c>
      <c r="E99" s="5" t="str">
        <f>'[1]TCE - ANEXO IV - Preencher'!G108</f>
        <v>FELIPE LEANDRO M. DA SILVA - MATERIAL DE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000012715</v>
      </c>
      <c r="I99" s="6" t="str">
        <f>IF('[1]TCE - ANEXO IV - Preencher'!K108="","",'[1]TCE - ANEXO IV - Preencher'!K108)</f>
        <v>25/01/2022</v>
      </c>
      <c r="J99" s="5" t="str">
        <f>'[1]TCE - ANEXO IV - Preencher'!L108</f>
        <v>26220115001840000146650020000127151188374464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23.9</v>
      </c>
    </row>
    <row r="100" spans="1:12" s="8" customFormat="1" ht="19.5" customHeight="1">
      <c r="A100" s="3">
        <f>IFERROR(VLOOKUP(B100,'[1]DADOS (OCULTAR)'!$P$3:$R$91,3,0),"")</f>
        <v>9039744000356</v>
      </c>
      <c r="B100" s="4" t="str">
        <f>'[1]TCE - ANEXO IV - Preencher'!C109</f>
        <v>UPA OLINDA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17740350000197</v>
      </c>
      <c r="E100" s="5" t="str">
        <f>'[1]TCE - ANEXO IV - Preencher'!G109</f>
        <v>PINTO BARBOSA COM DE MAD E MAT DE CONST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000045597</v>
      </c>
      <c r="I100" s="6" t="str">
        <f>IF('[1]TCE - ANEXO IV - Preencher'!K109="","",'[1]TCE - ANEXO IV - Preencher'!K109)</f>
        <v>06/01/2022</v>
      </c>
      <c r="J100" s="5" t="str">
        <f>'[1]TCE - ANEXO IV - Preencher'!L109</f>
        <v>26220117740350000197550010000455971003704902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415.85</v>
      </c>
    </row>
    <row r="101" spans="1:12" s="8" customFormat="1" ht="19.5" customHeight="1">
      <c r="A101" s="3">
        <f>IFERROR(VLOOKUP(B101,'[1]DADOS (OCULTAR)'!$P$3:$R$91,3,0),"")</f>
        <v>9039744000356</v>
      </c>
      <c r="B101" s="4" t="str">
        <f>'[1]TCE - ANEXO IV - Preencher'!C110</f>
        <v>UPA OLINDA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20534381000104</v>
      </c>
      <c r="E101" s="5" t="str">
        <f>'[1]TCE - ANEXO IV - Preencher'!G110</f>
        <v>SUPERMERCADO NOVA ERA LTDA EPP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211137</v>
      </c>
      <c r="I101" s="6" t="str">
        <f>IF('[1]TCE - ANEXO IV - Preencher'!K110="","",'[1]TCE - ANEXO IV - Preencher'!K110)</f>
        <v>12/01/2022</v>
      </c>
      <c r="J101" s="5" t="str">
        <f>'[1]TCE - ANEXO IV - Preencher'!L110</f>
        <v>26220120534381000104650030002111371003765166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17.190000000000001</v>
      </c>
    </row>
    <row r="102" spans="1:12" s="8" customFormat="1" ht="19.5" customHeight="1">
      <c r="A102" s="3">
        <f>IFERROR(VLOOKUP(B102,'[1]DADOS (OCULTAR)'!$P$3:$R$91,3,0),"")</f>
        <v>9039744000356</v>
      </c>
      <c r="B102" s="4" t="str">
        <f>'[1]TCE - ANEXO IV - Preencher'!C111</f>
        <v>UPA OLINDA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3866664000126</v>
      </c>
      <c r="E102" s="5" t="str">
        <f>'[1]TCE - ANEXO IV - Preencher'!G111</f>
        <v>MICRO OFFICE INFORMATICA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000080891</v>
      </c>
      <c r="I102" s="6" t="str">
        <f>IF('[1]TCE - ANEXO IV - Preencher'!K111="","",'[1]TCE - ANEXO IV - Preencher'!K111)</f>
        <v>25/01/2022</v>
      </c>
      <c r="J102" s="5" t="str">
        <f>'[1]TCE - ANEXO IV - Preencher'!L111</f>
        <v>26220103566664000126550030000808911004547147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551.65</v>
      </c>
    </row>
    <row r="103" spans="1:12" s="8" customFormat="1" ht="19.5" customHeight="1">
      <c r="A103" s="3">
        <f>IFERROR(VLOOKUP(B103,'[1]DADOS (OCULTAR)'!$P$3:$R$91,3,0),"")</f>
        <v>9039744000356</v>
      </c>
      <c r="B103" s="4" t="str">
        <f>'[1]TCE - ANEXO IV - Preencher'!C112</f>
        <v>UPA OLINDA</v>
      </c>
      <c r="C103" s="4" t="str">
        <f>'[1]TCE - ANEXO IV - Preencher'!E112</f>
        <v xml:space="preserve">3.10 - Material para Manutenção de Bens Móveis </v>
      </c>
      <c r="D103" s="3">
        <f>'[1]TCE - ANEXO IV - Preencher'!F112</f>
        <v>8970778000135</v>
      </c>
      <c r="E103" s="5" t="str">
        <f>'[1]TCE - ANEXO IV - Preencher'!G112</f>
        <v>NORTESUL COMERCIO ELETRONICO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002010</v>
      </c>
      <c r="I103" s="6" t="str">
        <f>IF('[1]TCE - ANEXO IV - Preencher'!K112="","",'[1]TCE - ANEXO IV - Preencher'!K112)</f>
        <v>13/01/2022</v>
      </c>
      <c r="J103" s="5" t="str">
        <f>'[1]TCE - ANEXO IV - Preencher'!L112</f>
        <v>26220108970778000135550010000020101152323096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95</v>
      </c>
    </row>
    <row r="104" spans="1:12" s="8" customFormat="1" ht="19.5" customHeight="1">
      <c r="A104" s="3">
        <f>IFERROR(VLOOKUP(B104,'[1]DADOS (OCULTAR)'!$P$3:$R$91,3,0),"")</f>
        <v>9039744000356</v>
      </c>
      <c r="B104" s="4" t="str">
        <f>'[1]TCE - ANEXO IV - Preencher'!C113</f>
        <v>UPA OLINDA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8970778000135</v>
      </c>
      <c r="E104" s="5" t="str">
        <f>'[1]TCE - ANEXO IV - Preencher'!G113</f>
        <v>NORTESUL COMERCIO ELETRONICO EIRELI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002025</v>
      </c>
      <c r="I104" s="6" t="str">
        <f>IF('[1]TCE - ANEXO IV - Preencher'!K113="","",'[1]TCE - ANEXO IV - Preencher'!K113)</f>
        <v>25/01/2022</v>
      </c>
      <c r="J104" s="5" t="str">
        <f>'[1]TCE - ANEXO IV - Preencher'!L113</f>
        <v>26220108970778000135550010000020251813810955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170</v>
      </c>
    </row>
    <row r="105" spans="1:12" s="8" customFormat="1" ht="19.5" customHeight="1">
      <c r="A105" s="3">
        <f>IFERROR(VLOOKUP(B105,'[1]DADOS (OCULTAR)'!$P$3:$R$91,3,0),"")</f>
        <v>9039744000356</v>
      </c>
      <c r="B105" s="4" t="str">
        <f>'[1]TCE - ANEXO IV - Preencher'!C114</f>
        <v>UPA OLINDA</v>
      </c>
      <c r="C105" s="4" t="str">
        <f>'[1]TCE - ANEXO IV - Preencher'!E114</f>
        <v xml:space="preserve">3.10 - Material para Manutenção de Bens Móveis </v>
      </c>
      <c r="D105" s="3">
        <f>'[1]TCE - ANEXO IV - Preencher'!F114</f>
        <v>8970778000135</v>
      </c>
      <c r="E105" s="5" t="str">
        <f>'[1]TCE - ANEXO IV - Preencher'!G114</f>
        <v>NORTESUL COMERCIO ELETRONICO EIRELI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002031</v>
      </c>
      <c r="I105" s="6" t="str">
        <f>IF('[1]TCE - ANEXO IV - Preencher'!K114="","",'[1]TCE - ANEXO IV - Preencher'!K114)</f>
        <v>28/01/2022</v>
      </c>
      <c r="J105" s="5" t="str">
        <f>'[1]TCE - ANEXO IV - Preencher'!L114</f>
        <v>26220108970778000135550010000020311939808903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85</v>
      </c>
    </row>
    <row r="106" spans="1:12" s="8" customFormat="1" ht="19.5" customHeight="1">
      <c r="A106" s="3">
        <f>IFERROR(VLOOKUP(B106,'[1]DADOS (OCULTAR)'!$P$3:$R$91,3,0),"")</f>
        <v>9039744000356</v>
      </c>
      <c r="B106" s="4" t="str">
        <f>'[1]TCE - ANEXO IV - Preencher'!C115</f>
        <v>UPA OLINDA</v>
      </c>
      <c r="C106" s="4" t="str">
        <f>'[1]TCE - ANEXO IV - Preencher'!E115</f>
        <v xml:space="preserve">3.10 - Material para Manutenção de Bens Móveis </v>
      </c>
      <c r="D106" s="3">
        <f>'[1]TCE - ANEXO IV - Preencher'!F115</f>
        <v>29447408000198</v>
      </c>
      <c r="E106" s="5" t="str">
        <f>'[1]TCE - ANEXO IV - Preencher'!G115</f>
        <v>LF DOS SANTOS GRAFICA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000001065</v>
      </c>
      <c r="I106" s="6" t="str">
        <f>IF('[1]TCE - ANEXO IV - Preencher'!K115="","",'[1]TCE - ANEXO IV - Preencher'!K115)</f>
        <v>05/01/2022</v>
      </c>
      <c r="J106" s="5" t="str">
        <f>'[1]TCE - ANEXO IV - Preencher'!L115</f>
        <v>26220129447408000198550010000010651760810726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402.5</v>
      </c>
    </row>
    <row r="107" spans="1:12" s="8" customFormat="1" ht="19.5" customHeight="1">
      <c r="A107" s="3">
        <f>IFERROR(VLOOKUP(B107,'[1]DADOS (OCULTAR)'!$P$3:$R$91,3,0),"")</f>
        <v>9039744000356</v>
      </c>
      <c r="B107" s="4" t="str">
        <f>'[1]TCE - ANEXO IV - Preencher'!C116</f>
        <v>UPA OLINDA</v>
      </c>
      <c r="C107" s="4" t="str">
        <f>'[1]TCE - ANEXO IV - Preencher'!E116</f>
        <v xml:space="preserve">3.8 - Uniformes, Tecidos e Aviamentos </v>
      </c>
      <c r="D107" s="3">
        <f>'[1]TCE - ANEXO IV - Preencher'!F116</f>
        <v>8778201000126</v>
      </c>
      <c r="E107" s="5" t="str">
        <f>'[1]TCE - ANEXO IV - Preencher'!G116</f>
        <v>DROGAFONTE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000360865</v>
      </c>
      <c r="I107" s="6" t="str">
        <f>IF('[1]TCE - ANEXO IV - Preencher'!K116="","",'[1]TCE - ANEXO IV - Preencher'!K116)</f>
        <v>14/01/2022</v>
      </c>
      <c r="J107" s="5" t="str">
        <f>'[1]TCE - ANEXO IV - Preencher'!L116</f>
        <v>26220108778201000126550010003608651799842475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732</v>
      </c>
    </row>
    <row r="108" spans="1:12" s="8" customFormat="1" ht="19.5" customHeight="1">
      <c r="A108" s="3">
        <f>IFERROR(VLOOKUP(B108,'[1]DADOS (OCULTAR)'!$P$3:$R$91,3,0),"")</f>
        <v>9039744000356</v>
      </c>
      <c r="B108" s="4" t="str">
        <f>'[1]TCE - ANEXO IV - Preencher'!C117</f>
        <v>UPA OLINDA</v>
      </c>
      <c r="C108" s="4" t="str">
        <f>'[1]TCE - ANEXO IV - Preencher'!E117</f>
        <v>3.99 - Outras despesas com Material de Consumo</v>
      </c>
      <c r="D108" s="3">
        <f>'[1]TCE - ANEXO IV - Preencher'!F117</f>
        <v>24215432000188</v>
      </c>
      <c r="E108" s="5" t="str">
        <f>'[1]TCE - ANEXO IV - Preencher'!G117</f>
        <v>THIAGO SILVA MELO COMER DE MOV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000000873</v>
      </c>
      <c r="I108" s="6" t="str">
        <f>IF('[1]TCE - ANEXO IV - Preencher'!K117="","",'[1]TCE - ANEXO IV - Preencher'!K117)</f>
        <v>20/12/2021</v>
      </c>
      <c r="J108" s="5" t="str">
        <f>'[1]TCE - ANEXO IV - Preencher'!L117</f>
        <v>26211224215432000188550010000008731486038060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920</v>
      </c>
    </row>
    <row r="109" spans="1:12" s="8" customFormat="1" ht="19.5" customHeight="1">
      <c r="A109" s="3">
        <f>IFERROR(VLOOKUP(B109,'[1]DADOS (OCULTAR)'!$P$3:$R$91,3,0),"")</f>
        <v>9039744000356</v>
      </c>
      <c r="B109" s="4" t="str">
        <f>'[1]TCE - ANEXO IV - Preencher'!C118</f>
        <v>UPA OLINDA</v>
      </c>
      <c r="C109" s="4" t="str">
        <f>'[1]TCE - ANEXO IV - Preencher'!E118</f>
        <v xml:space="preserve">5.21 - Seguros em geral </v>
      </c>
      <c r="D109" s="3">
        <f>'[1]TCE - ANEXO IV - Preencher'!F118</f>
        <v>28087620000129</v>
      </c>
      <c r="E109" s="5" t="str">
        <f>'[1]TCE - ANEXO IV - Preencher'!G118</f>
        <v>BBR CORRETORA DE SEGUROS EIRELI EPP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Pe</v>
      </c>
      <c r="L109" s="7">
        <f>'[1]TCE - ANEXO IV - Preencher'!N118</f>
        <v>461.14</v>
      </c>
    </row>
    <row r="110" spans="1:12" s="8" customFormat="1" ht="19.5" customHeight="1">
      <c r="A110" s="3">
        <f>IFERROR(VLOOKUP(B110,'[1]DADOS (OCULTAR)'!$P$3:$R$91,3,0),"")</f>
        <v>9039744000356</v>
      </c>
      <c r="B110" s="4" t="str">
        <f>'[1]TCE - ANEXO IV - Preencher'!C119</f>
        <v>UPA OLINDA</v>
      </c>
      <c r="C110" s="4" t="str">
        <f>'[1]TCE - ANEXO IV - Preencher'!E119</f>
        <v xml:space="preserve">5.21 - Seguros em geral </v>
      </c>
      <c r="D110" s="3">
        <f>'[1]TCE - ANEXO IV - Preencher'!F119</f>
        <v>33054826000192</v>
      </c>
      <c r="E110" s="5" t="str">
        <f>'[1]TCE - ANEXO IV - Preencher'!G119</f>
        <v>COMPANHIA EXCELSIOR DE SEGUROS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212.67</v>
      </c>
    </row>
    <row r="111" spans="1:12" s="8" customFormat="1" ht="19.5" customHeight="1">
      <c r="A111" s="3">
        <f>IFERROR(VLOOKUP(B111,'[1]DADOS (OCULTAR)'!$P$3:$R$91,3,0),"")</f>
        <v>9039744000356</v>
      </c>
      <c r="B111" s="4" t="str">
        <f>'[1]TCE - ANEXO IV - Preencher'!C120</f>
        <v>UPA OLINDA</v>
      </c>
      <c r="C111" s="4" t="str">
        <f>'[1]TCE - ANEXO IV - Preencher'!E120</f>
        <v xml:space="preserve">5.21 - Seguros em geral </v>
      </c>
      <c r="D111" s="3">
        <f>'[1]TCE - ANEXO IV - Preencher'!F120</f>
        <v>61074175000138</v>
      </c>
      <c r="E111" s="5" t="str">
        <f>'[1]TCE - ANEXO IV - Preencher'!G120</f>
        <v>MAPFRE SEGUROS GERAIS S/A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541.22</v>
      </c>
    </row>
    <row r="112" spans="1:12" s="8" customFormat="1" ht="19.5" customHeight="1">
      <c r="A112" s="3">
        <f>IFERROR(VLOOKUP(B112,'[1]DADOS (OCULTAR)'!$P$3:$R$91,3,0),"")</f>
        <v>9039744000356</v>
      </c>
      <c r="B112" s="4" t="str">
        <f>'[1]TCE - ANEXO IV - Preencher'!C121</f>
        <v>UPA OLINDA</v>
      </c>
      <c r="C112" s="4" t="str">
        <f>'[1]TCE - ANEXO IV - Preencher'!E121</f>
        <v>5.99 - Outros Serviços de Terceiros Pessoa Jurídica</v>
      </c>
      <c r="D112" s="3">
        <f>'[1]TCE - ANEXO IV - Preencher'!F121</f>
        <v>10404184000109</v>
      </c>
      <c r="E112" s="5" t="str">
        <f>'[1]TCE - ANEXO IV - Preencher'!G121</f>
        <v>PREFEITURA MUNICIPAL DE OLINDA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Pe</v>
      </c>
      <c r="L112" s="7">
        <f>'[1]TCE - ANEXO IV - Preencher'!N121</f>
        <v>10.95</v>
      </c>
    </row>
    <row r="113" spans="1:12" s="8" customFormat="1" ht="19.5" customHeight="1">
      <c r="A113" s="3">
        <f>IFERROR(VLOOKUP(B113,'[1]DADOS (OCULTAR)'!$P$3:$R$91,3,0),"")</f>
        <v>9039744000356</v>
      </c>
      <c r="B113" s="4" t="str">
        <f>'[1]TCE - ANEXO IV - Preencher'!C122</f>
        <v>UPA OLINDA</v>
      </c>
      <c r="C113" s="4" t="str">
        <f>'[1]TCE - ANEXO IV - Preencher'!E122</f>
        <v>5.99 - Outros Serviços de Terceiros Pessoa Jurídica</v>
      </c>
      <c r="D113" s="3">
        <f>'[1]TCE - ANEXO IV - Preencher'!F122</f>
        <v>5802854000105</v>
      </c>
      <c r="E113" s="5" t="str">
        <f>'[1]TCE - ANEXO IV - Preencher'!G122</f>
        <v>SIND DOS PROFISSIONAIS TEC IMAGEM DIAGNOSTICO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44601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287.16000000000003</v>
      </c>
    </row>
    <row r="114" spans="1:12" s="8" customFormat="1" ht="19.5" customHeight="1">
      <c r="A114" s="3">
        <f>IFERROR(VLOOKUP(B114,'[1]DADOS (OCULTAR)'!$P$3:$R$91,3,0),"")</f>
        <v>9039744000356</v>
      </c>
      <c r="B114" s="4" t="str">
        <f>'[1]TCE - ANEXO IV - Preencher'!C123</f>
        <v>UPA OLINDA</v>
      </c>
      <c r="C114" s="4" t="str">
        <f>'[1]TCE - ANEXO IV - Preencher'!E123</f>
        <v>5.99 - Outros Serviços de Terceiros Pessoa Jurídica</v>
      </c>
      <c r="D114" s="3">
        <f>'[1]TCE - ANEXO IV - Preencher'!F123</f>
        <v>11010238000114</v>
      </c>
      <c r="E114" s="5" t="str">
        <f>'[1]TCE - ANEXO IV - Preencher'!G123</f>
        <v>SIND DOS MEDICOS DOS ESTADO DE PE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44601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121</v>
      </c>
    </row>
    <row r="115" spans="1:12" s="8" customFormat="1" ht="19.5" customHeight="1">
      <c r="A115" s="3">
        <f>IFERROR(VLOOKUP(B115,'[1]DADOS (OCULTAR)'!$P$3:$R$91,3,0),"")</f>
        <v>9039744000356</v>
      </c>
      <c r="B115" s="4" t="str">
        <f>'[1]TCE - ANEXO IV - Preencher'!C124</f>
        <v>UPA OLINDA</v>
      </c>
      <c r="C115" s="4" t="str">
        <f>'[1]TCE - ANEXO IV - Preencher'!E124</f>
        <v>5.99 - Outros Serviços de Terceiros Pessoa Jurídica</v>
      </c>
      <c r="D115" s="3">
        <f>'[1]TCE - ANEXO IV - Preencher'!F124</f>
        <v>11578277000112</v>
      </c>
      <c r="E115" s="5" t="str">
        <f>'[1]TCE - ANEXO IV - Preencher'!G124</f>
        <v>SIND P DOS AUX E TEC DE ENFERMAGEM PE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44601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1060</v>
      </c>
    </row>
    <row r="116" spans="1:12" s="8" customFormat="1" ht="19.5" customHeight="1">
      <c r="A116" s="3">
        <f>IFERROR(VLOOKUP(B116,'[1]DADOS (OCULTAR)'!$P$3:$R$91,3,0),"")</f>
        <v>9039744000356</v>
      </c>
      <c r="B116" s="4" t="str">
        <f>'[1]TCE - ANEXO IV - Preencher'!C125</f>
        <v>UPA OLINDA</v>
      </c>
      <c r="C116" s="4" t="str">
        <f>'[1]TCE - ANEXO IV - Preencher'!E125</f>
        <v xml:space="preserve">5.25 - Serviços Bancários </v>
      </c>
      <c r="D116" s="3">
        <f>'[1]TCE - ANEXO IV - Preencher'!F125</f>
        <v>60746948672218</v>
      </c>
      <c r="E116" s="5" t="str">
        <f>'[1]TCE - ANEXO IV - Preencher'!G125</f>
        <v xml:space="preserve">BRADESCO S/A CONTA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108.1</v>
      </c>
    </row>
    <row r="117" spans="1:12" s="8" customFormat="1" ht="19.5" customHeight="1">
      <c r="A117" s="3">
        <f>IFERROR(VLOOKUP(B117,'[1]DADOS (OCULTAR)'!$P$3:$R$91,3,0),"")</f>
        <v>9039744000356</v>
      </c>
      <c r="B117" s="4" t="str">
        <f>'[1]TCE - ANEXO IV - Preencher'!C126</f>
        <v>UPA OLINDA</v>
      </c>
      <c r="C117" s="4" t="str">
        <f>'[1]TCE - ANEXO IV - Preencher'!E126</f>
        <v xml:space="preserve">5.25 - Serviços Bancários </v>
      </c>
      <c r="D117" s="3">
        <f>'[1]TCE - ANEXO IV - Preencher'!F126</f>
        <v>60746948672218</v>
      </c>
      <c r="E117" s="5" t="str">
        <f>'[1]TCE - ANEXO IV - Preencher'!G126</f>
        <v xml:space="preserve">BRADESCO S/A CONTA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Pe</v>
      </c>
      <c r="L117" s="7">
        <f>'[1]TCE - ANEXO IV - Preencher'!N126</f>
        <v>64.78</v>
      </c>
    </row>
    <row r="118" spans="1:12" s="8" customFormat="1" ht="19.5" customHeight="1">
      <c r="A118" s="3">
        <f>IFERROR(VLOOKUP(B118,'[1]DADOS (OCULTAR)'!$P$3:$R$91,3,0),"")</f>
        <v>9039744000356</v>
      </c>
      <c r="B118" s="4" t="str">
        <f>'[1]TCE - ANEXO IV - Preencher'!C127</f>
        <v>UPA OLINDA</v>
      </c>
      <c r="C118" s="4" t="str">
        <f>'[1]TCE - ANEXO IV - Preencher'!E127</f>
        <v>5.9 - Telefonia Móvel</v>
      </c>
      <c r="D118" s="3">
        <f>'[1]TCE - ANEXO IV - Preencher'!F127</f>
        <v>4206050008246</v>
      </c>
      <c r="E118" s="5" t="str">
        <f>'[1]TCE - ANEXO IV - Preencher'!G127</f>
        <v>TIM CELULAR S 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278.33</v>
      </c>
    </row>
    <row r="119" spans="1:12" s="8" customFormat="1" ht="19.5" customHeight="1">
      <c r="A119" s="3">
        <f>IFERROR(VLOOKUP(B119,'[1]DADOS (OCULTAR)'!$P$3:$R$91,3,0),"")</f>
        <v>9039744000356</v>
      </c>
      <c r="B119" s="4" t="str">
        <f>'[1]TCE - ANEXO IV - Preencher'!C128</f>
        <v>UPA OLINDA</v>
      </c>
      <c r="C119" s="4" t="str">
        <f>'[1]TCE - ANEXO IV - Preencher'!E128</f>
        <v>5.18 - Teledonia Fixa</v>
      </c>
      <c r="D119" s="3">
        <f>'[1]TCE - ANEXO IV - Preencher'!F128</f>
        <v>3423730000193</v>
      </c>
      <c r="E119" s="5" t="str">
        <f>'[1]TCE - ANEXO IV - Preencher'!G128</f>
        <v>SMART TELECOMUNICACOES E SERVICOS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3774494307</v>
      </c>
      <c r="I119" s="6">
        <f>IF('[1]TCE - ANEXO IV - Preencher'!K128="","",'[1]TCE - ANEXO IV - Preencher'!K128)</f>
        <v>44573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945.36</v>
      </c>
    </row>
    <row r="120" spans="1:12" s="8" customFormat="1" ht="19.5" customHeight="1">
      <c r="A120" s="3">
        <f>IFERROR(VLOOKUP(B120,'[1]DADOS (OCULTAR)'!$P$3:$R$91,3,0),"")</f>
        <v>9039744000356</v>
      </c>
      <c r="B120" s="4" t="str">
        <f>'[1]TCE - ANEXO IV - Preencher'!C129</f>
        <v>UPA OLINDA</v>
      </c>
      <c r="C120" s="4" t="str">
        <f>'[1]TCE - ANEXO IV - Preencher'!E129</f>
        <v>5.13 - Água e Esgoto</v>
      </c>
      <c r="D120" s="3">
        <f>'[1]TCE - ANEXO IV - Preencher'!F129</f>
        <v>9769035000164</v>
      </c>
      <c r="E120" s="5" t="str">
        <f>'[1]TCE - ANEXO IV - Preencher'!G129</f>
        <v>COMPANHIA PERNAMBUCANA DE SANEAMENTO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20220177505670</v>
      </c>
      <c r="I120" s="6">
        <f>IF('[1]TCE - ANEXO IV - Preencher'!K129="","",'[1]TCE - ANEXO IV - Preencher'!K129)</f>
        <v>44606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3164.57</v>
      </c>
    </row>
    <row r="121" spans="1:12" s="8" customFormat="1" ht="19.5" customHeight="1">
      <c r="A121" s="3">
        <f>IFERROR(VLOOKUP(B121,'[1]DADOS (OCULTAR)'!$P$3:$R$91,3,0),"")</f>
        <v>9039744000356</v>
      </c>
      <c r="B121" s="4" t="str">
        <f>'[1]TCE - ANEXO IV - Preencher'!C130</f>
        <v>UPA OLINDA</v>
      </c>
      <c r="C121" s="4" t="str">
        <f>'[1]TCE - ANEXO IV - Preencher'!E130</f>
        <v>5.12 - Energia Elétrica</v>
      </c>
      <c r="D121" s="3">
        <f>'[1]TCE - ANEXO IV - Preencher'!F130</f>
        <v>10835932000108</v>
      </c>
      <c r="E121" s="5" t="str">
        <f>'[1]TCE - ANEXO IV - Preencher'!G130</f>
        <v>COMPANHIA ENERGETICA DE PERNAMBUCO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193972308</v>
      </c>
      <c r="I121" s="6">
        <f>IF('[1]TCE - ANEXO IV - Preencher'!K130="","",'[1]TCE - ANEXO IV - Preencher'!K130)</f>
        <v>44600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23117.81</v>
      </c>
    </row>
    <row r="122" spans="1:12" s="8" customFormat="1" ht="19.5" customHeight="1">
      <c r="A122" s="3">
        <f>IFERROR(VLOOKUP(B122,'[1]DADOS (OCULTAR)'!$P$3:$R$91,3,0),"")</f>
        <v>9039744000356</v>
      </c>
      <c r="B122" s="4" t="str">
        <f>'[1]TCE - ANEXO IV - Preencher'!C131</f>
        <v>UPA OLINDA</v>
      </c>
      <c r="C122" s="4" t="str">
        <f>'[1]TCE - ANEXO IV - Preencher'!E131</f>
        <v>5.3 - Locação de Máquinas e Equipamentos</v>
      </c>
      <c r="D122" s="3" t="str">
        <f>'[1]TCE - ANEXO IV - Preencher'!F131</f>
        <v xml:space="preserve">10.324.160/0001-40 </v>
      </c>
      <c r="E122" s="5" t="str">
        <f>'[1]TCE - ANEXO IV - Preencher'!G131</f>
        <v>JR PARTNER INFORMATICA LOCACAO E EVENTOS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11127</v>
      </c>
      <c r="I122" s="6">
        <f>IF('[1]TCE - ANEXO IV - Preencher'!K131="","",'[1]TCE - ANEXO IV - Preencher'!K131)</f>
        <v>44565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2200</v>
      </c>
    </row>
    <row r="123" spans="1:12" s="8" customFormat="1" ht="19.5" customHeight="1">
      <c r="A123" s="3">
        <f>IFERROR(VLOOKUP(B123,'[1]DADOS (OCULTAR)'!$P$3:$R$91,3,0),"")</f>
        <v>9039744000356</v>
      </c>
      <c r="B123" s="4" t="str">
        <f>'[1]TCE - ANEXO IV - Preencher'!C132</f>
        <v>UPA OLINDA</v>
      </c>
      <c r="C123" s="4" t="str">
        <f>'[1]TCE - ANEXO IV - Preencher'!E132</f>
        <v>5.3 - Locação de Máquinas e Equipamentos</v>
      </c>
      <c r="D123" s="3" t="str">
        <f>'[1]TCE - ANEXO IV - Preencher'!F132</f>
        <v xml:space="preserve">10.279.299/0001-19 </v>
      </c>
      <c r="E123" s="5" t="str">
        <f>'[1]TCE - ANEXO IV - Preencher'!G132</f>
        <v>R GRAPH COMERCIO E SERVICOS LTDA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4825</v>
      </c>
      <c r="I123" s="6">
        <f>IF('[1]TCE - ANEXO IV - Preencher'!K132="","",'[1]TCE - ANEXO IV - Preencher'!K132)</f>
        <v>44596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1769.28</v>
      </c>
    </row>
    <row r="124" spans="1:12" s="8" customFormat="1" ht="19.5" customHeight="1">
      <c r="A124" s="3">
        <f>IFERROR(VLOOKUP(B124,'[1]DADOS (OCULTAR)'!$P$3:$R$91,3,0),"")</f>
        <v>9039744000356</v>
      </c>
      <c r="B124" s="4" t="str">
        <f>'[1]TCE - ANEXO IV - Preencher'!C133</f>
        <v>UPA OLINDA</v>
      </c>
      <c r="C124" s="4" t="str">
        <f>'[1]TCE - ANEXO IV - Preencher'!E133</f>
        <v>5.3 - Locação de Máquinas e Equipamentos</v>
      </c>
      <c r="D124" s="3" t="str">
        <f>'[1]TCE - ANEXO IV - Preencher'!F133</f>
        <v xml:space="preserve">05.978.261/0001-02 </v>
      </c>
      <c r="E124" s="5" t="str">
        <f>'[1]TCE - ANEXO IV - Preencher'!G133</f>
        <v>T F V B ROCHA COMERCIO E SERVICOS DE FILTROS E REFRIGER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72</v>
      </c>
    </row>
    <row r="125" spans="1:12" s="8" customFormat="1" ht="19.5" customHeight="1">
      <c r="A125" s="3">
        <f>IFERROR(VLOOKUP(B125,'[1]DADOS (OCULTAR)'!$P$3:$R$91,3,0),"")</f>
        <v>9039744000356</v>
      </c>
      <c r="B125" s="4" t="str">
        <f>'[1]TCE - ANEXO IV - Preencher'!C134</f>
        <v>UPA OLINDA</v>
      </c>
      <c r="C125" s="4" t="str">
        <f>'[1]TCE - ANEXO IV - Preencher'!E134</f>
        <v>5.3 - Locação de Máquinas e Equipamentos</v>
      </c>
      <c r="D125" s="3" t="str">
        <f>'[1]TCE - ANEXO IV - Preencher'!F134</f>
        <v>846.768.174-87</v>
      </c>
      <c r="E125" s="5" t="str">
        <f>'[1]TCE - ANEXO IV - Preencher'!G134</f>
        <v>SARA QUITERIA DOS SANTOS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146858</v>
      </c>
      <c r="I125" s="6">
        <f>IF('[1]TCE - ANEXO IV - Preencher'!K134="","",'[1]TCE - ANEXO IV - Preencher'!K134)</f>
        <v>44616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2609600</v>
      </c>
      <c r="L125" s="7">
        <f>'[1]TCE - ANEXO IV - Preencher'!N134</f>
        <v>400</v>
      </c>
    </row>
    <row r="126" spans="1:12" s="8" customFormat="1" ht="19.5" customHeight="1">
      <c r="A126" s="3">
        <f>IFERROR(VLOOKUP(B126,'[1]DADOS (OCULTAR)'!$P$3:$R$91,3,0),"")</f>
        <v>9039744000356</v>
      </c>
      <c r="B126" s="4" t="str">
        <f>'[1]TCE - ANEXO IV - Preencher'!C135</f>
        <v>UPA OLINDA</v>
      </c>
      <c r="C126" s="4" t="str">
        <f>'[1]TCE - ANEXO IV - Preencher'!E135</f>
        <v>5.3 - Locação de Máquinas e Equipamentos</v>
      </c>
      <c r="D126" s="3" t="str">
        <f>'[1]TCE - ANEXO IV - Preencher'!F135</f>
        <v xml:space="preserve">14.543.772/0001-84 </v>
      </c>
      <c r="E126" s="5" t="str">
        <f>'[1]TCE - ANEXO IV - Preencher'!G135</f>
        <v>BRAVO LOCACAO DE MAQUINAS E EQUIPAMENTOS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7335</v>
      </c>
      <c r="I126" s="6">
        <f>IF('[1]TCE - ANEXO IV - Preencher'!K135="","",'[1]TCE - ANEXO IV - Preencher'!K135)</f>
        <v>44593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3000</v>
      </c>
    </row>
    <row r="127" spans="1:12" s="8" customFormat="1" ht="19.5" customHeight="1">
      <c r="A127" s="3">
        <f>IFERROR(VLOOKUP(B127,'[1]DADOS (OCULTAR)'!$P$3:$R$91,3,0),"")</f>
        <v>9039744000356</v>
      </c>
      <c r="B127" s="4" t="str">
        <f>'[1]TCE - ANEXO IV - Preencher'!C136</f>
        <v>UPA OLINDA</v>
      </c>
      <c r="C127" s="4" t="str">
        <f>'[1]TCE - ANEXO IV - Preencher'!E136</f>
        <v>5.3 - Locação de Máquinas e Equipamentos</v>
      </c>
      <c r="D127" s="3" t="str">
        <f>'[1]TCE - ANEXO IV - Preencher'!F136</f>
        <v xml:space="preserve">09.014.387/0001-00 </v>
      </c>
      <c r="E127" s="5" t="str">
        <f>'[1]TCE - ANEXO IV - Preencher'!G136</f>
        <v>COMPLETA SERVICOS DE AR CONDICIONADO E LOCACAO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86</v>
      </c>
      <c r="I127" s="6">
        <f>IF('[1]TCE - ANEXO IV - Preencher'!K136="","",'[1]TCE - ANEXO IV - Preencher'!K136)</f>
        <v>44562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3718</v>
      </c>
    </row>
    <row r="128" spans="1:12" s="8" customFormat="1" ht="19.5" customHeight="1">
      <c r="A128" s="3">
        <f>IFERROR(VLOOKUP(B128,'[1]DADOS (OCULTAR)'!$P$3:$R$91,3,0),"")</f>
        <v>9039744000356</v>
      </c>
      <c r="B128" s="4" t="str">
        <f>'[1]TCE - ANEXO IV - Preencher'!C137</f>
        <v>UPA OLINDA</v>
      </c>
      <c r="C128" s="4" t="str">
        <f>'[1]TCE - ANEXO IV - Preencher'!E137</f>
        <v>5.1 - Locação de Equipamentos Médicos-Hospitalares</v>
      </c>
      <c r="D128" s="3">
        <f>'[1]TCE - ANEXO IV - Preencher'!F137</f>
        <v>331788002405</v>
      </c>
      <c r="E128" s="5" t="str">
        <f>'[1]TCE - ANEXO IV - Preencher'!G137</f>
        <v>AIR LIQUIDE BRASIL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43794</v>
      </c>
      <c r="I128" s="6">
        <f>IF('[1]TCE - ANEXO IV - Preencher'!K137="","",'[1]TCE - ANEXO IV - Preencher'!K137)</f>
        <v>44592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2602902</v>
      </c>
      <c r="L128" s="7">
        <f>'[1]TCE - ANEXO IV - Preencher'!N137</f>
        <v>2606.36</v>
      </c>
    </row>
    <row r="129" spans="1:12" s="8" customFormat="1" ht="19.5" customHeight="1">
      <c r="A129" s="3">
        <f>IFERROR(VLOOKUP(B129,'[1]DADOS (OCULTAR)'!$P$3:$R$91,3,0),"")</f>
        <v>9039744000356</v>
      </c>
      <c r="B129" s="4" t="str">
        <f>'[1]TCE - ANEXO IV - Preencher'!C138</f>
        <v>UPA OLINDA</v>
      </c>
      <c r="C129" s="4" t="str">
        <f>'[1]TCE - ANEXO IV - Preencher'!E138</f>
        <v>5.1 - Locação de Equipamentos Médicos-Hospitalares</v>
      </c>
      <c r="D129" s="3">
        <f>'[1]TCE - ANEXO IV - Preencher'!F138</f>
        <v>24380578002041</v>
      </c>
      <c r="E129" s="5" t="str">
        <f>'[1]TCE - ANEXO IV - Preencher'!G138</f>
        <v>WHITE MARTINS GASES INDUSTRIAIS NE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136544</v>
      </c>
      <c r="I129" s="6">
        <f>IF('[1]TCE - ANEXO IV - Preencher'!K138="","",'[1]TCE - ANEXO IV - Preencher'!K138)</f>
        <v>44557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627.54999999999995</v>
      </c>
    </row>
    <row r="130" spans="1:12" s="8" customFormat="1" ht="19.5" customHeight="1">
      <c r="A130" s="3">
        <f>IFERROR(VLOOKUP(B130,'[1]DADOS (OCULTAR)'!$P$3:$R$91,3,0),"")</f>
        <v>9039744000356</v>
      </c>
      <c r="B130" s="4" t="str">
        <f>'[1]TCE - ANEXO IV - Preencher'!C139</f>
        <v>UPA OLINDA</v>
      </c>
      <c r="C130" s="4" t="str">
        <f>'[1]TCE - ANEXO IV - Preencher'!E139</f>
        <v>5.1 - Locação de Equipamentos Médicos-Hospitalares</v>
      </c>
      <c r="D130" s="3">
        <f>'[1]TCE - ANEXO IV - Preencher'!F139</f>
        <v>24050462000181</v>
      </c>
      <c r="E130" s="5" t="str">
        <f>'[1]TCE - ANEXO IV - Preencher'!G139</f>
        <v>SUPREMA L LIMA SOLUCOES E LOCACOES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217</v>
      </c>
      <c r="I130" s="6">
        <f>IF('[1]TCE - ANEXO IV - Preencher'!K139="","",'[1]TCE - ANEXO IV - Preencher'!K139)</f>
        <v>44579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2600054</v>
      </c>
      <c r="L130" s="7">
        <f>'[1]TCE - ANEXO IV - Preencher'!N139</f>
        <v>1060</v>
      </c>
    </row>
    <row r="131" spans="1:12" s="8" customFormat="1" ht="19.5" customHeight="1">
      <c r="A131" s="3">
        <f>IFERROR(VLOOKUP(B131,'[1]DADOS (OCULTAR)'!$P$3:$R$91,3,0),"")</f>
        <v>9039744000356</v>
      </c>
      <c r="B131" s="4" t="str">
        <f>'[1]TCE - ANEXO IV - Preencher'!C140</f>
        <v>UPA OLINDA</v>
      </c>
      <c r="C131" s="4" t="str">
        <f>'[1]TCE - ANEXO IV - Preencher'!E140</f>
        <v>5.1 - Locação de Equipamentos Médicos-Hospitalares</v>
      </c>
      <c r="D131" s="3">
        <f>'[1]TCE - ANEXO IV - Preencher'!F140</f>
        <v>5011743000180</v>
      </c>
      <c r="E131" s="5" t="str">
        <f>'[1]TCE - ANEXO IV - Preencher'!G140</f>
        <v>ALMERI ANGELO SALVIANO DA SILVA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5612</v>
      </c>
      <c r="I131" s="6">
        <f>IF('[1]TCE - ANEXO IV - Preencher'!K140="","",'[1]TCE - ANEXO IV - Preencher'!K140)</f>
        <v>44572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Pe</v>
      </c>
      <c r="L131" s="7">
        <f>'[1]TCE - ANEXO IV - Preencher'!N140</f>
        <v>300</v>
      </c>
    </row>
    <row r="132" spans="1:12" s="8" customFormat="1" ht="19.5" customHeight="1">
      <c r="A132" s="3">
        <f>IFERROR(VLOOKUP(B132,'[1]DADOS (OCULTAR)'!$P$3:$R$91,3,0),"")</f>
        <v>9039744000356</v>
      </c>
      <c r="B132" s="4" t="str">
        <f>'[1]TCE - ANEXO IV - Preencher'!C141</f>
        <v>UPA OLINDA</v>
      </c>
      <c r="C132" s="4" t="str">
        <f>'[1]TCE - ANEXO IV - Preencher'!E141</f>
        <v>5.99 - Outros Serviços de Terceiros Pessoa Jurídica</v>
      </c>
      <c r="D132" s="3" t="str">
        <f>'[1]TCE - ANEXO IV - Preencher'!F141</f>
        <v>17.895.646/0001-87</v>
      </c>
      <c r="E132" s="5" t="str">
        <f>'[1]TCE - ANEXO IV - Preencher'!G141</f>
        <v>UBER DO BRASIL TECNOLOGIA LTDA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44564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18.100000000000001</v>
      </c>
    </row>
    <row r="133" spans="1:12" s="8" customFormat="1" ht="19.5" customHeight="1">
      <c r="A133" s="3">
        <f>IFERROR(VLOOKUP(B133,'[1]DADOS (OCULTAR)'!$P$3:$R$91,3,0),"")</f>
        <v>9039744000356</v>
      </c>
      <c r="B133" s="4" t="str">
        <f>'[1]TCE - ANEXO IV - Preencher'!C142</f>
        <v>UPA OLINDA</v>
      </c>
      <c r="C133" s="4" t="str">
        <f>'[1]TCE - ANEXO IV - Preencher'!E142</f>
        <v>5.99 - Outros Serviços de Terceiros Pessoa Jurídica</v>
      </c>
      <c r="D133" s="3" t="str">
        <f>'[1]TCE - ANEXO IV - Preencher'!F142</f>
        <v>17.895.646/0001-87</v>
      </c>
      <c r="E133" s="5" t="str">
        <f>'[1]TCE - ANEXO IV - Preencher'!G142</f>
        <v>UBER DO BRASIL TECNOLOGIA LTDA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44564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19.3</v>
      </c>
    </row>
    <row r="134" spans="1:12" s="8" customFormat="1" ht="19.5" customHeight="1">
      <c r="A134" s="3">
        <f>IFERROR(VLOOKUP(B134,'[1]DADOS (OCULTAR)'!$P$3:$R$91,3,0),"")</f>
        <v>9039744000356</v>
      </c>
      <c r="B134" s="4" t="str">
        <f>'[1]TCE - ANEXO IV - Preencher'!C143</f>
        <v>UPA OLINDA</v>
      </c>
      <c r="C134" s="4" t="str">
        <f>'[1]TCE - ANEXO IV - Preencher'!E143</f>
        <v>5.99 - Outros Serviços de Terceiros Pessoa Jurídica</v>
      </c>
      <c r="D134" s="3" t="str">
        <f>'[1]TCE - ANEXO IV - Preencher'!F143</f>
        <v>17.895.646/0001-87</v>
      </c>
      <c r="E134" s="5" t="str">
        <f>'[1]TCE - ANEXO IV - Preencher'!G143</f>
        <v>UBER DO BRASIL TECNOLOGIA LTDA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44567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Pe</v>
      </c>
      <c r="L134" s="7">
        <f>'[1]TCE - ANEXO IV - Preencher'!N143</f>
        <v>17.739999999999998</v>
      </c>
    </row>
    <row r="135" spans="1:12" s="8" customFormat="1" ht="19.5" customHeight="1">
      <c r="A135" s="3">
        <f>IFERROR(VLOOKUP(B135,'[1]DADOS (OCULTAR)'!$P$3:$R$91,3,0),"")</f>
        <v>9039744000356</v>
      </c>
      <c r="B135" s="4" t="str">
        <f>'[1]TCE - ANEXO IV - Preencher'!C144</f>
        <v>UPA OLINDA</v>
      </c>
      <c r="C135" s="4" t="str">
        <f>'[1]TCE - ANEXO IV - Preencher'!E144</f>
        <v>5.99 - Outros Serviços de Terceiros Pessoa Jurídica</v>
      </c>
      <c r="D135" s="3" t="str">
        <f>'[1]TCE - ANEXO IV - Preencher'!F144</f>
        <v>17.895.646/0001-87</v>
      </c>
      <c r="E135" s="5" t="str">
        <f>'[1]TCE - ANEXO IV - Preencher'!G144</f>
        <v>UBER DO BRASIL TECNOLOGIA LTDA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44567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17.559999999999999</v>
      </c>
    </row>
    <row r="136" spans="1:12" s="8" customFormat="1" ht="19.5" customHeight="1">
      <c r="A136" s="3">
        <f>IFERROR(VLOOKUP(B136,'[1]DADOS (OCULTAR)'!$P$3:$R$91,3,0),"")</f>
        <v>9039744000356</v>
      </c>
      <c r="B136" s="4" t="str">
        <f>'[1]TCE - ANEXO IV - Preencher'!C145</f>
        <v>UPA OLINDA</v>
      </c>
      <c r="C136" s="4" t="str">
        <f>'[1]TCE - ANEXO IV - Preencher'!E145</f>
        <v>5.99 - Outros Serviços de Terceiros Pessoa Jurídica</v>
      </c>
      <c r="D136" s="3" t="str">
        <f>'[1]TCE - ANEXO IV - Preencher'!F145</f>
        <v>17.895.646/0001-87</v>
      </c>
      <c r="E136" s="5" t="str">
        <f>'[1]TCE - ANEXO IV - Preencher'!G145</f>
        <v>UBER DO BRASIL TECNOLOGIA LTDA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>
        <f>IF('[1]TCE - ANEXO IV - Preencher'!K145="","",'[1]TCE - ANEXO IV - Preencher'!K145)</f>
        <v>44568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15.91</v>
      </c>
    </row>
    <row r="137" spans="1:12" s="8" customFormat="1" ht="19.5" customHeight="1">
      <c r="A137" s="3">
        <f>IFERROR(VLOOKUP(B137,'[1]DADOS (OCULTAR)'!$P$3:$R$91,3,0),"")</f>
        <v>9039744000356</v>
      </c>
      <c r="B137" s="4" t="str">
        <f>'[1]TCE - ANEXO IV - Preencher'!C146</f>
        <v>UPA OLINDA</v>
      </c>
      <c r="C137" s="4" t="str">
        <f>'[1]TCE - ANEXO IV - Preencher'!E146</f>
        <v>5.99 - Outros Serviços de Terceiros Pessoa Jurídica</v>
      </c>
      <c r="D137" s="3" t="str">
        <f>'[1]TCE - ANEXO IV - Preencher'!F146</f>
        <v>17.895.646/0001-87</v>
      </c>
      <c r="E137" s="5" t="str">
        <f>'[1]TCE - ANEXO IV - Preencher'!G146</f>
        <v>UBER DO BRASIL TECNOLOGIA LTDA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44568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19.489999999999998</v>
      </c>
    </row>
    <row r="138" spans="1:12" s="8" customFormat="1" ht="19.5" customHeight="1">
      <c r="A138" s="3">
        <f>IFERROR(VLOOKUP(B138,'[1]DADOS (OCULTAR)'!$P$3:$R$91,3,0),"")</f>
        <v>9039744000356</v>
      </c>
      <c r="B138" s="4" t="str">
        <f>'[1]TCE - ANEXO IV - Preencher'!C147</f>
        <v>UPA OLINDA</v>
      </c>
      <c r="C138" s="4" t="str">
        <f>'[1]TCE - ANEXO IV - Preencher'!E147</f>
        <v>5.99 - Outros Serviços de Terceiros Pessoa Jurídica</v>
      </c>
      <c r="D138" s="3" t="str">
        <f>'[1]TCE - ANEXO IV - Preencher'!F147</f>
        <v>17.895.646/0001-87</v>
      </c>
      <c r="E138" s="5" t="str">
        <f>'[1]TCE - ANEXO IV - Preencher'!G147</f>
        <v>UBER DO BRASIL TECNOLOGIA LTDA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>
        <f>IF('[1]TCE - ANEXO IV - Preencher'!K147="","",'[1]TCE - ANEXO IV - Preencher'!K147)</f>
        <v>44587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3494</v>
      </c>
    </row>
    <row r="139" spans="1:12" s="8" customFormat="1" ht="19.5" customHeight="1">
      <c r="A139" s="3">
        <f>IFERROR(VLOOKUP(B139,'[1]DADOS (OCULTAR)'!$P$3:$R$91,3,0),"")</f>
        <v>9039744000356</v>
      </c>
      <c r="B139" s="4" t="str">
        <f>'[1]TCE - ANEXO IV - Preencher'!C148</f>
        <v>UPA OLINDA</v>
      </c>
      <c r="C139" s="4" t="str">
        <f>'[1]TCE - ANEXO IV - Preencher'!E148</f>
        <v>5.99 - Outros Serviços de Terceiros Pessoa Jurídica</v>
      </c>
      <c r="D139" s="3" t="str">
        <f>'[1]TCE - ANEXO IV - Preencher'!F148</f>
        <v>17.895.646/0001-87</v>
      </c>
      <c r="E139" s="5" t="str">
        <f>'[1]TCE - ANEXO IV - Preencher'!G148</f>
        <v>UBER DO BRASIL TECNOLOGIA LTDA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44588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35.92</v>
      </c>
    </row>
    <row r="140" spans="1:12" s="8" customFormat="1" ht="19.5" customHeight="1">
      <c r="A140" s="3">
        <f>IFERROR(VLOOKUP(B140,'[1]DADOS (OCULTAR)'!$P$3:$R$91,3,0),"")</f>
        <v>9039744000356</v>
      </c>
      <c r="B140" s="4" t="str">
        <f>'[1]TCE - ANEXO IV - Preencher'!C149</f>
        <v>UPA OLINDA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4539279017455</v>
      </c>
      <c r="E140" s="5" t="str">
        <f>'[1]TCE - ANEXO IV - Preencher'!G149</f>
        <v>CIENTIFICALAB PRODUTOS LABORATORIAIS E SISTEMAS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146</v>
      </c>
      <c r="I140" s="6">
        <f>IF('[1]TCE - ANEXO IV - Preencher'!K149="","",'[1]TCE - ANEXO IV - Preencher'!K149)</f>
        <v>44595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22375.02</v>
      </c>
    </row>
    <row r="141" spans="1:12" s="8" customFormat="1" ht="19.5" customHeight="1">
      <c r="A141" s="3">
        <f>IFERROR(VLOOKUP(B141,'[1]DADOS (OCULTAR)'!$P$3:$R$91,3,0),"")</f>
        <v>9039744000356</v>
      </c>
      <c r="B141" s="4" t="str">
        <f>'[1]TCE - ANEXO IV - Preencher'!C150</f>
        <v>UPA OLINDA</v>
      </c>
      <c r="C141" s="4" t="str">
        <f>'[1]TCE - ANEXO IV - Preencher'!E150</f>
        <v>4.6 - Serviços de Profissionais de Saúde</v>
      </c>
      <c r="D141" s="3">
        <f>'[1]TCE - ANEXO IV - Preencher'!F150</f>
        <v>8411962490</v>
      </c>
      <c r="E141" s="5" t="str">
        <f>'[1]TCE - ANEXO IV - Preencher'!G150</f>
        <v>FERNANDA CRISTINA LIMA XAVIER FREIRE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5830</v>
      </c>
    </row>
    <row r="142" spans="1:12" s="8" customFormat="1" ht="19.5" customHeight="1">
      <c r="A142" s="3">
        <f>IFERROR(VLOOKUP(B142,'[1]DADOS (OCULTAR)'!$P$3:$R$91,3,0),"")</f>
        <v>9039744000356</v>
      </c>
      <c r="B142" s="4" t="str">
        <f>'[1]TCE - ANEXO IV - Preencher'!C151</f>
        <v>UPA OLINDA</v>
      </c>
      <c r="C142" s="4" t="str">
        <f>'[1]TCE - ANEXO IV - Preencher'!E151</f>
        <v>4.6 - Serviços de Profissionais de Saúde</v>
      </c>
      <c r="D142" s="3">
        <f>'[1]TCE - ANEXO IV - Preencher'!F151</f>
        <v>5562212498</v>
      </c>
      <c r="E142" s="5" t="str">
        <f>'[1]TCE - ANEXO IV - Preencher'!G151</f>
        <v>CLARICE FREITAS VILAR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1666.67</v>
      </c>
    </row>
    <row r="143" spans="1:12" s="8" customFormat="1" ht="19.5" customHeight="1">
      <c r="A143" s="3">
        <f>IFERROR(VLOOKUP(B143,'[1]DADOS (OCULTAR)'!$P$3:$R$91,3,0),"")</f>
        <v>9039744000356</v>
      </c>
      <c r="B143" s="4" t="str">
        <f>'[1]TCE - ANEXO IV - Preencher'!C152</f>
        <v>UPA OLINDA</v>
      </c>
      <c r="C143" s="4" t="str">
        <f>'[1]TCE - ANEXO IV - Preencher'!E152</f>
        <v>4.6 - Serviços de Profissionais de Saúde</v>
      </c>
      <c r="D143" s="3">
        <f>'[1]TCE - ANEXO IV - Preencher'!F152</f>
        <v>70487034406</v>
      </c>
      <c r="E143" s="5" t="str">
        <f>'[1]TCE - ANEXO IV - Preencher'!G152</f>
        <v>PEDRO HENRIQUE RODRIGUES PONTES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4733.33</v>
      </c>
    </row>
    <row r="144" spans="1:12" s="8" customFormat="1" ht="19.5" customHeight="1">
      <c r="A144" s="3">
        <f>IFERROR(VLOOKUP(B144,'[1]DADOS (OCULTAR)'!$P$3:$R$91,3,0),"")</f>
        <v>9039744000356</v>
      </c>
      <c r="B144" s="4" t="str">
        <f>'[1]TCE - ANEXO IV - Preencher'!C153</f>
        <v>UPA OLINDA</v>
      </c>
      <c r="C144" s="4" t="str">
        <f>'[1]TCE - ANEXO IV - Preencher'!E153</f>
        <v>4.6 - Serviços de Profissionais de Saúde</v>
      </c>
      <c r="D144" s="3">
        <f>'[1]TCE - ANEXO IV - Preencher'!F153</f>
        <v>10720473497</v>
      </c>
      <c r="E144" s="5" t="str">
        <f>'[1]TCE - ANEXO IV - Preencher'!G153</f>
        <v>FRANCISCO HEBERT ROCHA CUSTODIO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6400</v>
      </c>
    </row>
    <row r="145" spans="1:12" s="8" customFormat="1" ht="19.5" customHeight="1">
      <c r="A145" s="3">
        <f>IFERROR(VLOOKUP(B145,'[1]DADOS (OCULTAR)'!$P$3:$R$91,3,0),"")</f>
        <v>9039744000356</v>
      </c>
      <c r="B145" s="4" t="str">
        <f>'[1]TCE - ANEXO IV - Preencher'!C154</f>
        <v>UPA OLINDA</v>
      </c>
      <c r="C145" s="4" t="str">
        <f>'[1]TCE - ANEXO IV - Preencher'!E154</f>
        <v>4.6 - Serviços de Profissionais de Saúde</v>
      </c>
      <c r="D145" s="3">
        <f>'[1]TCE - ANEXO IV - Preencher'!F154</f>
        <v>9659601450</v>
      </c>
      <c r="E145" s="5" t="str">
        <f>'[1]TCE - ANEXO IV - Preencher'!G154</f>
        <v>ALEXANDRE DE SOUZA COSTA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2540</v>
      </c>
    </row>
    <row r="146" spans="1:12" s="8" customFormat="1" ht="19.5" customHeight="1">
      <c r="A146" s="3">
        <f>IFERROR(VLOOKUP(B146,'[1]DADOS (OCULTAR)'!$P$3:$R$91,3,0),"")</f>
        <v>9039744000356</v>
      </c>
      <c r="B146" s="4" t="str">
        <f>'[1]TCE - ANEXO IV - Preencher'!C155</f>
        <v>UPA OLINDA</v>
      </c>
      <c r="C146" s="4" t="str">
        <f>'[1]TCE - ANEXO IV - Preencher'!E155</f>
        <v>4.6 - Serviços de Profissionais de Saúde</v>
      </c>
      <c r="D146" s="3">
        <f>'[1]TCE - ANEXO IV - Preencher'!F155</f>
        <v>10879012439</v>
      </c>
      <c r="E146" s="5" t="str">
        <f>'[1]TCE - ANEXO IV - Preencher'!G155</f>
        <v>MARILIA RAFAELA DE AMORIM  BORBA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1270</v>
      </c>
    </row>
    <row r="147" spans="1:12" s="8" customFormat="1" ht="19.5" customHeight="1">
      <c r="A147" s="3">
        <f>IFERROR(VLOOKUP(B147,'[1]DADOS (OCULTAR)'!$P$3:$R$91,3,0),"")</f>
        <v>9039744000356</v>
      </c>
      <c r="B147" s="4" t="str">
        <f>'[1]TCE - ANEXO IV - Preencher'!C156</f>
        <v>UPA OLINDA</v>
      </c>
      <c r="C147" s="4" t="str">
        <f>'[1]TCE - ANEXO IV - Preencher'!E156</f>
        <v>4.6 - Serviços de Profissionais de Saúde</v>
      </c>
      <c r="D147" s="3">
        <f>'[1]TCE - ANEXO IV - Preencher'!F156</f>
        <v>7478572456</v>
      </c>
      <c r="E147" s="5" t="str">
        <f>'[1]TCE - ANEXO IV - Preencher'!G156</f>
        <v>JOAO VICTOR DE CARVALHO FALCAO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1140</v>
      </c>
    </row>
    <row r="148" spans="1:12" s="8" customFormat="1" ht="19.5" customHeight="1">
      <c r="A148" s="3">
        <f>IFERROR(VLOOKUP(B148,'[1]DADOS (OCULTAR)'!$P$3:$R$91,3,0),"")</f>
        <v>9039744000356</v>
      </c>
      <c r="B148" s="4" t="str">
        <f>'[1]TCE - ANEXO IV - Preencher'!C157</f>
        <v>UPA OLINDA</v>
      </c>
      <c r="C148" s="4" t="str">
        <f>'[1]TCE - ANEXO IV - Preencher'!E157</f>
        <v>4.7 - Apoio Administrativo, Técnico e Operacional</v>
      </c>
      <c r="D148" s="3">
        <f>'[1]TCE - ANEXO IV - Preencher'!F157</f>
        <v>3213377430</v>
      </c>
      <c r="E148" s="5" t="str">
        <f>'[1]TCE - ANEXO IV - Preencher'!G157</f>
        <v>ALEXANDRE MAGNO OLIVEIRA DA SILVA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927.64</v>
      </c>
    </row>
    <row r="149" spans="1:12" s="8" customFormat="1" ht="19.5" customHeight="1">
      <c r="A149" s="3">
        <f>IFERROR(VLOOKUP(B149,'[1]DADOS (OCULTAR)'!$P$3:$R$91,3,0),"")</f>
        <v>9039744000356</v>
      </c>
      <c r="B149" s="4" t="str">
        <f>'[1]TCE - ANEXO IV - Preencher'!C158</f>
        <v>UPA OLINDA</v>
      </c>
      <c r="C149" s="4" t="str">
        <f>'[1]TCE - ANEXO IV - Preencher'!E158</f>
        <v>4.6 - Serviços de Profissionais de Saúde</v>
      </c>
      <c r="D149" s="3">
        <f>'[1]TCE - ANEXO IV - Preencher'!F158</f>
        <v>2606589440</v>
      </c>
      <c r="E149" s="5" t="str">
        <f>'[1]TCE - ANEXO IV - Preencher'!G158</f>
        <v>DANIELE MAGALHÃES FIGUEREDO ANDRADE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2540</v>
      </c>
    </row>
    <row r="150" spans="1:12" s="8" customFormat="1" ht="19.5" customHeight="1">
      <c r="A150" s="3">
        <f>IFERROR(VLOOKUP(B150,'[1]DADOS (OCULTAR)'!$P$3:$R$91,3,0),"")</f>
        <v>9039744000356</v>
      </c>
      <c r="B150" s="4" t="str">
        <f>'[1]TCE - ANEXO IV - Preencher'!C159</f>
        <v>UPA OLINDA</v>
      </c>
      <c r="C150" s="4" t="str">
        <f>'[1]TCE - ANEXO IV - Preencher'!E159</f>
        <v>4.7 - Apoio Administrativo, Técnico e Operacional</v>
      </c>
      <c r="D150" s="3">
        <f>'[1]TCE - ANEXO IV - Preencher'!F159</f>
        <v>5508871489</v>
      </c>
      <c r="E150" s="5" t="str">
        <f>'[1]TCE - ANEXO IV - Preencher'!G159</f>
        <v>CLEYTON MARCOS DE ANDRADE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811.68</v>
      </c>
    </row>
    <row r="151" spans="1:12" s="8" customFormat="1" ht="19.5" customHeight="1">
      <c r="A151" s="3">
        <f>IFERROR(VLOOKUP(B151,'[1]DADOS (OCULTAR)'!$P$3:$R$91,3,0),"")</f>
        <v>9039744000356</v>
      </c>
      <c r="B151" s="4" t="str">
        <f>'[1]TCE - ANEXO IV - Preencher'!C160</f>
        <v>UPA OLINDA</v>
      </c>
      <c r="C151" s="4" t="str">
        <f>'[1]TCE - ANEXO IV - Preencher'!E160</f>
        <v>4.6 - Serviços de Profissionais de Saúde</v>
      </c>
      <c r="D151" s="3">
        <f>'[1]TCE - ANEXO IV - Preencher'!F160</f>
        <v>4979519407</v>
      </c>
      <c r="E151" s="5" t="str">
        <f>'[1]TCE - ANEXO IV - Preencher'!G160</f>
        <v>MARIA DO CARMO RODRIGUES CRUZ RABELO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277.27</v>
      </c>
    </row>
    <row r="152" spans="1:12" s="8" customFormat="1" ht="19.5" customHeight="1">
      <c r="A152" s="3">
        <f>IFERROR(VLOOKUP(B152,'[1]DADOS (OCULTAR)'!$P$3:$R$91,3,0),"")</f>
        <v>9039744000356</v>
      </c>
      <c r="B152" s="4" t="str">
        <f>'[1]TCE - ANEXO IV - Preencher'!C161</f>
        <v>UPA OLINDA</v>
      </c>
      <c r="C152" s="4" t="str">
        <f>'[1]TCE - ANEXO IV - Preencher'!E161</f>
        <v>4.6 - Serviços de Profissionais de Saúde</v>
      </c>
      <c r="D152" s="3">
        <f>'[1]TCE - ANEXO IV - Preencher'!F161</f>
        <v>89557964472</v>
      </c>
      <c r="E152" s="5" t="str">
        <f>'[1]TCE - ANEXO IV - Preencher'!G161</f>
        <v>IEDES CRUZ DOS SANTOS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73.33</v>
      </c>
    </row>
    <row r="153" spans="1:12" s="8" customFormat="1" ht="19.5" customHeight="1">
      <c r="A153" s="3">
        <f>IFERROR(VLOOKUP(B153,'[1]DADOS (OCULTAR)'!$P$3:$R$91,3,0),"")</f>
        <v>9039744000356</v>
      </c>
      <c r="B153" s="4" t="str">
        <f>'[1]TCE - ANEXO IV - Preencher'!C162</f>
        <v>UPA OLINDA</v>
      </c>
      <c r="C153" s="4" t="str">
        <f>'[1]TCE - ANEXO IV - Preencher'!E162</f>
        <v>4.7 - Apoio Administrativo, Técnico e Operacional</v>
      </c>
      <c r="D153" s="3">
        <f>'[1]TCE - ANEXO IV - Preencher'!F162</f>
        <v>10845872460</v>
      </c>
      <c r="E153" s="5" t="str">
        <f>'[1]TCE - ANEXO IV - Preencher'!G162</f>
        <v>DAVID DIEGO BARBOSA DA SILVA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927.64</v>
      </c>
    </row>
    <row r="154" spans="1:12" s="8" customFormat="1" ht="19.5" customHeight="1">
      <c r="A154" s="3">
        <f>IFERROR(VLOOKUP(B154,'[1]DADOS (OCULTAR)'!$P$3:$R$91,3,0),"")</f>
        <v>9039744000356</v>
      </c>
      <c r="B154" s="4" t="str">
        <f>'[1]TCE - ANEXO IV - Preencher'!C163</f>
        <v>UPA OLINDA</v>
      </c>
      <c r="C154" s="4" t="str">
        <f>'[1]TCE - ANEXO IV - Preencher'!E163</f>
        <v>4.6 - Serviços de Profissionais de Saúde</v>
      </c>
      <c r="D154" s="3">
        <f>'[1]TCE - ANEXO IV - Preencher'!F163</f>
        <v>7612747405</v>
      </c>
      <c r="E154" s="5" t="str">
        <f>'[1]TCE - ANEXO IV - Preencher'!G163</f>
        <v>MICHELINE MARIA DE OLIVEIRA GOUVEIA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546.27</v>
      </c>
    </row>
    <row r="155" spans="1:12" s="8" customFormat="1" ht="19.5" customHeight="1">
      <c r="A155" s="3">
        <f>IFERROR(VLOOKUP(B155,'[1]DADOS (OCULTAR)'!$P$3:$R$91,3,0),"")</f>
        <v>9039744000356</v>
      </c>
      <c r="B155" s="4" t="str">
        <f>'[1]TCE - ANEXO IV - Preencher'!C164</f>
        <v>UPA OLINDA</v>
      </c>
      <c r="C155" s="4" t="str">
        <f>'[1]TCE - ANEXO IV - Preencher'!E164</f>
        <v>5.8 - Locação de Veículos Automotores</v>
      </c>
      <c r="D155" s="3">
        <f>'[1]TCE - ANEXO IV - Preencher'!F164</f>
        <v>41916984000132</v>
      </c>
      <c r="E155" s="5" t="str">
        <f>'[1]TCE - ANEXO IV - Preencher'!G164</f>
        <v>MEDICAL RESCUE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20</v>
      </c>
      <c r="I155" s="6">
        <f>IF('[1]TCE - ANEXO IV - Preencher'!K164="","",'[1]TCE - ANEXO IV - Preencher'!K164)</f>
        <v>44600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3000</v>
      </c>
    </row>
    <row r="156" spans="1:12" s="8" customFormat="1" ht="19.5" customHeight="1">
      <c r="A156" s="3">
        <f>IFERROR(VLOOKUP(B156,'[1]DADOS (OCULTAR)'!$P$3:$R$91,3,0),"")</f>
        <v>9039744000356</v>
      </c>
      <c r="B156" s="4" t="str">
        <f>'[1]TCE - ANEXO IV - Preencher'!C165</f>
        <v>UPA OLINDA</v>
      </c>
      <c r="C156" s="4" t="str">
        <f>'[1]TCE - ANEXO IV - Preencher'!E165</f>
        <v>5.15 - Serviços Domésticos</v>
      </c>
      <c r="D156" s="3">
        <f>'[1]TCE - ANEXO IV - Preencher'!F165</f>
        <v>6272575004803</v>
      </c>
      <c r="E156" s="5" t="str">
        <f>'[1]TCE - ANEXO IV - Preencher'!G165</f>
        <v>LAVEBRAS GESTAO DE TEXTEIS S. A.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4526</v>
      </c>
      <c r="I156" s="6">
        <f>IF('[1]TCE - ANEXO IV - Preencher'!K165="","",'[1]TCE - ANEXO IV - Preencher'!K165)</f>
        <v>44595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7302.12</v>
      </c>
    </row>
    <row r="157" spans="1:12" s="8" customFormat="1" ht="19.5" customHeight="1">
      <c r="A157" s="3">
        <f>IFERROR(VLOOKUP(B157,'[1]DADOS (OCULTAR)'!$P$3:$R$91,3,0),"")</f>
        <v>9039744000356</v>
      </c>
      <c r="B157" s="4" t="str">
        <f>'[1]TCE - ANEXO IV - Preencher'!C166</f>
        <v>UPA OLINDA</v>
      </c>
      <c r="C157" s="4" t="str">
        <f>'[1]TCE - ANEXO IV - Preencher'!E166</f>
        <v>5.10 - Detetização/Tratamento de Resíduos e Afins</v>
      </c>
      <c r="D157" s="3">
        <f>'[1]TCE - ANEXO IV - Preencher'!F166</f>
        <v>11863530000180</v>
      </c>
      <c r="E157" s="5" t="str">
        <f>'[1]TCE - ANEXO IV - Preencher'!G166</f>
        <v>BRASCON GESTAO AMBIENTAL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100314</v>
      </c>
      <c r="I157" s="6">
        <f>IF('[1]TCE - ANEXO IV - Preencher'!K166="","",'[1]TCE - ANEXO IV - Preencher'!K166)</f>
        <v>44593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1490.36</v>
      </c>
    </row>
    <row r="158" spans="1:12" s="8" customFormat="1" ht="19.5" customHeight="1">
      <c r="A158" s="3">
        <f>IFERROR(VLOOKUP(B158,'[1]DADOS (OCULTAR)'!$P$3:$R$91,3,0),"")</f>
        <v>9039744000356</v>
      </c>
      <c r="B158" s="4" t="str">
        <f>'[1]TCE - ANEXO IV - Preencher'!C167</f>
        <v>UPA OLINDA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5020356000100</v>
      </c>
      <c r="E158" s="5" t="str">
        <f>'[1]TCE - ANEXO IV - Preencher'!G167</f>
        <v>BID COMERCIO E SERVICO EM TI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4467</v>
      </c>
      <c r="I158" s="6">
        <f>IF('[1]TCE - ANEXO IV - Preencher'!K167="","",'[1]TCE - ANEXO IV - Preencher'!K167)</f>
        <v>44593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308.60000000000002</v>
      </c>
    </row>
    <row r="159" spans="1:12" s="8" customFormat="1" ht="19.5" customHeight="1">
      <c r="A159" s="3">
        <f>IFERROR(VLOOKUP(B159,'[1]DADOS (OCULTAR)'!$P$3:$R$91,3,0),"")</f>
        <v>9039744000356</v>
      </c>
      <c r="B159" s="4" t="str">
        <f>'[1]TCE - ANEXO IV - Preencher'!C168</f>
        <v>UPA OLINDA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16783034000130</v>
      </c>
      <c r="E159" s="5" t="str">
        <f>'[1]TCE - ANEXO IV - Preencher'!G168</f>
        <v>SINTESE LIC PROG P COMPRAS ON LINE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17943</v>
      </c>
      <c r="I159" s="6">
        <f>IF('[1]TCE - ANEXO IV - Preencher'!K168="","",'[1]TCE - ANEXO IV - Preencher'!K168)</f>
        <v>44593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1500</v>
      </c>
    </row>
    <row r="160" spans="1:12" s="8" customFormat="1" ht="19.5" customHeight="1">
      <c r="A160" s="3">
        <f>IFERROR(VLOOKUP(B160,'[1]DADOS (OCULTAR)'!$P$3:$R$91,3,0),"")</f>
        <v>9039744000356</v>
      </c>
      <c r="B160" s="4" t="str">
        <f>'[1]TCE - ANEXO IV - Preencher'!C169</f>
        <v>UPA OLINDA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53113791001285</v>
      </c>
      <c r="E160" s="5" t="str">
        <f>'[1]TCE - ANEXO IV - Preencher'!G169</f>
        <v>TOTVS S.A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3229961</v>
      </c>
      <c r="I160" s="6">
        <f>IF('[1]TCE - ANEXO IV - Preencher'!K169="","",'[1]TCE - ANEXO IV - Preencher'!K169)</f>
        <v>44574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3550308</v>
      </c>
      <c r="L160" s="7">
        <f>'[1]TCE - ANEXO IV - Preencher'!N169</f>
        <v>281.05</v>
      </c>
    </row>
    <row r="161" spans="1:12" s="8" customFormat="1" ht="19.5" customHeight="1">
      <c r="A161" s="3">
        <f>IFERROR(VLOOKUP(B161,'[1]DADOS (OCULTAR)'!$P$3:$R$91,3,0),"")</f>
        <v>9039744000356</v>
      </c>
      <c r="B161" s="4" t="str">
        <f>'[1]TCE - ANEXO IV - Preencher'!C170</f>
        <v>UPA OLINDA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53113791001285</v>
      </c>
      <c r="E161" s="5" t="str">
        <f>'[1]TCE - ANEXO IV - Preencher'!G170</f>
        <v>TOTVS S.A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2362</v>
      </c>
      <c r="I161" s="6">
        <f>IF('[1]TCE - ANEXO IV - Preencher'!K170="","",'[1]TCE - ANEXO IV - Preencher'!K170)</f>
        <v>44564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3550308</v>
      </c>
      <c r="L161" s="7">
        <f>'[1]TCE - ANEXO IV - Preencher'!N170</f>
        <v>98.37</v>
      </c>
    </row>
    <row r="162" spans="1:12" s="8" customFormat="1" ht="19.5" customHeight="1">
      <c r="A162" s="3">
        <f>IFERROR(VLOOKUP(B162,'[1]DADOS (OCULTAR)'!$P$3:$R$91,3,0),"")</f>
        <v>9039744000356</v>
      </c>
      <c r="B162" s="4" t="str">
        <f>'[1]TCE - ANEXO IV - Preencher'!C171</f>
        <v>UPA OLINDA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53113791001285</v>
      </c>
      <c r="E162" s="5" t="str">
        <f>'[1]TCE - ANEXO IV - Preencher'!G171</f>
        <v>TOTVS S.A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2363</v>
      </c>
      <c r="I162" s="6">
        <f>IF('[1]TCE - ANEXO IV - Preencher'!K171="","",'[1]TCE - ANEXO IV - Preencher'!K171)</f>
        <v>44564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3550308</v>
      </c>
      <c r="L162" s="7">
        <f>'[1]TCE - ANEXO IV - Preencher'!N171</f>
        <v>687.69</v>
      </c>
    </row>
    <row r="163" spans="1:12" s="8" customFormat="1" ht="19.5" customHeight="1">
      <c r="A163" s="3">
        <f>IFERROR(VLOOKUP(B163,'[1]DADOS (OCULTAR)'!$P$3:$R$91,3,0),"")</f>
        <v>9039744000356</v>
      </c>
      <c r="B163" s="4" t="str">
        <f>'[1]TCE - ANEXO IV - Preencher'!C172</f>
        <v>UPA OLINDA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6066387000165</v>
      </c>
      <c r="E163" s="5" t="str">
        <f>'[1]TCE - ANEXO IV - Preencher'!G172</f>
        <v>DNMV SISTEMAS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7424</v>
      </c>
      <c r="I163" s="6">
        <f>IF('[1]TCE - ANEXO IV - Preencher'!K172="","",'[1]TCE - ANEXO IV - Preencher'!K172)</f>
        <v>44578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9642.34</v>
      </c>
    </row>
    <row r="164" spans="1:12" s="8" customFormat="1" ht="19.5" customHeight="1">
      <c r="A164" s="3">
        <f>IFERROR(VLOOKUP(B164,'[1]DADOS (OCULTAR)'!$P$3:$R$91,3,0),"")</f>
        <v>9039744000356</v>
      </c>
      <c r="B164" s="4" t="str">
        <f>'[1]TCE - ANEXO IV - Preencher'!C173</f>
        <v>UPA OLINDA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31432238000110</v>
      </c>
      <c r="E164" s="5" t="str">
        <f>'[1]TCE - ANEXO IV - Preencher'!G173</f>
        <v>CARLOS ALBERTO TAVARES PESSOA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452</v>
      </c>
      <c r="I164" s="6">
        <f>IF('[1]TCE - ANEXO IV - Preencher'!K173="","",'[1]TCE - ANEXO IV - Preencher'!K173)</f>
        <v>44564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180</v>
      </c>
    </row>
    <row r="165" spans="1:12" s="8" customFormat="1" ht="19.5" customHeight="1">
      <c r="A165" s="3">
        <f>IFERROR(VLOOKUP(B165,'[1]DADOS (OCULTAR)'!$P$3:$R$91,3,0),"")</f>
        <v>9039744000356</v>
      </c>
      <c r="B165" s="4" t="str">
        <f>'[1]TCE - ANEXO IV - Preencher'!C174</f>
        <v>UPA OLINDA</v>
      </c>
      <c r="C165" s="4" t="str">
        <f>'[1]TCE - ANEXO IV - Preencher'!E174</f>
        <v>5.2 - Serviços Técnicos Profissionais</v>
      </c>
      <c r="D165" s="3">
        <f>'[1]TCE - ANEXO IV - Preencher'!F174</f>
        <v>2512303000119</v>
      </c>
      <c r="E165" s="5" t="str">
        <f>'[1]TCE - ANEXO IV - Preencher'!G174</f>
        <v>NOROES AZEVEDO &amp; ADVOGADOS ASSOCIADOS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5418</v>
      </c>
      <c r="I165" s="6">
        <f>IF('[1]TCE - ANEXO IV - Preencher'!K174="","",'[1]TCE - ANEXO IV - Preencher'!K174)</f>
        <v>44567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2261</v>
      </c>
    </row>
    <row r="166" spans="1:12" s="8" customFormat="1" ht="19.5" customHeight="1">
      <c r="A166" s="3">
        <f>IFERROR(VLOOKUP(B166,'[1]DADOS (OCULTAR)'!$P$3:$R$91,3,0),"")</f>
        <v>9039744000356</v>
      </c>
      <c r="B166" s="4" t="str">
        <f>'[1]TCE - ANEXO IV - Preencher'!C175</f>
        <v>UPA OLINDA</v>
      </c>
      <c r="C166" s="4" t="str">
        <f>'[1]TCE - ANEXO IV - Preencher'!E175</f>
        <v>5.2 - Serviços Técnicos Profissionais</v>
      </c>
      <c r="D166" s="3">
        <f>'[1]TCE - ANEXO IV - Preencher'!F175</f>
        <v>2512303000119</v>
      </c>
      <c r="E166" s="5" t="str">
        <f>'[1]TCE - ANEXO IV - Preencher'!G175</f>
        <v>NOROES AZEVEDO &amp; ADVOGADOS ASSOCIADOS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5440</v>
      </c>
      <c r="I166" s="6">
        <f>IF('[1]TCE - ANEXO IV - Preencher'!K175="","",'[1]TCE - ANEXO IV - Preencher'!K175)</f>
        <v>44567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1425</v>
      </c>
    </row>
    <row r="167" spans="1:12" s="8" customFormat="1" ht="19.5" customHeight="1">
      <c r="A167" s="3">
        <f>IFERROR(VLOOKUP(B167,'[1]DADOS (OCULTAR)'!$P$3:$R$91,3,0),"")</f>
        <v>9039744000356</v>
      </c>
      <c r="B167" s="4" t="str">
        <f>'[1]TCE - ANEXO IV - Preencher'!C176</f>
        <v>UPA OLINDA</v>
      </c>
      <c r="C167" s="4" t="str">
        <f>'[1]TCE - ANEXO IV - Preencher'!E176</f>
        <v>5.10 - Detetização/Tratamento de Resíduos e Afins</v>
      </c>
      <c r="D167" s="3">
        <f>'[1]TCE - ANEXO IV - Preencher'!F176</f>
        <v>10333266000100</v>
      </c>
      <c r="E167" s="5" t="str">
        <f>'[1]TCE - ANEXO IV - Preencher'!G176</f>
        <v>CARLOS ANTONIO DE OLIVEIRA MILET JUNIOR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9194</v>
      </c>
      <c r="I167" s="6">
        <f>IF('[1]TCE - ANEXO IV - Preencher'!K176="","",'[1]TCE - ANEXO IV - Preencher'!K176)</f>
        <v>44589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130</v>
      </c>
    </row>
    <row r="168" spans="1:12" s="8" customFormat="1" ht="19.5" customHeight="1">
      <c r="A168" s="3">
        <f>IFERROR(VLOOKUP(B168,'[1]DADOS (OCULTAR)'!$P$3:$R$91,3,0),"")</f>
        <v>9039744000356</v>
      </c>
      <c r="B168" s="4" t="str">
        <f>'[1]TCE - ANEXO IV - Preencher'!C177</f>
        <v>UPA OLINDA</v>
      </c>
      <c r="C168" s="4" t="str">
        <f>'[1]TCE - ANEXO IV - Preencher'!E177</f>
        <v>5.23 - Limpeza e Conservação</v>
      </c>
      <c r="D168" s="3">
        <f>'[1]TCE - ANEXO IV - Preencher'!F177</f>
        <v>10229013000190</v>
      </c>
      <c r="E168" s="5" t="str">
        <f>'[1]TCE - ANEXO IV - Preencher'!G177</f>
        <v>INTERCLEAN ADMINISTRACAO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548</v>
      </c>
      <c r="I168" s="6">
        <f>IF('[1]TCE - ANEXO IV - Preencher'!K177="","",'[1]TCE - ANEXO IV - Preencher'!K177)</f>
        <v>44592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42952.07</v>
      </c>
    </row>
    <row r="169" spans="1:12" s="8" customFormat="1" ht="19.5" customHeight="1">
      <c r="A169" s="3">
        <f>IFERROR(VLOOKUP(B169,'[1]DADOS (OCULTAR)'!$P$3:$R$91,3,0),"")</f>
        <v>9039744000356</v>
      </c>
      <c r="B169" s="4" t="str">
        <f>'[1]TCE - ANEXO IV - Preencher'!C178</f>
        <v>UPA OLINDA</v>
      </c>
      <c r="C169" s="4" t="str">
        <f>'[1]TCE - ANEXO IV - Preencher'!E178</f>
        <v>5.99 - Outros Serviços de Terceiros Pessoa Jurídica</v>
      </c>
      <c r="D169" s="3">
        <f>'[1]TCE - ANEXO IV - Preencher'!F178</f>
        <v>5467959000155</v>
      </c>
      <c r="E169" s="5" t="str">
        <f>'[1]TCE - ANEXO IV - Preencher'!G178</f>
        <v>MOTO 29 SERVICE LTDA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1924</v>
      </c>
      <c r="I169" s="6">
        <f>IF('[1]TCE - ANEXO IV - Preencher'!K178="","",'[1]TCE - ANEXO IV - Preencher'!K178)</f>
        <v>44578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1349.99</v>
      </c>
    </row>
    <row r="170" spans="1:12" s="8" customFormat="1" ht="19.5" customHeight="1">
      <c r="A170" s="3">
        <f>IFERROR(VLOOKUP(B170,'[1]DADOS (OCULTAR)'!$P$3:$R$91,3,0),"")</f>
        <v>9039744000356</v>
      </c>
      <c r="B170" s="4" t="str">
        <f>'[1]TCE - ANEXO IV - Preencher'!C179</f>
        <v>UPA OLINDA</v>
      </c>
      <c r="C170" s="4" t="str">
        <f>'[1]TCE - ANEXO IV - Preencher'!E179</f>
        <v>5.99 - Outros Serviços de Terceiros Pessoa Jurídica</v>
      </c>
      <c r="D170" s="3">
        <f>'[1]TCE - ANEXO IV - Preencher'!F179</f>
        <v>5467959000155</v>
      </c>
      <c r="E170" s="5" t="str">
        <f>'[1]TCE - ANEXO IV - Preencher'!G179</f>
        <v>MOTO 29 SERVICE LTDA ME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1916</v>
      </c>
      <c r="I170" s="6">
        <f>IF('[1]TCE - ANEXO IV - Preencher'!K179="","",'[1]TCE - ANEXO IV - Preencher'!K179)</f>
        <v>44578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3570</v>
      </c>
    </row>
    <row r="171" spans="1:12" s="8" customFormat="1" ht="19.5" customHeight="1">
      <c r="A171" s="3">
        <f>IFERROR(VLOOKUP(B171,'[1]DADOS (OCULTAR)'!$P$3:$R$91,3,0),"")</f>
        <v>9039744000356</v>
      </c>
      <c r="B171" s="4" t="str">
        <f>'[1]TCE - ANEXO IV - Preencher'!C180</f>
        <v>UPA OLINDA</v>
      </c>
      <c r="C171" s="4" t="str">
        <f>'[1]TCE - ANEXO IV - Preencher'!E180</f>
        <v>5.99 - Outros Serviços de Terceiros Pessoa Jurídica</v>
      </c>
      <c r="D171" s="3">
        <f>'[1]TCE - ANEXO IV - Preencher'!F180</f>
        <v>21794062000192</v>
      </c>
      <c r="E171" s="5" t="str">
        <f>'[1]TCE - ANEXO IV - Preencher'!G180</f>
        <v>ASOS OCUPACIONAL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438</v>
      </c>
      <c r="I171" s="6">
        <f>IF('[1]TCE - ANEXO IV - Preencher'!K180="","",'[1]TCE - ANEXO IV - Preencher'!K180)</f>
        <v>44594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3500</v>
      </c>
    </row>
    <row r="172" spans="1:12" s="8" customFormat="1" ht="19.5" customHeight="1">
      <c r="A172" s="3">
        <f>IFERROR(VLOOKUP(B172,'[1]DADOS (OCULTAR)'!$P$3:$R$91,3,0),"")</f>
        <v>9039744000356</v>
      </c>
      <c r="B172" s="4" t="str">
        <f>'[1]TCE - ANEXO IV - Preencher'!C181</f>
        <v>UPA OLINDA</v>
      </c>
      <c r="C172" s="4" t="str">
        <f>'[1]TCE - ANEXO IV - Preencher'!E181</f>
        <v>5.99 - Outros Serviços de Terceiros Pessoa Jurídica</v>
      </c>
      <c r="D172" s="3">
        <f>'[1]TCE - ANEXO IV - Preencher'!F181</f>
        <v>1699696000159</v>
      </c>
      <c r="E172" s="5" t="str">
        <f>'[1]TCE - ANEXO IV - Preencher'!G181</f>
        <v>QUALIAGUA LABORATORIO E CONSULTORIA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57699</v>
      </c>
      <c r="I172" s="6">
        <f>IF('[1]TCE - ANEXO IV - Preencher'!K181="","",'[1]TCE - ANEXO IV - Preencher'!K181)</f>
        <v>44593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179</v>
      </c>
    </row>
    <row r="173" spans="1:12" s="8" customFormat="1" ht="19.5" customHeight="1">
      <c r="A173" s="3">
        <f>IFERROR(VLOOKUP(B173,'[1]DADOS (OCULTAR)'!$P$3:$R$91,3,0),"")</f>
        <v>9039744000356</v>
      </c>
      <c r="B173" s="4" t="str">
        <f>'[1]TCE - ANEXO IV - Preencher'!C182</f>
        <v>UPA OLINDA</v>
      </c>
      <c r="C173" s="4" t="str">
        <f>'[1]TCE - ANEXO IV - Preencher'!E182</f>
        <v>5.99 - Outros Serviços de Terceiros Pessoa Jurídica</v>
      </c>
      <c r="D173" s="3">
        <f>'[1]TCE - ANEXO IV - Preencher'!F182</f>
        <v>10816775000274</v>
      </c>
      <c r="E173" s="5" t="str">
        <f>'[1]TCE - ANEXO IV - Preencher'!G182</f>
        <v>INSPETORIA SALESIANA DO NORDES DO BRASIL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14461</v>
      </c>
      <c r="I173" s="6">
        <f>IF('[1]TCE - ANEXO IV - Preencher'!K182="","",'[1]TCE - ANEXO IV - Preencher'!K182)</f>
        <v>44580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140</v>
      </c>
    </row>
    <row r="174" spans="1:12" s="8" customFormat="1" ht="19.5" customHeight="1">
      <c r="A174" s="3">
        <f>IFERROR(VLOOKUP(B174,'[1]DADOS (OCULTAR)'!$P$3:$R$91,3,0),"")</f>
        <v>9039744000356</v>
      </c>
      <c r="B174" s="4" t="str">
        <f>'[1]TCE - ANEXO IV - Preencher'!C183</f>
        <v>UPA OLINDA</v>
      </c>
      <c r="C174" s="4" t="str">
        <f>'[1]TCE - ANEXO IV - Preencher'!E183</f>
        <v>5.99 - Outros Serviços de Terceiros Pessoa Jurídica</v>
      </c>
      <c r="D174" s="3">
        <f>'[1]TCE - ANEXO IV - Preencher'!F183</f>
        <v>13409775000329</v>
      </c>
      <c r="E174" s="5" t="str">
        <f>'[1]TCE - ANEXO IV - Preencher'!G183</f>
        <v>LINUS LOG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1493</v>
      </c>
      <c r="I174" s="6">
        <f>IF('[1]TCE - ANEXO IV - Preencher'!K183="","",'[1]TCE - ANEXO IV - Preencher'!K183)</f>
        <v>44610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10107.6</v>
      </c>
    </row>
    <row r="175" spans="1:12" s="8" customFormat="1" ht="19.5" customHeight="1">
      <c r="A175" s="3">
        <f>IFERROR(VLOOKUP(B175,'[1]DADOS (OCULTAR)'!$P$3:$R$91,3,0),"")</f>
        <v>9039744000356</v>
      </c>
      <c r="B175" s="4" t="str">
        <f>'[1]TCE - ANEXO IV - Preencher'!C184</f>
        <v>UPA OLINDA</v>
      </c>
      <c r="C175" s="4" t="str">
        <f>'[1]TCE - ANEXO IV - Preencher'!E184</f>
        <v>5.5 - Reparo e Manutenção de Máquinas e Equipamentos</v>
      </c>
      <c r="D175" s="3">
        <f>'[1]TCE - ANEXO IV - Preencher'!F184</f>
        <v>12067307000199</v>
      </c>
      <c r="E175" s="5" t="str">
        <f>'[1]TCE - ANEXO IV - Preencher'!G184</f>
        <v>CAETANO ALVES DA SILVA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455</v>
      </c>
      <c r="I175" s="6">
        <f>IF('[1]TCE - ANEXO IV - Preencher'!K184="","",'[1]TCE - ANEXO IV - Preencher'!K184)</f>
        <v>44593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640</v>
      </c>
    </row>
    <row r="176" spans="1:12" s="8" customFormat="1" ht="19.5" customHeight="1">
      <c r="A176" s="3">
        <f>IFERROR(VLOOKUP(B176,'[1]DADOS (OCULTAR)'!$P$3:$R$91,3,0),"")</f>
        <v>9039744000356</v>
      </c>
      <c r="B176" s="4" t="str">
        <f>'[1]TCE - ANEXO IV - Preencher'!C185</f>
        <v>UPA OLINDA</v>
      </c>
      <c r="C176" s="4" t="str">
        <f>'[1]TCE - ANEXO IV - Preencher'!E185</f>
        <v>5.5 - Reparo e Manutenção de Máquinas e Equipamentos</v>
      </c>
      <c r="D176" s="3">
        <f>'[1]TCE - ANEXO IV - Preencher'!F185</f>
        <v>17398584000106</v>
      </c>
      <c r="E176" s="5" t="str">
        <f>'[1]TCE - ANEXO IV - Preencher'!G185</f>
        <v>M T G MONTAGEM TEC DE GAS LTDA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1446</v>
      </c>
      <c r="I176" s="6">
        <f>IF('[1]TCE - ANEXO IV - Preencher'!K185="","",'[1]TCE - ANEXO IV - Preencher'!K185)</f>
        <v>44614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450</v>
      </c>
    </row>
    <row r="177" spans="1:12" s="8" customFormat="1" ht="19.5" customHeight="1">
      <c r="A177" s="3">
        <f>IFERROR(VLOOKUP(B177,'[1]DADOS (OCULTAR)'!$P$3:$R$91,3,0),"")</f>
        <v>9039744000356</v>
      </c>
      <c r="B177" s="4" t="str">
        <f>'[1]TCE - ANEXO IV - Preencher'!C186</f>
        <v>UPA OLINDA</v>
      </c>
      <c r="C177" s="4" t="str">
        <f>'[1]TCE - ANEXO IV - Preencher'!E186</f>
        <v>5.5 - Reparo e Manutenção de Máquinas e Equipamentos</v>
      </c>
      <c r="D177" s="3">
        <f>'[1]TCE - ANEXO IV - Preencher'!F186</f>
        <v>7146768000117</v>
      </c>
      <c r="E177" s="5" t="str">
        <f>'[1]TCE - ANEXO IV - Preencher'!G186</f>
        <v>SERV IMAGEM NORDESTE ASSIST TEC LTDA EPP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4455</v>
      </c>
      <c r="I177" s="6">
        <f>IF('[1]TCE - ANEXO IV - Preencher'!K186="","",'[1]TCE - ANEXO IV - Preencher'!K186)</f>
        <v>44592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2059</v>
      </c>
    </row>
    <row r="178" spans="1:12" s="8" customFormat="1" ht="19.5" customHeight="1">
      <c r="A178" s="3">
        <f>IFERROR(VLOOKUP(B178,'[1]DADOS (OCULTAR)'!$P$3:$R$91,3,0),"")</f>
        <v>9039744000356</v>
      </c>
      <c r="B178" s="4" t="str">
        <f>'[1]TCE - ANEXO IV - Preencher'!C187</f>
        <v>UPA OLINDA</v>
      </c>
      <c r="C178" s="4" t="str">
        <f>'[1]TCE - ANEXO IV - Preencher'!E187</f>
        <v>5.5 - Reparo e Manutenção de Máquinas e Equipamentos</v>
      </c>
      <c r="D178" s="3">
        <f>'[1]TCE - ANEXO IV - Preencher'!F187</f>
        <v>24380578002041</v>
      </c>
      <c r="E178" s="5" t="str">
        <f>'[1]TCE - ANEXO IV - Preencher'!G187</f>
        <v>WHITE MARTINS GASES INDUSTRIAIS NE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12277</v>
      </c>
      <c r="I178" s="6">
        <f>IF('[1]TCE - ANEXO IV - Preencher'!K187="","",'[1]TCE - ANEXO IV - Preencher'!K187)</f>
        <v>44585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459.3</v>
      </c>
    </row>
    <row r="179" spans="1:12" s="8" customFormat="1" ht="19.5" customHeight="1">
      <c r="A179" s="3">
        <f>IFERROR(VLOOKUP(B179,'[1]DADOS (OCULTAR)'!$P$3:$R$91,3,0),"")</f>
        <v>9039744000356</v>
      </c>
      <c r="B179" s="4" t="str">
        <f>'[1]TCE - ANEXO IV - Preencher'!C188</f>
        <v>UPA OLINDA</v>
      </c>
      <c r="C179" s="4" t="str">
        <f>'[1]TCE - ANEXO IV - Preencher'!E188</f>
        <v>5.5 - Reparo e Manutenção de Máquinas e Equipamentos</v>
      </c>
      <c r="D179" s="3">
        <f>'[1]TCE - ANEXO IV - Preencher'!F188</f>
        <v>1141468000169</v>
      </c>
      <c r="E179" s="5" t="str">
        <f>'[1]TCE - ANEXO IV - Preencher'!G188</f>
        <v>MEDCALL COM SERV REPR MAT RADIO MED HOSP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2998</v>
      </c>
      <c r="I179" s="6">
        <f>IF('[1]TCE - ANEXO IV - Preencher'!K188="","",'[1]TCE - ANEXO IV - Preencher'!K188)</f>
        <v>44593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356.33</v>
      </c>
    </row>
    <row r="180" spans="1:12" s="8" customFormat="1" ht="19.5" customHeight="1">
      <c r="A180" s="3">
        <f>IFERROR(VLOOKUP(B180,'[1]DADOS (OCULTAR)'!$P$3:$R$91,3,0),"")</f>
        <v>9039744000356</v>
      </c>
      <c r="B180" s="4" t="str">
        <f>'[1]TCE - ANEXO IV - Preencher'!C189</f>
        <v>UPA OLINDA</v>
      </c>
      <c r="C180" s="4" t="str">
        <f>'[1]TCE - ANEXO IV - Preencher'!E189</f>
        <v>5.5 - Reparo e Manutenção de Máquinas e Equipamentos</v>
      </c>
      <c r="D180" s="3">
        <f>'[1]TCE - ANEXO IV - Preencher'!F189</f>
        <v>8845988000100</v>
      </c>
      <c r="E180" s="5" t="str">
        <f>'[1]TCE - ANEXO IV - Preencher'!G189</f>
        <v>ACESSPLUS MANUTENCAO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5211</v>
      </c>
      <c r="I180" s="6">
        <f>IF('[1]TCE - ANEXO IV - Preencher'!K189="","",'[1]TCE - ANEXO IV - Preencher'!K189)</f>
        <v>44581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379.5</v>
      </c>
    </row>
    <row r="181" spans="1:12" s="8" customFormat="1" ht="19.5" customHeight="1">
      <c r="A181" s="3">
        <f>IFERROR(VLOOKUP(B181,'[1]DADOS (OCULTAR)'!$P$3:$R$91,3,0),"")</f>
        <v>9039744000356</v>
      </c>
      <c r="B181" s="4" t="str">
        <f>'[1]TCE - ANEXO IV - Preencher'!C190</f>
        <v>UPA OLINDA</v>
      </c>
      <c r="C181" s="4" t="str">
        <f>'[1]TCE - ANEXO IV - Preencher'!E190</f>
        <v>5.5 - Reparo e Manutenção de Máquinas e Equipamentos</v>
      </c>
      <c r="D181" s="3">
        <f>'[1]TCE - ANEXO IV - Preencher'!F190</f>
        <v>11343756000150</v>
      </c>
      <c r="E181" s="5" t="str">
        <f>'[1]TCE - ANEXO IV - Preencher'!G190</f>
        <v>JL GRUPOS GERADORES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3222</v>
      </c>
      <c r="I181" s="6">
        <f>IF('[1]TCE - ANEXO IV - Preencher'!K190="","",'[1]TCE - ANEXO IV - Preencher'!K190)</f>
        <v>44595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250</v>
      </c>
    </row>
    <row r="182" spans="1:12" s="8" customFormat="1" ht="19.5" customHeight="1">
      <c r="A182" s="3">
        <f>IFERROR(VLOOKUP(B182,'[1]DADOS (OCULTAR)'!$P$3:$R$91,3,0),"")</f>
        <v>9039744000356</v>
      </c>
      <c r="B182" s="4" t="str">
        <f>'[1]TCE - ANEXO IV - Preencher'!C191</f>
        <v>UPA OLINDA</v>
      </c>
      <c r="C182" s="4" t="str">
        <f>'[1]TCE - ANEXO IV - Preencher'!E191</f>
        <v>5.5 - Reparo e Manutenção de Máquinas e Equipamentos</v>
      </c>
      <c r="D182" s="3">
        <f>'[1]TCE - ANEXO IV - Preencher'!F191</f>
        <v>9014387000100</v>
      </c>
      <c r="E182" s="5" t="str">
        <f>'[1]TCE - ANEXO IV - Preencher'!G191</f>
        <v>COMPLETA SERV DE AR COND E LOCACAO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1621</v>
      </c>
      <c r="I182" s="6">
        <f>IF('[1]TCE - ANEXO IV - Preencher'!K191="","",'[1]TCE - ANEXO IV - Preencher'!K191)</f>
        <v>44585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4165.13</v>
      </c>
    </row>
    <row r="183" spans="1:12" s="8" customFormat="1" ht="19.5" customHeight="1">
      <c r="A183" s="3">
        <f>IFERROR(VLOOKUP(B183,'[1]DADOS (OCULTAR)'!$P$3:$R$91,3,0),"")</f>
        <v>9039744000356</v>
      </c>
      <c r="B183" s="4" t="str">
        <f>'[1]TCE - ANEXO IV - Preencher'!C192</f>
        <v>UPA OLINDA</v>
      </c>
      <c r="C183" s="4" t="str">
        <f>'[1]TCE - ANEXO IV - Preencher'!E192</f>
        <v>5.4 - Reparo e Manutenção de Bens Imóveis</v>
      </c>
      <c r="D183" s="3">
        <f>'[1]TCE - ANEXO IV - Preencher'!F192</f>
        <v>24306209000146</v>
      </c>
      <c r="E183" s="5" t="str">
        <f>'[1]TCE - ANEXO IV - Preencher'!G192</f>
        <v>GESTAMB SOLUCOES AMBIENTAIS LTDA 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539</v>
      </c>
      <c r="I183" s="6">
        <f>IF('[1]TCE - ANEXO IV - Preencher'!K192="","",'[1]TCE - ANEXO IV - Preencher'!K192)</f>
        <v>44594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2312.1999999999998</v>
      </c>
    </row>
    <row r="184" spans="1:12" s="8" customFormat="1" ht="19.5" customHeight="1">
      <c r="A184" s="3">
        <f>IFERROR(VLOOKUP(B184,'[1]DADOS (OCULTAR)'!$P$3:$R$91,3,0),"")</f>
        <v>9039744000356</v>
      </c>
      <c r="B184" s="4" t="str">
        <f>'[1]TCE - ANEXO IV - Preencher'!C193</f>
        <v>UPA OLINDA</v>
      </c>
      <c r="C184" s="4" t="str">
        <f>'[1]TCE - ANEXO IV - Preencher'!E193</f>
        <v>5.4 - Reparo e Manutenção de Bens Imóveis</v>
      </c>
      <c r="D184" s="3">
        <f>'[1]TCE - ANEXO IV - Preencher'!F193</f>
        <v>40280746000110</v>
      </c>
      <c r="E184" s="5" t="str">
        <f>'[1]TCE - ANEXO IV - Preencher'!G193</f>
        <v>GABRIELA DRIELLY DA SILVA MACHADO 063433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33</v>
      </c>
      <c r="I184" s="6">
        <f>IF('[1]TCE - ANEXO IV - Preencher'!K193="","",'[1]TCE - ANEXO IV - Preencher'!K193)</f>
        <v>44568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575</v>
      </c>
    </row>
    <row r="185" spans="1:12" s="8" customFormat="1" ht="19.5" customHeight="1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2022-02-28T20:28:29Z</dcterms:created>
  <dcterms:modified xsi:type="dcterms:W3CDTF">2022-02-28T20:28:49Z</dcterms:modified>
</cp:coreProperties>
</file>