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CAN_ROSE\14.4\"/>
    </mc:Choice>
  </mc:AlternateContent>
  <bookViews>
    <workbookView xWindow="0" yWindow="0" windowWidth="20490" windowHeight="7620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/>
  <c r="L1991" i="1"/>
  <c r="J1991" i="1"/>
  <c r="I1991" i="1"/>
  <c r="H1991" i="1"/>
  <c r="G1991" i="1"/>
  <c r="F1991" i="1"/>
  <c r="K1991" i="1" s="1"/>
  <c r="E1991" i="1"/>
  <c r="D1991" i="1"/>
  <c r="C1991" i="1"/>
  <c r="B1991" i="1"/>
  <c r="A1991" i="1"/>
  <c r="L1990" i="1"/>
  <c r="J1990" i="1"/>
  <c r="I1990" i="1"/>
  <c r="H1990" i="1"/>
  <c r="G1990" i="1"/>
  <c r="F1990" i="1"/>
  <c r="K1990" i="1" s="1"/>
  <c r="E1990" i="1"/>
  <c r="D1990" i="1"/>
  <c r="C1990" i="1"/>
  <c r="B1990" i="1"/>
  <c r="A1990" i="1" s="1"/>
  <c r="L1989" i="1"/>
  <c r="J1989" i="1"/>
  <c r="I1989" i="1"/>
  <c r="H1989" i="1"/>
  <c r="G1989" i="1"/>
  <c r="F1989" i="1"/>
  <c r="K1989" i="1" s="1"/>
  <c r="E1989" i="1"/>
  <c r="D1989" i="1"/>
  <c r="C1989" i="1"/>
  <c r="B1989" i="1"/>
  <c r="A1989" i="1"/>
  <c r="L1988" i="1"/>
  <c r="J1988" i="1"/>
  <c r="I1988" i="1"/>
  <c r="H1988" i="1"/>
  <c r="G1988" i="1"/>
  <c r="F1988" i="1"/>
  <c r="K1988" i="1" s="1"/>
  <c r="E1988" i="1"/>
  <c r="D1988" i="1"/>
  <c r="C1988" i="1"/>
  <c r="B1988" i="1"/>
  <c r="A1988" i="1"/>
  <c r="L1987" i="1"/>
  <c r="J1987" i="1"/>
  <c r="I1987" i="1"/>
  <c r="H1987" i="1"/>
  <c r="G1987" i="1"/>
  <c r="F1987" i="1"/>
  <c r="K1987" i="1" s="1"/>
  <c r="E1987" i="1"/>
  <c r="D1987" i="1"/>
  <c r="C1987" i="1"/>
  <c r="B1987" i="1"/>
  <c r="A1987" i="1"/>
  <c r="L1986" i="1"/>
  <c r="J1986" i="1"/>
  <c r="I1986" i="1"/>
  <c r="H1986" i="1"/>
  <c r="G1986" i="1"/>
  <c r="F1986" i="1"/>
  <c r="K1986" i="1" s="1"/>
  <c r="E1986" i="1"/>
  <c r="D1986" i="1"/>
  <c r="C1986" i="1"/>
  <c r="B1986" i="1"/>
  <c r="A1986" i="1" s="1"/>
  <c r="L1985" i="1"/>
  <c r="J1985" i="1"/>
  <c r="I1985" i="1"/>
  <c r="H1985" i="1"/>
  <c r="G1985" i="1"/>
  <c r="F1985" i="1"/>
  <c r="K1985" i="1" s="1"/>
  <c r="E1985" i="1"/>
  <c r="D1985" i="1"/>
  <c r="C1985" i="1"/>
  <c r="B1985" i="1"/>
  <c r="A1985" i="1"/>
  <c r="L1984" i="1"/>
  <c r="J1984" i="1"/>
  <c r="I1984" i="1"/>
  <c r="H1984" i="1"/>
  <c r="G1984" i="1"/>
  <c r="F1984" i="1"/>
  <c r="K1984" i="1" s="1"/>
  <c r="E1984" i="1"/>
  <c r="D1984" i="1"/>
  <c r="C1984" i="1"/>
  <c r="B1984" i="1"/>
  <c r="A1984" i="1" s="1"/>
  <c r="L1983" i="1"/>
  <c r="J1983" i="1"/>
  <c r="I1983" i="1"/>
  <c r="H1983" i="1"/>
  <c r="G1983" i="1"/>
  <c r="F1983" i="1"/>
  <c r="K1983" i="1" s="1"/>
  <c r="E1983" i="1"/>
  <c r="D1983" i="1"/>
  <c r="C1983" i="1"/>
  <c r="B1983" i="1"/>
  <c r="A1983" i="1"/>
  <c r="L1982" i="1"/>
  <c r="J1982" i="1"/>
  <c r="I1982" i="1"/>
  <c r="H1982" i="1"/>
  <c r="G1982" i="1"/>
  <c r="F1982" i="1"/>
  <c r="K1982" i="1" s="1"/>
  <c r="E1982" i="1"/>
  <c r="D1982" i="1"/>
  <c r="C1982" i="1"/>
  <c r="B1982" i="1"/>
  <c r="A1982" i="1" s="1"/>
  <c r="L1981" i="1"/>
  <c r="J1981" i="1"/>
  <c r="I1981" i="1"/>
  <c r="H1981" i="1"/>
  <c r="G1981" i="1"/>
  <c r="F1981" i="1"/>
  <c r="K1981" i="1" s="1"/>
  <c r="E1981" i="1"/>
  <c r="D1981" i="1"/>
  <c r="C1981" i="1"/>
  <c r="B1981" i="1"/>
  <c r="A1981" i="1"/>
  <c r="L1980" i="1"/>
  <c r="J1980" i="1"/>
  <c r="I1980" i="1"/>
  <c r="H1980" i="1"/>
  <c r="G1980" i="1"/>
  <c r="F1980" i="1"/>
  <c r="K1980" i="1" s="1"/>
  <c r="E1980" i="1"/>
  <c r="D1980" i="1"/>
  <c r="C1980" i="1"/>
  <c r="B1980" i="1"/>
  <c r="A1980" i="1" s="1"/>
  <c r="L1979" i="1"/>
  <c r="J1979" i="1"/>
  <c r="I1979" i="1"/>
  <c r="H1979" i="1"/>
  <c r="G1979" i="1"/>
  <c r="F1979" i="1"/>
  <c r="K1979" i="1" s="1"/>
  <c r="E1979" i="1"/>
  <c r="D1979" i="1"/>
  <c r="C1979" i="1"/>
  <c r="B1979" i="1"/>
  <c r="A1979" i="1"/>
  <c r="L1978" i="1"/>
  <c r="J1978" i="1"/>
  <c r="I1978" i="1"/>
  <c r="H1978" i="1"/>
  <c r="G1978" i="1"/>
  <c r="F1978" i="1"/>
  <c r="K1978" i="1" s="1"/>
  <c r="E1978" i="1"/>
  <c r="D1978" i="1"/>
  <c r="C1978" i="1"/>
  <c r="B1978" i="1"/>
  <c r="A1978" i="1" s="1"/>
  <c r="L1977" i="1"/>
  <c r="J1977" i="1"/>
  <c r="I1977" i="1"/>
  <c r="H1977" i="1"/>
  <c r="G1977" i="1"/>
  <c r="F1977" i="1"/>
  <c r="K1977" i="1" s="1"/>
  <c r="E1977" i="1"/>
  <c r="D1977" i="1"/>
  <c r="C1977" i="1"/>
  <c r="B1977" i="1"/>
  <c r="A1977" i="1"/>
  <c r="L1976" i="1"/>
  <c r="J1976" i="1"/>
  <c r="I1976" i="1"/>
  <c r="H1976" i="1"/>
  <c r="G1976" i="1"/>
  <c r="F1976" i="1"/>
  <c r="K1976" i="1" s="1"/>
  <c r="E1976" i="1"/>
  <c r="D1976" i="1"/>
  <c r="C1976" i="1"/>
  <c r="B1976" i="1"/>
  <c r="A1976" i="1" s="1"/>
  <c r="L1975" i="1"/>
  <c r="J1975" i="1"/>
  <c r="I1975" i="1"/>
  <c r="H1975" i="1"/>
  <c r="G1975" i="1"/>
  <c r="F1975" i="1"/>
  <c r="K1975" i="1" s="1"/>
  <c r="E1975" i="1"/>
  <c r="D1975" i="1"/>
  <c r="C1975" i="1"/>
  <c r="B1975" i="1"/>
  <c r="A1975" i="1"/>
  <c r="L1974" i="1"/>
  <c r="J1974" i="1"/>
  <c r="I1974" i="1"/>
  <c r="H1974" i="1"/>
  <c r="G1974" i="1"/>
  <c r="F1974" i="1"/>
  <c r="K1974" i="1" s="1"/>
  <c r="E1974" i="1"/>
  <c r="D1974" i="1"/>
  <c r="C1974" i="1"/>
  <c r="B1974" i="1"/>
  <c r="A1974" i="1" s="1"/>
  <c r="L1973" i="1"/>
  <c r="J1973" i="1"/>
  <c r="I1973" i="1"/>
  <c r="H1973" i="1"/>
  <c r="G1973" i="1"/>
  <c r="F1973" i="1"/>
  <c r="K1973" i="1" s="1"/>
  <c r="E1973" i="1"/>
  <c r="D1973" i="1"/>
  <c r="C1973" i="1"/>
  <c r="B1973" i="1"/>
  <c r="A1973" i="1"/>
  <c r="L1972" i="1"/>
  <c r="J1972" i="1"/>
  <c r="I1972" i="1"/>
  <c r="H1972" i="1"/>
  <c r="G1972" i="1"/>
  <c r="F1972" i="1"/>
  <c r="K1972" i="1" s="1"/>
  <c r="E1972" i="1"/>
  <c r="D1972" i="1"/>
  <c r="C1972" i="1"/>
  <c r="B1972" i="1"/>
  <c r="A1972" i="1" s="1"/>
  <c r="L1971" i="1"/>
  <c r="J1971" i="1"/>
  <c r="I1971" i="1"/>
  <c r="H1971" i="1"/>
  <c r="G1971" i="1"/>
  <c r="F1971" i="1"/>
  <c r="K1971" i="1" s="1"/>
  <c r="E1971" i="1"/>
  <c r="D1971" i="1"/>
  <c r="C1971" i="1"/>
  <c r="B1971" i="1"/>
  <c r="A1971" i="1"/>
  <c r="L1970" i="1"/>
  <c r="J1970" i="1"/>
  <c r="I1970" i="1"/>
  <c r="H1970" i="1"/>
  <c r="G1970" i="1"/>
  <c r="F1970" i="1"/>
  <c r="K1970" i="1" s="1"/>
  <c r="E1970" i="1"/>
  <c r="D1970" i="1"/>
  <c r="C1970" i="1"/>
  <c r="B1970" i="1"/>
  <c r="A1970" i="1" s="1"/>
  <c r="L1969" i="1"/>
  <c r="J1969" i="1"/>
  <c r="I1969" i="1"/>
  <c r="H1969" i="1"/>
  <c r="G1969" i="1"/>
  <c r="F1969" i="1"/>
  <c r="K1969" i="1" s="1"/>
  <c r="E1969" i="1"/>
  <c r="D1969" i="1"/>
  <c r="C1969" i="1"/>
  <c r="B1969" i="1"/>
  <c r="A1969" i="1"/>
  <c r="L1968" i="1"/>
  <c r="J1968" i="1"/>
  <c r="I1968" i="1"/>
  <c r="H1968" i="1"/>
  <c r="G1968" i="1"/>
  <c r="F1968" i="1"/>
  <c r="K1968" i="1" s="1"/>
  <c r="E1968" i="1"/>
  <c r="D1968" i="1"/>
  <c r="C1968" i="1"/>
  <c r="B1968" i="1"/>
  <c r="A1968" i="1" s="1"/>
  <c r="L1967" i="1"/>
  <c r="J1967" i="1"/>
  <c r="I1967" i="1"/>
  <c r="H1967" i="1"/>
  <c r="G1967" i="1"/>
  <c r="F1967" i="1"/>
  <c r="K1967" i="1" s="1"/>
  <c r="E1967" i="1"/>
  <c r="D1967" i="1"/>
  <c r="C1967" i="1"/>
  <c r="B1967" i="1"/>
  <c r="A1967" i="1"/>
  <c r="L1966" i="1"/>
  <c r="J1966" i="1"/>
  <c r="I1966" i="1"/>
  <c r="H1966" i="1"/>
  <c r="G1966" i="1"/>
  <c r="F1966" i="1"/>
  <c r="K1966" i="1" s="1"/>
  <c r="E1966" i="1"/>
  <c r="D1966" i="1"/>
  <c r="C1966" i="1"/>
  <c r="B1966" i="1"/>
  <c r="A1966" i="1" s="1"/>
  <c r="L1965" i="1"/>
  <c r="J1965" i="1"/>
  <c r="I1965" i="1"/>
  <c r="H1965" i="1"/>
  <c r="G1965" i="1"/>
  <c r="F1965" i="1"/>
  <c r="K1965" i="1" s="1"/>
  <c r="E1965" i="1"/>
  <c r="D1965" i="1"/>
  <c r="C1965" i="1"/>
  <c r="B1965" i="1"/>
  <c r="A1965" i="1"/>
  <c r="L1964" i="1"/>
  <c r="J1964" i="1"/>
  <c r="I1964" i="1"/>
  <c r="H1964" i="1"/>
  <c r="G1964" i="1"/>
  <c r="F1964" i="1"/>
  <c r="K1964" i="1" s="1"/>
  <c r="E1964" i="1"/>
  <c r="D1964" i="1"/>
  <c r="C1964" i="1"/>
  <c r="B1964" i="1"/>
  <c r="A1964" i="1" s="1"/>
  <c r="L1963" i="1"/>
  <c r="J1963" i="1"/>
  <c r="I1963" i="1"/>
  <c r="H1963" i="1"/>
  <c r="G1963" i="1"/>
  <c r="F1963" i="1"/>
  <c r="K1963" i="1" s="1"/>
  <c r="E1963" i="1"/>
  <c r="D1963" i="1"/>
  <c r="C1963" i="1"/>
  <c r="B1963" i="1"/>
  <c r="A1963" i="1"/>
  <c r="L1962" i="1"/>
  <c r="J1962" i="1"/>
  <c r="I1962" i="1"/>
  <c r="H1962" i="1"/>
  <c r="G1962" i="1"/>
  <c r="F1962" i="1"/>
  <c r="K1962" i="1" s="1"/>
  <c r="E1962" i="1"/>
  <c r="D1962" i="1"/>
  <c r="C1962" i="1"/>
  <c r="B1962" i="1"/>
  <c r="A1962" i="1" s="1"/>
  <c r="L1961" i="1"/>
  <c r="J1961" i="1"/>
  <c r="I1961" i="1"/>
  <c r="H1961" i="1"/>
  <c r="G1961" i="1"/>
  <c r="F1961" i="1"/>
  <c r="K1961" i="1" s="1"/>
  <c r="E1961" i="1"/>
  <c r="D1961" i="1"/>
  <c r="C1961" i="1"/>
  <c r="B1961" i="1"/>
  <c r="A1961" i="1"/>
  <c r="L1960" i="1"/>
  <c r="J1960" i="1"/>
  <c r="I1960" i="1"/>
  <c r="H1960" i="1"/>
  <c r="G1960" i="1"/>
  <c r="F1960" i="1"/>
  <c r="K1960" i="1" s="1"/>
  <c r="E1960" i="1"/>
  <c r="D1960" i="1"/>
  <c r="C1960" i="1"/>
  <c r="B1960" i="1"/>
  <c r="A1960" i="1" s="1"/>
  <c r="L1959" i="1"/>
  <c r="J1959" i="1"/>
  <c r="I1959" i="1"/>
  <c r="H1959" i="1"/>
  <c r="G1959" i="1"/>
  <c r="F1959" i="1"/>
  <c r="K1959" i="1" s="1"/>
  <c r="E1959" i="1"/>
  <c r="D1959" i="1"/>
  <c r="C1959" i="1"/>
  <c r="B1959" i="1"/>
  <c r="A1959" i="1"/>
  <c r="L1958" i="1"/>
  <c r="J1958" i="1"/>
  <c r="I1958" i="1"/>
  <c r="H1958" i="1"/>
  <c r="G1958" i="1"/>
  <c r="F1958" i="1"/>
  <c r="K1958" i="1" s="1"/>
  <c r="E1958" i="1"/>
  <c r="D1958" i="1"/>
  <c r="C1958" i="1"/>
  <c r="B1958" i="1"/>
  <c r="A1958" i="1" s="1"/>
  <c r="L1957" i="1"/>
  <c r="J1957" i="1"/>
  <c r="I1957" i="1"/>
  <c r="H1957" i="1"/>
  <c r="G1957" i="1"/>
  <c r="F1957" i="1"/>
  <c r="K1957" i="1" s="1"/>
  <c r="E1957" i="1"/>
  <c r="D1957" i="1"/>
  <c r="C1957" i="1"/>
  <c r="B1957" i="1"/>
  <c r="A1957" i="1"/>
  <c r="L1956" i="1"/>
  <c r="J1956" i="1"/>
  <c r="I1956" i="1"/>
  <c r="H1956" i="1"/>
  <c r="G1956" i="1"/>
  <c r="F1956" i="1"/>
  <c r="K1956" i="1" s="1"/>
  <c r="E1956" i="1"/>
  <c r="D1956" i="1"/>
  <c r="C1956" i="1"/>
  <c r="B1956" i="1"/>
  <c r="A1956" i="1" s="1"/>
  <c r="L1955" i="1"/>
  <c r="J1955" i="1"/>
  <c r="I1955" i="1"/>
  <c r="H1955" i="1"/>
  <c r="G1955" i="1"/>
  <c r="F1955" i="1"/>
  <c r="K1955" i="1" s="1"/>
  <c r="E1955" i="1"/>
  <c r="D1955" i="1"/>
  <c r="C1955" i="1"/>
  <c r="B1955" i="1"/>
  <c r="A1955" i="1"/>
  <c r="L1954" i="1"/>
  <c r="J1954" i="1"/>
  <c r="I1954" i="1"/>
  <c r="H1954" i="1"/>
  <c r="G1954" i="1"/>
  <c r="F1954" i="1"/>
  <c r="K1954" i="1" s="1"/>
  <c r="E1954" i="1"/>
  <c r="D1954" i="1"/>
  <c r="C1954" i="1"/>
  <c r="B1954" i="1"/>
  <c r="A1954" i="1" s="1"/>
  <c r="L1953" i="1"/>
  <c r="J1953" i="1"/>
  <c r="I1953" i="1"/>
  <c r="H1953" i="1"/>
  <c r="G1953" i="1"/>
  <c r="F1953" i="1"/>
  <c r="K1953" i="1" s="1"/>
  <c r="E1953" i="1"/>
  <c r="D1953" i="1"/>
  <c r="C1953" i="1"/>
  <c r="B1953" i="1"/>
  <c r="A1953" i="1"/>
  <c r="L1952" i="1"/>
  <c r="J1952" i="1"/>
  <c r="I1952" i="1"/>
  <c r="H1952" i="1"/>
  <c r="G1952" i="1"/>
  <c r="F1952" i="1"/>
  <c r="K1952" i="1" s="1"/>
  <c r="E1952" i="1"/>
  <c r="D1952" i="1"/>
  <c r="C1952" i="1"/>
  <c r="B1952" i="1"/>
  <c r="A1952" i="1" s="1"/>
  <c r="L1951" i="1"/>
  <c r="J1951" i="1"/>
  <c r="I1951" i="1"/>
  <c r="H1951" i="1"/>
  <c r="G1951" i="1"/>
  <c r="F1951" i="1"/>
  <c r="K1951" i="1" s="1"/>
  <c r="E1951" i="1"/>
  <c r="D1951" i="1"/>
  <c r="C1951" i="1"/>
  <c r="B1951" i="1"/>
  <c r="A1951" i="1"/>
  <c r="L1950" i="1"/>
  <c r="J1950" i="1"/>
  <c r="I1950" i="1"/>
  <c r="H1950" i="1"/>
  <c r="G1950" i="1"/>
  <c r="F1950" i="1"/>
  <c r="K1950" i="1" s="1"/>
  <c r="E1950" i="1"/>
  <c r="D1950" i="1"/>
  <c r="C1950" i="1"/>
  <c r="B1950" i="1"/>
  <c r="A1950" i="1" s="1"/>
  <c r="L1949" i="1"/>
  <c r="J1949" i="1"/>
  <c r="I1949" i="1"/>
  <c r="H1949" i="1"/>
  <c r="G1949" i="1"/>
  <c r="F1949" i="1"/>
  <c r="K1949" i="1" s="1"/>
  <c r="E1949" i="1"/>
  <c r="D1949" i="1"/>
  <c r="C1949" i="1"/>
  <c r="B1949" i="1"/>
  <c r="A1949" i="1"/>
  <c r="L1948" i="1"/>
  <c r="J1948" i="1"/>
  <c r="I1948" i="1"/>
  <c r="H1948" i="1"/>
  <c r="G1948" i="1"/>
  <c r="F1948" i="1"/>
  <c r="K1948" i="1" s="1"/>
  <c r="E1948" i="1"/>
  <c r="D1948" i="1"/>
  <c r="C1948" i="1"/>
  <c r="B1948" i="1"/>
  <c r="A1948" i="1" s="1"/>
  <c r="L1947" i="1"/>
  <c r="J1947" i="1"/>
  <c r="I1947" i="1"/>
  <c r="H1947" i="1"/>
  <c r="G1947" i="1"/>
  <c r="F1947" i="1"/>
  <c r="K1947" i="1" s="1"/>
  <c r="E1947" i="1"/>
  <c r="D1947" i="1"/>
  <c r="C1947" i="1"/>
  <c r="B1947" i="1"/>
  <c r="A1947" i="1"/>
  <c r="L1946" i="1"/>
  <c r="J1946" i="1"/>
  <c r="I1946" i="1"/>
  <c r="H1946" i="1"/>
  <c r="G1946" i="1"/>
  <c r="F1946" i="1"/>
  <c r="K1946" i="1" s="1"/>
  <c r="E1946" i="1"/>
  <c r="D1946" i="1"/>
  <c r="C1946" i="1"/>
  <c r="B1946" i="1"/>
  <c r="A1946" i="1" s="1"/>
  <c r="L1945" i="1"/>
  <c r="J1945" i="1"/>
  <c r="I1945" i="1"/>
  <c r="H1945" i="1"/>
  <c r="G1945" i="1"/>
  <c r="F1945" i="1"/>
  <c r="K1945" i="1" s="1"/>
  <c r="E1945" i="1"/>
  <c r="D1945" i="1"/>
  <c r="C1945" i="1"/>
  <c r="B1945" i="1"/>
  <c r="A1945" i="1"/>
  <c r="L1944" i="1"/>
  <c r="J1944" i="1"/>
  <c r="I1944" i="1"/>
  <c r="H1944" i="1"/>
  <c r="G1944" i="1"/>
  <c r="F1944" i="1"/>
  <c r="K1944" i="1" s="1"/>
  <c r="E1944" i="1"/>
  <c r="D1944" i="1"/>
  <c r="C1944" i="1"/>
  <c r="B1944" i="1"/>
  <c r="A1944" i="1" s="1"/>
  <c r="L1943" i="1"/>
  <c r="J1943" i="1"/>
  <c r="I1943" i="1"/>
  <c r="H1943" i="1"/>
  <c r="G1943" i="1"/>
  <c r="F1943" i="1"/>
  <c r="K1943" i="1" s="1"/>
  <c r="E1943" i="1"/>
  <c r="D1943" i="1"/>
  <c r="C1943" i="1"/>
  <c r="B1943" i="1"/>
  <c r="A1943" i="1"/>
  <c r="L1942" i="1"/>
  <c r="J1942" i="1"/>
  <c r="I1942" i="1"/>
  <c r="H1942" i="1"/>
  <c r="G1942" i="1"/>
  <c r="F1942" i="1"/>
  <c r="K1942" i="1" s="1"/>
  <c r="E1942" i="1"/>
  <c r="D1942" i="1"/>
  <c r="C1942" i="1"/>
  <c r="B1942" i="1"/>
  <c r="A1942" i="1" s="1"/>
  <c r="L1941" i="1"/>
  <c r="J1941" i="1"/>
  <c r="I1941" i="1"/>
  <c r="H1941" i="1"/>
  <c r="G1941" i="1"/>
  <c r="F1941" i="1"/>
  <c r="K1941" i="1" s="1"/>
  <c r="E1941" i="1"/>
  <c r="D1941" i="1"/>
  <c r="C1941" i="1"/>
  <c r="B1941" i="1"/>
  <c r="A1941" i="1"/>
  <c r="L1940" i="1"/>
  <c r="J1940" i="1"/>
  <c r="I1940" i="1"/>
  <c r="H1940" i="1"/>
  <c r="G1940" i="1"/>
  <c r="F1940" i="1"/>
  <c r="K1940" i="1" s="1"/>
  <c r="E1940" i="1"/>
  <c r="D1940" i="1"/>
  <c r="C1940" i="1"/>
  <c r="B1940" i="1"/>
  <c r="A1940" i="1" s="1"/>
  <c r="L1939" i="1"/>
  <c r="J1939" i="1"/>
  <c r="I1939" i="1"/>
  <c r="H1939" i="1"/>
  <c r="G1939" i="1"/>
  <c r="F1939" i="1"/>
  <c r="K1939" i="1" s="1"/>
  <c r="E1939" i="1"/>
  <c r="D1939" i="1"/>
  <c r="C1939" i="1"/>
  <c r="B1939" i="1"/>
  <c r="A1939" i="1"/>
  <c r="L1938" i="1"/>
  <c r="J1938" i="1"/>
  <c r="I1938" i="1"/>
  <c r="H1938" i="1"/>
  <c r="G1938" i="1"/>
  <c r="F1938" i="1"/>
  <c r="K1938" i="1" s="1"/>
  <c r="E1938" i="1"/>
  <c r="D1938" i="1"/>
  <c r="C1938" i="1"/>
  <c r="B1938" i="1"/>
  <c r="A1938" i="1" s="1"/>
  <c r="L1937" i="1"/>
  <c r="J1937" i="1"/>
  <c r="I1937" i="1"/>
  <c r="H1937" i="1"/>
  <c r="G1937" i="1"/>
  <c r="F1937" i="1"/>
  <c r="K1937" i="1" s="1"/>
  <c r="E1937" i="1"/>
  <c r="D1937" i="1"/>
  <c r="C1937" i="1"/>
  <c r="B1937" i="1"/>
  <c r="A1937" i="1"/>
  <c r="L1936" i="1"/>
  <c r="J1936" i="1"/>
  <c r="I1936" i="1"/>
  <c r="H1936" i="1"/>
  <c r="G1936" i="1"/>
  <c r="F1936" i="1"/>
  <c r="K1936" i="1" s="1"/>
  <c r="E1936" i="1"/>
  <c r="D1936" i="1"/>
  <c r="C1936" i="1"/>
  <c r="B1936" i="1"/>
  <c r="A1936" i="1" s="1"/>
  <c r="L1935" i="1"/>
  <c r="J1935" i="1"/>
  <c r="I1935" i="1"/>
  <c r="H1935" i="1"/>
  <c r="G1935" i="1"/>
  <c r="F1935" i="1"/>
  <c r="K1935" i="1" s="1"/>
  <c r="E1935" i="1"/>
  <c r="D1935" i="1"/>
  <c r="C1935" i="1"/>
  <c r="B1935" i="1"/>
  <c r="A1935" i="1"/>
  <c r="L1934" i="1"/>
  <c r="J1934" i="1"/>
  <c r="I1934" i="1"/>
  <c r="H1934" i="1"/>
  <c r="G1934" i="1"/>
  <c r="F1934" i="1"/>
  <c r="K1934" i="1" s="1"/>
  <c r="E1934" i="1"/>
  <c r="D1934" i="1"/>
  <c r="C1934" i="1"/>
  <c r="B1934" i="1"/>
  <c r="A1934" i="1" s="1"/>
  <c r="L1933" i="1"/>
  <c r="J1933" i="1"/>
  <c r="I1933" i="1"/>
  <c r="H1933" i="1"/>
  <c r="G1933" i="1"/>
  <c r="F1933" i="1"/>
  <c r="K1933" i="1" s="1"/>
  <c r="E1933" i="1"/>
  <c r="D1933" i="1"/>
  <c r="C1933" i="1"/>
  <c r="B1933" i="1"/>
  <c r="A1933" i="1"/>
  <c r="L1932" i="1"/>
  <c r="J1932" i="1"/>
  <c r="I1932" i="1"/>
  <c r="H1932" i="1"/>
  <c r="G1932" i="1"/>
  <c r="F1932" i="1"/>
  <c r="K1932" i="1" s="1"/>
  <c r="E1932" i="1"/>
  <c r="D1932" i="1"/>
  <c r="C1932" i="1"/>
  <c r="B1932" i="1"/>
  <c r="A1932" i="1" s="1"/>
  <c r="L1931" i="1"/>
  <c r="J1931" i="1"/>
  <c r="I1931" i="1"/>
  <c r="H1931" i="1"/>
  <c r="G1931" i="1"/>
  <c r="F1931" i="1"/>
  <c r="K1931" i="1" s="1"/>
  <c r="E1931" i="1"/>
  <c r="D1931" i="1"/>
  <c r="C1931" i="1"/>
  <c r="B1931" i="1"/>
  <c r="A1931" i="1"/>
  <c r="L1930" i="1"/>
  <c r="J1930" i="1"/>
  <c r="I1930" i="1"/>
  <c r="H1930" i="1"/>
  <c r="G1930" i="1"/>
  <c r="F1930" i="1"/>
  <c r="K1930" i="1" s="1"/>
  <c r="E1930" i="1"/>
  <c r="D1930" i="1"/>
  <c r="C1930" i="1"/>
  <c r="B1930" i="1"/>
  <c r="A1930" i="1" s="1"/>
  <c r="L1929" i="1"/>
  <c r="J1929" i="1"/>
  <c r="I1929" i="1"/>
  <c r="H1929" i="1"/>
  <c r="G1929" i="1"/>
  <c r="F1929" i="1"/>
  <c r="K1929" i="1" s="1"/>
  <c r="E1929" i="1"/>
  <c r="D1929" i="1"/>
  <c r="C1929" i="1"/>
  <c r="B1929" i="1"/>
  <c r="A1929" i="1"/>
  <c r="L1928" i="1"/>
  <c r="J1928" i="1"/>
  <c r="I1928" i="1"/>
  <c r="H1928" i="1"/>
  <c r="G1928" i="1"/>
  <c r="F1928" i="1"/>
  <c r="K1928" i="1" s="1"/>
  <c r="E1928" i="1"/>
  <c r="D1928" i="1"/>
  <c r="C1928" i="1"/>
  <c r="B1928" i="1"/>
  <c r="A1928" i="1" s="1"/>
  <c r="L1927" i="1"/>
  <c r="J1927" i="1"/>
  <c r="I1927" i="1"/>
  <c r="H1927" i="1"/>
  <c r="G1927" i="1"/>
  <c r="F1927" i="1"/>
  <c r="K1927" i="1" s="1"/>
  <c r="E1927" i="1"/>
  <c r="D1927" i="1"/>
  <c r="C1927" i="1"/>
  <c r="B1927" i="1"/>
  <c r="A1927" i="1"/>
  <c r="L1926" i="1"/>
  <c r="J1926" i="1"/>
  <c r="I1926" i="1"/>
  <c r="H1926" i="1"/>
  <c r="G1926" i="1"/>
  <c r="F1926" i="1"/>
  <c r="K1926" i="1" s="1"/>
  <c r="E1926" i="1"/>
  <c r="D1926" i="1"/>
  <c r="C1926" i="1"/>
  <c r="B1926" i="1"/>
  <c r="A1926" i="1" s="1"/>
  <c r="L1925" i="1"/>
  <c r="J1925" i="1"/>
  <c r="I1925" i="1"/>
  <c r="H1925" i="1"/>
  <c r="G1925" i="1"/>
  <c r="F1925" i="1"/>
  <c r="K1925" i="1" s="1"/>
  <c r="E1925" i="1"/>
  <c r="D1925" i="1"/>
  <c r="C1925" i="1"/>
  <c r="B1925" i="1"/>
  <c r="A1925" i="1"/>
  <c r="L1924" i="1"/>
  <c r="J1924" i="1"/>
  <c r="I1924" i="1"/>
  <c r="H1924" i="1"/>
  <c r="G1924" i="1"/>
  <c r="F1924" i="1"/>
  <c r="K1924" i="1" s="1"/>
  <c r="E1924" i="1"/>
  <c r="D1924" i="1"/>
  <c r="C1924" i="1"/>
  <c r="B1924" i="1"/>
  <c r="A1924" i="1" s="1"/>
  <c r="L1923" i="1"/>
  <c r="J1923" i="1"/>
  <c r="I1923" i="1"/>
  <c r="H1923" i="1"/>
  <c r="G1923" i="1"/>
  <c r="F1923" i="1"/>
  <c r="K1923" i="1" s="1"/>
  <c r="E1923" i="1"/>
  <c r="D1923" i="1"/>
  <c r="C1923" i="1"/>
  <c r="B1923" i="1"/>
  <c r="A1923" i="1"/>
  <c r="L1922" i="1"/>
  <c r="J1922" i="1"/>
  <c r="I1922" i="1"/>
  <c r="H1922" i="1"/>
  <c r="G1922" i="1"/>
  <c r="F1922" i="1"/>
  <c r="K1922" i="1" s="1"/>
  <c r="E1922" i="1"/>
  <c r="D1922" i="1"/>
  <c r="C1922" i="1"/>
  <c r="B1922" i="1"/>
  <c r="A1922" i="1" s="1"/>
  <c r="L1921" i="1"/>
  <c r="J1921" i="1"/>
  <c r="I1921" i="1"/>
  <c r="H1921" i="1"/>
  <c r="G1921" i="1"/>
  <c r="F1921" i="1"/>
  <c r="K1921" i="1" s="1"/>
  <c r="E1921" i="1"/>
  <c r="D1921" i="1"/>
  <c r="C1921" i="1"/>
  <c r="B1921" i="1"/>
  <c r="A1921" i="1"/>
  <c r="L1920" i="1"/>
  <c r="J1920" i="1"/>
  <c r="I1920" i="1"/>
  <c r="H1920" i="1"/>
  <c r="G1920" i="1"/>
  <c r="F1920" i="1"/>
  <c r="K1920" i="1" s="1"/>
  <c r="E1920" i="1"/>
  <c r="D1920" i="1"/>
  <c r="C1920" i="1"/>
  <c r="B1920" i="1"/>
  <c r="A1920" i="1" s="1"/>
  <c r="L1919" i="1"/>
  <c r="J1919" i="1"/>
  <c r="I1919" i="1"/>
  <c r="H1919" i="1"/>
  <c r="G1919" i="1"/>
  <c r="F1919" i="1"/>
  <c r="K1919" i="1" s="1"/>
  <c r="E1919" i="1"/>
  <c r="D1919" i="1"/>
  <c r="C1919" i="1"/>
  <c r="B1919" i="1"/>
  <c r="A1919" i="1"/>
  <c r="L1918" i="1"/>
  <c r="J1918" i="1"/>
  <c r="I1918" i="1"/>
  <c r="H1918" i="1"/>
  <c r="G1918" i="1"/>
  <c r="F1918" i="1"/>
  <c r="K1918" i="1" s="1"/>
  <c r="E1918" i="1"/>
  <c r="D1918" i="1"/>
  <c r="C1918" i="1"/>
  <c r="B1918" i="1"/>
  <c r="A1918" i="1" s="1"/>
  <c r="L1917" i="1"/>
  <c r="J1917" i="1"/>
  <c r="I1917" i="1"/>
  <c r="H1917" i="1"/>
  <c r="G1917" i="1"/>
  <c r="F1917" i="1"/>
  <c r="K1917" i="1" s="1"/>
  <c r="E1917" i="1"/>
  <c r="D1917" i="1"/>
  <c r="C1917" i="1"/>
  <c r="B1917" i="1"/>
  <c r="A1917" i="1"/>
  <c r="L1916" i="1"/>
  <c r="J1916" i="1"/>
  <c r="I1916" i="1"/>
  <c r="H1916" i="1"/>
  <c r="G1916" i="1"/>
  <c r="F1916" i="1"/>
  <c r="K1916" i="1" s="1"/>
  <c r="E1916" i="1"/>
  <c r="D1916" i="1"/>
  <c r="C1916" i="1"/>
  <c r="B1916" i="1"/>
  <c r="A1916" i="1" s="1"/>
  <c r="L1915" i="1"/>
  <c r="J1915" i="1"/>
  <c r="I1915" i="1"/>
  <c r="H1915" i="1"/>
  <c r="G1915" i="1"/>
  <c r="F1915" i="1"/>
  <c r="K1915" i="1" s="1"/>
  <c r="E1915" i="1"/>
  <c r="D1915" i="1"/>
  <c r="C1915" i="1"/>
  <c r="B1915" i="1"/>
  <c r="A1915" i="1"/>
  <c r="L1914" i="1"/>
  <c r="J1914" i="1"/>
  <c r="I1914" i="1"/>
  <c r="H1914" i="1"/>
  <c r="G1914" i="1"/>
  <c r="F1914" i="1"/>
  <c r="K1914" i="1" s="1"/>
  <c r="E1914" i="1"/>
  <c r="D1914" i="1"/>
  <c r="C1914" i="1"/>
  <c r="B1914" i="1"/>
  <c r="A1914" i="1" s="1"/>
  <c r="L1913" i="1"/>
  <c r="J1913" i="1"/>
  <c r="I1913" i="1"/>
  <c r="H1913" i="1"/>
  <c r="G1913" i="1"/>
  <c r="F1913" i="1"/>
  <c r="K1913" i="1" s="1"/>
  <c r="E1913" i="1"/>
  <c r="D1913" i="1"/>
  <c r="C1913" i="1"/>
  <c r="B1913" i="1"/>
  <c r="A1913" i="1"/>
  <c r="L1912" i="1"/>
  <c r="J1912" i="1"/>
  <c r="I1912" i="1"/>
  <c r="H1912" i="1"/>
  <c r="G1912" i="1"/>
  <c r="F1912" i="1"/>
  <c r="K1912" i="1" s="1"/>
  <c r="E1912" i="1"/>
  <c r="D1912" i="1"/>
  <c r="C1912" i="1"/>
  <c r="B1912" i="1"/>
  <c r="A1912" i="1" s="1"/>
  <c r="L1911" i="1"/>
  <c r="J1911" i="1"/>
  <c r="I1911" i="1"/>
  <c r="H1911" i="1"/>
  <c r="G1911" i="1"/>
  <c r="F1911" i="1"/>
  <c r="K1911" i="1" s="1"/>
  <c r="E1911" i="1"/>
  <c r="D1911" i="1"/>
  <c r="C1911" i="1"/>
  <c r="B1911" i="1"/>
  <c r="A1911" i="1"/>
  <c r="L1910" i="1"/>
  <c r="J1910" i="1"/>
  <c r="I1910" i="1"/>
  <c r="H1910" i="1"/>
  <c r="G1910" i="1"/>
  <c r="F1910" i="1"/>
  <c r="K1910" i="1" s="1"/>
  <c r="E1910" i="1"/>
  <c r="D1910" i="1"/>
  <c r="C1910" i="1"/>
  <c r="B1910" i="1"/>
  <c r="A1910" i="1" s="1"/>
  <c r="L1909" i="1"/>
  <c r="J1909" i="1"/>
  <c r="I1909" i="1"/>
  <c r="H1909" i="1"/>
  <c r="G1909" i="1"/>
  <c r="F1909" i="1"/>
  <c r="K1909" i="1" s="1"/>
  <c r="E1909" i="1"/>
  <c r="D1909" i="1"/>
  <c r="C1909" i="1"/>
  <c r="B1909" i="1"/>
  <c r="A1909" i="1"/>
  <c r="L1908" i="1"/>
  <c r="J1908" i="1"/>
  <c r="I1908" i="1"/>
  <c r="H1908" i="1"/>
  <c r="G1908" i="1"/>
  <c r="F1908" i="1"/>
  <c r="K1908" i="1" s="1"/>
  <c r="E1908" i="1"/>
  <c r="D1908" i="1"/>
  <c r="C1908" i="1"/>
  <c r="B1908" i="1"/>
  <c r="A1908" i="1" s="1"/>
  <c r="L1907" i="1"/>
  <c r="J1907" i="1"/>
  <c r="I1907" i="1"/>
  <c r="H1907" i="1"/>
  <c r="G1907" i="1"/>
  <c r="F1907" i="1"/>
  <c r="K1907" i="1" s="1"/>
  <c r="E1907" i="1"/>
  <c r="D1907" i="1"/>
  <c r="C1907" i="1"/>
  <c r="B1907" i="1"/>
  <c r="A1907" i="1" s="1"/>
  <c r="L1906" i="1"/>
  <c r="J1906" i="1"/>
  <c r="I1906" i="1"/>
  <c r="H1906" i="1"/>
  <c r="G1906" i="1"/>
  <c r="F1906" i="1"/>
  <c r="K1906" i="1" s="1"/>
  <c r="E1906" i="1"/>
  <c r="D1906" i="1"/>
  <c r="C1906" i="1"/>
  <c r="B1906" i="1"/>
  <c r="A1906" i="1" s="1"/>
  <c r="L1905" i="1"/>
  <c r="J1905" i="1"/>
  <c r="I1905" i="1"/>
  <c r="H1905" i="1"/>
  <c r="G1905" i="1"/>
  <c r="F1905" i="1"/>
  <c r="K1905" i="1" s="1"/>
  <c r="E1905" i="1"/>
  <c r="D1905" i="1"/>
  <c r="C1905" i="1"/>
  <c r="B1905" i="1"/>
  <c r="A1905" i="1" s="1"/>
  <c r="L1904" i="1"/>
  <c r="J1904" i="1"/>
  <c r="I1904" i="1"/>
  <c r="H1904" i="1"/>
  <c r="G1904" i="1"/>
  <c r="F1904" i="1"/>
  <c r="K1904" i="1" s="1"/>
  <c r="E1904" i="1"/>
  <c r="D1904" i="1"/>
  <c r="C1904" i="1"/>
  <c r="B1904" i="1"/>
  <c r="A1904" i="1" s="1"/>
  <c r="L1903" i="1"/>
  <c r="J1903" i="1"/>
  <c r="I1903" i="1"/>
  <c r="H1903" i="1"/>
  <c r="G1903" i="1"/>
  <c r="F1903" i="1"/>
  <c r="K1903" i="1" s="1"/>
  <c r="E1903" i="1"/>
  <c r="D1903" i="1"/>
  <c r="C1903" i="1"/>
  <c r="B1903" i="1"/>
  <c r="A1903" i="1" s="1"/>
  <c r="L1902" i="1"/>
  <c r="J1902" i="1"/>
  <c r="I1902" i="1"/>
  <c r="H1902" i="1"/>
  <c r="G1902" i="1"/>
  <c r="F1902" i="1"/>
  <c r="K1902" i="1" s="1"/>
  <c r="E1902" i="1"/>
  <c r="D1902" i="1"/>
  <c r="C1902" i="1"/>
  <c r="B1902" i="1"/>
  <c r="A1902" i="1" s="1"/>
  <c r="L1901" i="1"/>
  <c r="J1901" i="1"/>
  <c r="I1901" i="1"/>
  <c r="H1901" i="1"/>
  <c r="G1901" i="1"/>
  <c r="F1901" i="1"/>
  <c r="K1901" i="1" s="1"/>
  <c r="E1901" i="1"/>
  <c r="D1901" i="1"/>
  <c r="C1901" i="1"/>
  <c r="B1901" i="1"/>
  <c r="A1901" i="1" s="1"/>
  <c r="L1900" i="1"/>
  <c r="J1900" i="1"/>
  <c r="I1900" i="1"/>
  <c r="H1900" i="1"/>
  <c r="G1900" i="1"/>
  <c r="F1900" i="1"/>
  <c r="K1900" i="1" s="1"/>
  <c r="E1900" i="1"/>
  <c r="D1900" i="1"/>
  <c r="C1900" i="1"/>
  <c r="B1900" i="1"/>
  <c r="A1900" i="1" s="1"/>
  <c r="L1899" i="1"/>
  <c r="J1899" i="1"/>
  <c r="I1899" i="1"/>
  <c r="H1899" i="1"/>
  <c r="G1899" i="1"/>
  <c r="F1899" i="1"/>
  <c r="K1899" i="1" s="1"/>
  <c r="E1899" i="1"/>
  <c r="D1899" i="1"/>
  <c r="C1899" i="1"/>
  <c r="B1899" i="1"/>
  <c r="A1899" i="1" s="1"/>
  <c r="L1898" i="1"/>
  <c r="J1898" i="1"/>
  <c r="I1898" i="1"/>
  <c r="H1898" i="1"/>
  <c r="G1898" i="1"/>
  <c r="F1898" i="1"/>
  <c r="K1898" i="1" s="1"/>
  <c r="E1898" i="1"/>
  <c r="D1898" i="1"/>
  <c r="C1898" i="1"/>
  <c r="B1898" i="1"/>
  <c r="A1898" i="1" s="1"/>
  <c r="L1897" i="1"/>
  <c r="J1897" i="1"/>
  <c r="I1897" i="1"/>
  <c r="H1897" i="1"/>
  <c r="G1897" i="1"/>
  <c r="F1897" i="1"/>
  <c r="K1897" i="1" s="1"/>
  <c r="E1897" i="1"/>
  <c r="D1897" i="1"/>
  <c r="C1897" i="1"/>
  <c r="B1897" i="1"/>
  <c r="A1897" i="1" s="1"/>
  <c r="L1896" i="1"/>
  <c r="J1896" i="1"/>
  <c r="I1896" i="1"/>
  <c r="H1896" i="1"/>
  <c r="G1896" i="1"/>
  <c r="F1896" i="1"/>
  <c r="K1896" i="1" s="1"/>
  <c r="E1896" i="1"/>
  <c r="D1896" i="1"/>
  <c r="C1896" i="1"/>
  <c r="B1896" i="1"/>
  <c r="A1896" i="1" s="1"/>
  <c r="L1895" i="1"/>
  <c r="J1895" i="1"/>
  <c r="I1895" i="1"/>
  <c r="H1895" i="1"/>
  <c r="G1895" i="1"/>
  <c r="F1895" i="1"/>
  <c r="K1895" i="1" s="1"/>
  <c r="E1895" i="1"/>
  <c r="D1895" i="1"/>
  <c r="C1895" i="1"/>
  <c r="B1895" i="1"/>
  <c r="A1895" i="1" s="1"/>
  <c r="L1894" i="1"/>
  <c r="J1894" i="1"/>
  <c r="I1894" i="1"/>
  <c r="H1894" i="1"/>
  <c r="G1894" i="1"/>
  <c r="F1894" i="1"/>
  <c r="K1894" i="1" s="1"/>
  <c r="E1894" i="1"/>
  <c r="D1894" i="1"/>
  <c r="C1894" i="1"/>
  <c r="B1894" i="1"/>
  <c r="A1894" i="1" s="1"/>
  <c r="L1893" i="1"/>
  <c r="J1893" i="1"/>
  <c r="I1893" i="1"/>
  <c r="H1893" i="1"/>
  <c r="G1893" i="1"/>
  <c r="F1893" i="1"/>
  <c r="K1893" i="1" s="1"/>
  <c r="E1893" i="1"/>
  <c r="D1893" i="1"/>
  <c r="C1893" i="1"/>
  <c r="B1893" i="1"/>
  <c r="A1893" i="1"/>
  <c r="L1892" i="1"/>
  <c r="J1892" i="1"/>
  <c r="I1892" i="1"/>
  <c r="H1892" i="1"/>
  <c r="G1892" i="1"/>
  <c r="F1892" i="1"/>
  <c r="K1892" i="1" s="1"/>
  <c r="E1892" i="1"/>
  <c r="D1892" i="1"/>
  <c r="C1892" i="1"/>
  <c r="B1892" i="1"/>
  <c r="A1892" i="1"/>
  <c r="L1891" i="1"/>
  <c r="J1891" i="1"/>
  <c r="I1891" i="1"/>
  <c r="H1891" i="1"/>
  <c r="G1891" i="1"/>
  <c r="F1891" i="1"/>
  <c r="K1891" i="1" s="1"/>
  <c r="E1891" i="1"/>
  <c r="D1891" i="1"/>
  <c r="C1891" i="1"/>
  <c r="B1891" i="1"/>
  <c r="A1891" i="1"/>
  <c r="L1890" i="1"/>
  <c r="J1890" i="1"/>
  <c r="I1890" i="1"/>
  <c r="H1890" i="1"/>
  <c r="G1890" i="1"/>
  <c r="F1890" i="1"/>
  <c r="K1890" i="1" s="1"/>
  <c r="E1890" i="1"/>
  <c r="D1890" i="1"/>
  <c r="C1890" i="1"/>
  <c r="B1890" i="1"/>
  <c r="A1890" i="1"/>
  <c r="L1889" i="1"/>
  <c r="J1889" i="1"/>
  <c r="I1889" i="1"/>
  <c r="H1889" i="1"/>
  <c r="G1889" i="1"/>
  <c r="F1889" i="1"/>
  <c r="K1889" i="1" s="1"/>
  <c r="E1889" i="1"/>
  <c r="D1889" i="1"/>
  <c r="C1889" i="1"/>
  <c r="B1889" i="1"/>
  <c r="A1889" i="1"/>
  <c r="L1888" i="1"/>
  <c r="J1888" i="1"/>
  <c r="I1888" i="1"/>
  <c r="H1888" i="1"/>
  <c r="G1888" i="1"/>
  <c r="F1888" i="1"/>
  <c r="K1888" i="1" s="1"/>
  <c r="E1888" i="1"/>
  <c r="D1888" i="1"/>
  <c r="C1888" i="1"/>
  <c r="B1888" i="1"/>
  <c r="A1888" i="1"/>
  <c r="L1887" i="1"/>
  <c r="J1887" i="1"/>
  <c r="I1887" i="1"/>
  <c r="H1887" i="1"/>
  <c r="G1887" i="1"/>
  <c r="F1887" i="1"/>
  <c r="K1887" i="1" s="1"/>
  <c r="E1887" i="1"/>
  <c r="D1887" i="1"/>
  <c r="C1887" i="1"/>
  <c r="B1887" i="1"/>
  <c r="A1887" i="1"/>
  <c r="L1886" i="1"/>
  <c r="J1886" i="1"/>
  <c r="I1886" i="1"/>
  <c r="H1886" i="1"/>
  <c r="G1886" i="1"/>
  <c r="F1886" i="1"/>
  <c r="K1886" i="1" s="1"/>
  <c r="E1886" i="1"/>
  <c r="D1886" i="1"/>
  <c r="C1886" i="1"/>
  <c r="B1886" i="1"/>
  <c r="A1886" i="1"/>
  <c r="L1885" i="1"/>
  <c r="J1885" i="1"/>
  <c r="I1885" i="1"/>
  <c r="H1885" i="1"/>
  <c r="G1885" i="1"/>
  <c r="F1885" i="1"/>
  <c r="K1885" i="1" s="1"/>
  <c r="E1885" i="1"/>
  <c r="D1885" i="1"/>
  <c r="C1885" i="1"/>
  <c r="B1885" i="1"/>
  <c r="A1885" i="1"/>
  <c r="L1884" i="1"/>
  <c r="J1884" i="1"/>
  <c r="I1884" i="1"/>
  <c r="H1884" i="1"/>
  <c r="G1884" i="1"/>
  <c r="F1884" i="1"/>
  <c r="K1884" i="1" s="1"/>
  <c r="E1884" i="1"/>
  <c r="D1884" i="1"/>
  <c r="C1884" i="1"/>
  <c r="B1884" i="1"/>
  <c r="A1884" i="1"/>
  <c r="L1883" i="1"/>
  <c r="J1883" i="1"/>
  <c r="I1883" i="1"/>
  <c r="H1883" i="1"/>
  <c r="G1883" i="1"/>
  <c r="F1883" i="1"/>
  <c r="K1883" i="1" s="1"/>
  <c r="E1883" i="1"/>
  <c r="D1883" i="1"/>
  <c r="C1883" i="1"/>
  <c r="B1883" i="1"/>
  <c r="A1883" i="1"/>
  <c r="L1882" i="1"/>
  <c r="J1882" i="1"/>
  <c r="I1882" i="1"/>
  <c r="H1882" i="1"/>
  <c r="G1882" i="1"/>
  <c r="F1882" i="1"/>
  <c r="K1882" i="1" s="1"/>
  <c r="E1882" i="1"/>
  <c r="D1882" i="1"/>
  <c r="C1882" i="1"/>
  <c r="B1882" i="1"/>
  <c r="A1882" i="1"/>
  <c r="L1881" i="1"/>
  <c r="J1881" i="1"/>
  <c r="I1881" i="1"/>
  <c r="H1881" i="1"/>
  <c r="G1881" i="1"/>
  <c r="F1881" i="1"/>
  <c r="K1881" i="1" s="1"/>
  <c r="E1881" i="1"/>
  <c r="D1881" i="1"/>
  <c r="C1881" i="1"/>
  <c r="B1881" i="1"/>
  <c r="A1881" i="1"/>
  <c r="L1880" i="1"/>
  <c r="J1880" i="1"/>
  <c r="I1880" i="1"/>
  <c r="H1880" i="1"/>
  <c r="G1880" i="1"/>
  <c r="F1880" i="1"/>
  <c r="K1880" i="1" s="1"/>
  <c r="E1880" i="1"/>
  <c r="D1880" i="1"/>
  <c r="C1880" i="1"/>
  <c r="B1880" i="1"/>
  <c r="A1880" i="1"/>
  <c r="L1879" i="1"/>
  <c r="J1879" i="1"/>
  <c r="I1879" i="1"/>
  <c r="H1879" i="1"/>
  <c r="G1879" i="1"/>
  <c r="F1879" i="1"/>
  <c r="K1879" i="1" s="1"/>
  <c r="E1879" i="1"/>
  <c r="D1879" i="1"/>
  <c r="C1879" i="1"/>
  <c r="B1879" i="1"/>
  <c r="A1879" i="1"/>
  <c r="L1878" i="1"/>
  <c r="J1878" i="1"/>
  <c r="I1878" i="1"/>
  <c r="H1878" i="1"/>
  <c r="G1878" i="1"/>
  <c r="F1878" i="1"/>
  <c r="K1878" i="1" s="1"/>
  <c r="E1878" i="1"/>
  <c r="D1878" i="1"/>
  <c r="C1878" i="1"/>
  <c r="B1878" i="1"/>
  <c r="A1878" i="1"/>
  <c r="L1877" i="1"/>
  <c r="J1877" i="1"/>
  <c r="I1877" i="1"/>
  <c r="H1877" i="1"/>
  <c r="G1877" i="1"/>
  <c r="F1877" i="1"/>
  <c r="K1877" i="1" s="1"/>
  <c r="E1877" i="1"/>
  <c r="D1877" i="1"/>
  <c r="C1877" i="1"/>
  <c r="B1877" i="1"/>
  <c r="A1877" i="1"/>
  <c r="L1876" i="1"/>
  <c r="J1876" i="1"/>
  <c r="I1876" i="1"/>
  <c r="H1876" i="1"/>
  <c r="G1876" i="1"/>
  <c r="F1876" i="1"/>
  <c r="K1876" i="1" s="1"/>
  <c r="E1876" i="1"/>
  <c r="D1876" i="1"/>
  <c r="C1876" i="1"/>
  <c r="B1876" i="1"/>
  <c r="A1876" i="1"/>
  <c r="L1875" i="1"/>
  <c r="J1875" i="1"/>
  <c r="I1875" i="1"/>
  <c r="H1875" i="1"/>
  <c r="G1875" i="1"/>
  <c r="F1875" i="1"/>
  <c r="K1875" i="1" s="1"/>
  <c r="E1875" i="1"/>
  <c r="D1875" i="1"/>
  <c r="C1875" i="1"/>
  <c r="B1875" i="1"/>
  <c r="A1875" i="1"/>
  <c r="L1874" i="1"/>
  <c r="J1874" i="1"/>
  <c r="I1874" i="1"/>
  <c r="H1874" i="1"/>
  <c r="G1874" i="1"/>
  <c r="F1874" i="1"/>
  <c r="K1874" i="1" s="1"/>
  <c r="E1874" i="1"/>
  <c r="D1874" i="1"/>
  <c r="C1874" i="1"/>
  <c r="B1874" i="1"/>
  <c r="A1874" i="1"/>
  <c r="L1873" i="1"/>
  <c r="J1873" i="1"/>
  <c r="I1873" i="1"/>
  <c r="H1873" i="1"/>
  <c r="G1873" i="1"/>
  <c r="F1873" i="1"/>
  <c r="K1873" i="1" s="1"/>
  <c r="E1873" i="1"/>
  <c r="D1873" i="1"/>
  <c r="C1873" i="1"/>
  <c r="B1873" i="1"/>
  <c r="A1873" i="1"/>
  <c r="L1872" i="1"/>
  <c r="J1872" i="1"/>
  <c r="I1872" i="1"/>
  <c r="H1872" i="1"/>
  <c r="G1872" i="1"/>
  <c r="F1872" i="1"/>
  <c r="K1872" i="1" s="1"/>
  <c r="E1872" i="1"/>
  <c r="D1872" i="1"/>
  <c r="C1872" i="1"/>
  <c r="B1872" i="1"/>
  <c r="A1872" i="1"/>
  <c r="L1871" i="1"/>
  <c r="J1871" i="1"/>
  <c r="I1871" i="1"/>
  <c r="H1871" i="1"/>
  <c r="G1871" i="1"/>
  <c r="F1871" i="1"/>
  <c r="K1871" i="1" s="1"/>
  <c r="E1871" i="1"/>
  <c r="D1871" i="1"/>
  <c r="C1871" i="1"/>
  <c r="B1871" i="1"/>
  <c r="A1871" i="1"/>
  <c r="L1870" i="1"/>
  <c r="J1870" i="1"/>
  <c r="I1870" i="1"/>
  <c r="H1870" i="1"/>
  <c r="G1870" i="1"/>
  <c r="F1870" i="1"/>
  <c r="K1870" i="1" s="1"/>
  <c r="E1870" i="1"/>
  <c r="D1870" i="1"/>
  <c r="C1870" i="1"/>
  <c r="B1870" i="1"/>
  <c r="A1870" i="1"/>
  <c r="L1869" i="1"/>
  <c r="J1869" i="1"/>
  <c r="I1869" i="1"/>
  <c r="H1869" i="1"/>
  <c r="G1869" i="1"/>
  <c r="F1869" i="1"/>
  <c r="K1869" i="1" s="1"/>
  <c r="E1869" i="1"/>
  <c r="D1869" i="1"/>
  <c r="C1869" i="1"/>
  <c r="B1869" i="1"/>
  <c r="A1869" i="1"/>
  <c r="L1868" i="1"/>
  <c r="J1868" i="1"/>
  <c r="I1868" i="1"/>
  <c r="H1868" i="1"/>
  <c r="G1868" i="1"/>
  <c r="F1868" i="1"/>
  <c r="K1868" i="1" s="1"/>
  <c r="E1868" i="1"/>
  <c r="D1868" i="1"/>
  <c r="C1868" i="1"/>
  <c r="B1868" i="1"/>
  <c r="A1868" i="1"/>
  <c r="L1867" i="1"/>
  <c r="J1867" i="1"/>
  <c r="I1867" i="1"/>
  <c r="H1867" i="1"/>
  <c r="G1867" i="1"/>
  <c r="F1867" i="1"/>
  <c r="K1867" i="1" s="1"/>
  <c r="E1867" i="1"/>
  <c r="D1867" i="1"/>
  <c r="C1867" i="1"/>
  <c r="B1867" i="1"/>
  <c r="A1867" i="1"/>
  <c r="L1866" i="1"/>
  <c r="J1866" i="1"/>
  <c r="I1866" i="1"/>
  <c r="H1866" i="1"/>
  <c r="G1866" i="1"/>
  <c r="F1866" i="1"/>
  <c r="K1866" i="1" s="1"/>
  <c r="E1866" i="1"/>
  <c r="D1866" i="1"/>
  <c r="C1866" i="1"/>
  <c r="B1866" i="1"/>
  <c r="A1866" i="1"/>
  <c r="L1865" i="1"/>
  <c r="J1865" i="1"/>
  <c r="I1865" i="1"/>
  <c r="H1865" i="1"/>
  <c r="G1865" i="1"/>
  <c r="F1865" i="1"/>
  <c r="K1865" i="1" s="1"/>
  <c r="E1865" i="1"/>
  <c r="D1865" i="1"/>
  <c r="C1865" i="1"/>
  <c r="B1865" i="1"/>
  <c r="A1865" i="1"/>
  <c r="L1864" i="1"/>
  <c r="J1864" i="1"/>
  <c r="I1864" i="1"/>
  <c r="H1864" i="1"/>
  <c r="G1864" i="1"/>
  <c r="F1864" i="1"/>
  <c r="K1864" i="1" s="1"/>
  <c r="E1864" i="1"/>
  <c r="D1864" i="1"/>
  <c r="C1864" i="1"/>
  <c r="B1864" i="1"/>
  <c r="A1864" i="1"/>
  <c r="L1863" i="1"/>
  <c r="J1863" i="1"/>
  <c r="I1863" i="1"/>
  <c r="H1863" i="1"/>
  <c r="G1863" i="1"/>
  <c r="F1863" i="1"/>
  <c r="K1863" i="1" s="1"/>
  <c r="E1863" i="1"/>
  <c r="D1863" i="1"/>
  <c r="C1863" i="1"/>
  <c r="B1863" i="1"/>
  <c r="A1863" i="1"/>
  <c r="L1862" i="1"/>
  <c r="J1862" i="1"/>
  <c r="I1862" i="1"/>
  <c r="H1862" i="1"/>
  <c r="G1862" i="1"/>
  <c r="F1862" i="1"/>
  <c r="K1862" i="1" s="1"/>
  <c r="E1862" i="1"/>
  <c r="D1862" i="1"/>
  <c r="C1862" i="1"/>
  <c r="B1862" i="1"/>
  <c r="A1862" i="1"/>
  <c r="L1861" i="1"/>
  <c r="J1861" i="1"/>
  <c r="I1861" i="1"/>
  <c r="H1861" i="1"/>
  <c r="G1861" i="1"/>
  <c r="F1861" i="1"/>
  <c r="K1861" i="1" s="1"/>
  <c r="E1861" i="1"/>
  <c r="D1861" i="1"/>
  <c r="C1861" i="1"/>
  <c r="B1861" i="1"/>
  <c r="A1861" i="1"/>
  <c r="L1860" i="1"/>
  <c r="J1860" i="1"/>
  <c r="I1860" i="1"/>
  <c r="H1860" i="1"/>
  <c r="G1860" i="1"/>
  <c r="F1860" i="1"/>
  <c r="K1860" i="1" s="1"/>
  <c r="E1860" i="1"/>
  <c r="D1860" i="1"/>
  <c r="C1860" i="1"/>
  <c r="B1860" i="1"/>
  <c r="A1860" i="1"/>
  <c r="L1859" i="1"/>
  <c r="J1859" i="1"/>
  <c r="I1859" i="1"/>
  <c r="H1859" i="1"/>
  <c r="G1859" i="1"/>
  <c r="F1859" i="1"/>
  <c r="K1859" i="1" s="1"/>
  <c r="E1859" i="1"/>
  <c r="D1859" i="1"/>
  <c r="C1859" i="1"/>
  <c r="B1859" i="1"/>
  <c r="A1859" i="1"/>
  <c r="L1858" i="1"/>
  <c r="J1858" i="1"/>
  <c r="I1858" i="1"/>
  <c r="H1858" i="1"/>
  <c r="G1858" i="1"/>
  <c r="F1858" i="1"/>
  <c r="K1858" i="1" s="1"/>
  <c r="E1858" i="1"/>
  <c r="D1858" i="1"/>
  <c r="C1858" i="1"/>
  <c r="B1858" i="1"/>
  <c r="A1858" i="1"/>
  <c r="L1857" i="1"/>
  <c r="J1857" i="1"/>
  <c r="I1857" i="1"/>
  <c r="H1857" i="1"/>
  <c r="G1857" i="1"/>
  <c r="F1857" i="1"/>
  <c r="K1857" i="1" s="1"/>
  <c r="E1857" i="1"/>
  <c r="D1857" i="1"/>
  <c r="C1857" i="1"/>
  <c r="B1857" i="1"/>
  <c r="A1857" i="1"/>
  <c r="L1856" i="1"/>
  <c r="J1856" i="1"/>
  <c r="I1856" i="1"/>
  <c r="H1856" i="1"/>
  <c r="G1856" i="1"/>
  <c r="F1856" i="1"/>
  <c r="K1856" i="1" s="1"/>
  <c r="E1856" i="1"/>
  <c r="D1856" i="1"/>
  <c r="C1856" i="1"/>
  <c r="B1856" i="1"/>
  <c r="A1856" i="1"/>
  <c r="L1855" i="1"/>
  <c r="J1855" i="1"/>
  <c r="I1855" i="1"/>
  <c r="H1855" i="1"/>
  <c r="G1855" i="1"/>
  <c r="F1855" i="1"/>
  <c r="K1855" i="1" s="1"/>
  <c r="E1855" i="1"/>
  <c r="D1855" i="1"/>
  <c r="C1855" i="1"/>
  <c r="B1855" i="1"/>
  <c r="A1855" i="1"/>
  <c r="L1854" i="1"/>
  <c r="J1854" i="1"/>
  <c r="I1854" i="1"/>
  <c r="H1854" i="1"/>
  <c r="G1854" i="1"/>
  <c r="F1854" i="1"/>
  <c r="K1854" i="1" s="1"/>
  <c r="E1854" i="1"/>
  <c r="D1854" i="1"/>
  <c r="C1854" i="1"/>
  <c r="B1854" i="1"/>
  <c r="A1854" i="1"/>
  <c r="L1853" i="1"/>
  <c r="J1853" i="1"/>
  <c r="I1853" i="1"/>
  <c r="H1853" i="1"/>
  <c r="G1853" i="1"/>
  <c r="F1853" i="1"/>
  <c r="K1853" i="1" s="1"/>
  <c r="E1853" i="1"/>
  <c r="D1853" i="1"/>
  <c r="C1853" i="1"/>
  <c r="B1853" i="1"/>
  <c r="A1853" i="1"/>
  <c r="L1852" i="1"/>
  <c r="J1852" i="1"/>
  <c r="I1852" i="1"/>
  <c r="H1852" i="1"/>
  <c r="G1852" i="1"/>
  <c r="F1852" i="1"/>
  <c r="K1852" i="1" s="1"/>
  <c r="E1852" i="1"/>
  <c r="D1852" i="1"/>
  <c r="C1852" i="1"/>
  <c r="B1852" i="1"/>
  <c r="A1852" i="1"/>
  <c r="L1851" i="1"/>
  <c r="J1851" i="1"/>
  <c r="I1851" i="1"/>
  <c r="H1851" i="1"/>
  <c r="G1851" i="1"/>
  <c r="F1851" i="1"/>
  <c r="K1851" i="1" s="1"/>
  <c r="E1851" i="1"/>
  <c r="D1851" i="1"/>
  <c r="C1851" i="1"/>
  <c r="B1851" i="1"/>
  <c r="A1851" i="1"/>
  <c r="L1850" i="1"/>
  <c r="J1850" i="1"/>
  <c r="I1850" i="1"/>
  <c r="H1850" i="1"/>
  <c r="G1850" i="1"/>
  <c r="F1850" i="1"/>
  <c r="K1850" i="1" s="1"/>
  <c r="E1850" i="1"/>
  <c r="D1850" i="1"/>
  <c r="C1850" i="1"/>
  <c r="B1850" i="1"/>
  <c r="A1850" i="1"/>
  <c r="L1849" i="1"/>
  <c r="J1849" i="1"/>
  <c r="I1849" i="1"/>
  <c r="H1849" i="1"/>
  <c r="G1849" i="1"/>
  <c r="F1849" i="1"/>
  <c r="K1849" i="1" s="1"/>
  <c r="E1849" i="1"/>
  <c r="D1849" i="1"/>
  <c r="C1849" i="1"/>
  <c r="B1849" i="1"/>
  <c r="A1849" i="1"/>
  <c r="L1848" i="1"/>
  <c r="J1848" i="1"/>
  <c r="I1848" i="1"/>
  <c r="H1848" i="1"/>
  <c r="G1848" i="1"/>
  <c r="F1848" i="1"/>
  <c r="K1848" i="1" s="1"/>
  <c r="E1848" i="1"/>
  <c r="D1848" i="1"/>
  <c r="C1848" i="1"/>
  <c r="B1848" i="1"/>
  <c r="A1848" i="1"/>
  <c r="L1847" i="1"/>
  <c r="J1847" i="1"/>
  <c r="I1847" i="1"/>
  <c r="H1847" i="1"/>
  <c r="G1847" i="1"/>
  <c r="F1847" i="1"/>
  <c r="K1847" i="1" s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<sst xmlns="http://schemas.openxmlformats.org/spreadsheetml/2006/main" count="12" uniqueCount="12">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</sst>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AN_ROSE/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TCE - ANEXO IV - Preencher (2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>
        <row r="6">
          <cell r="B6" t="str">
            <v>Ativos</v>
          </cell>
        </row>
        <row r="7">
          <cell r="B7" t="str">
            <v>Jovem Aprendiz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1">
          <cell r="C11" t="str">
            <v>S3 SAÚDE - ASSOCIAÇÃO DE PROTEÇÃO A MATERNIDADE E INFÂNCIA UBAÍRA</v>
          </cell>
          <cell r="E11" t="str">
            <v>1.99 - Outras Despesas com Pessoal</v>
          </cell>
          <cell r="F11" t="str">
            <v>26.236.863/0001-56</v>
          </cell>
          <cell r="G11" t="str">
            <v xml:space="preserve">MAB REFREIÇÕES </v>
          </cell>
          <cell r="H11" t="str">
            <v>B</v>
          </cell>
          <cell r="I11" t="str">
            <v>S</v>
          </cell>
          <cell r="J11" t="str">
            <v>1021</v>
          </cell>
          <cell r="K11">
            <v>44517</v>
          </cell>
          <cell r="L11" t="str">
            <v>262111262368630001569550010000010211269784436</v>
          </cell>
          <cell r="M11" t="str">
            <v>26 -  Pernambuco</v>
          </cell>
          <cell r="N11">
            <v>41692.800000000003</v>
          </cell>
        </row>
        <row r="12">
          <cell r="C12" t="str">
            <v>S3 SAÚDE - ASSOCIAÇÃO DE PROTEÇÃO A MATERNIDADE E INFÂNCIA UBAÍRA</v>
          </cell>
          <cell r="E12" t="str">
            <v>1.99 - Outras Despesas com Pessoal</v>
          </cell>
          <cell r="F12" t="str">
            <v>09.759.606/0001-80</v>
          </cell>
          <cell r="G12" t="str">
            <v>VEM</v>
          </cell>
          <cell r="H12" t="str">
            <v>S</v>
          </cell>
          <cell r="I12" t="str">
            <v>N</v>
          </cell>
          <cell r="M12" t="str">
            <v>2611606 - Recife - PE</v>
          </cell>
          <cell r="N12">
            <v>12314.45</v>
          </cell>
        </row>
        <row r="13">
          <cell r="C13" t="str">
            <v>S3 SAÚDE - ASSOCIAÇÃO DE PROTEÇÃO A MATERNIDADE E INFÂNCIA UBAÍRA</v>
          </cell>
          <cell r="E13" t="str">
            <v>1.99 - Outras Despesas com Pessoal</v>
          </cell>
          <cell r="F13">
            <v>9759606000180</v>
          </cell>
          <cell r="G13" t="str">
            <v>VEM</v>
          </cell>
          <cell r="H13" t="str">
            <v>S</v>
          </cell>
          <cell r="I13" t="str">
            <v>N</v>
          </cell>
          <cell r="M13" t="str">
            <v>2611606 - Recife - PE</v>
          </cell>
          <cell r="N13">
            <v>278.95</v>
          </cell>
        </row>
        <row r="14">
          <cell r="C14" t="str">
            <v>S3 SAÚDE - ASSOCIAÇÃO DE PROTEÇÃO A MATERNIDADE E INFÂNCIA UBAÍRA</v>
          </cell>
          <cell r="E14" t="str">
            <v>1.99 - Outras Despesas com Pessoal</v>
          </cell>
          <cell r="F14">
            <v>24441891000180</v>
          </cell>
          <cell r="G14" t="str">
            <v>BORBOREMA</v>
          </cell>
          <cell r="H14" t="str">
            <v>S</v>
          </cell>
          <cell r="I14" t="str">
            <v>N</v>
          </cell>
          <cell r="M14" t="str">
            <v>2611606 - Recife - PE</v>
          </cell>
          <cell r="N14">
            <v>600</v>
          </cell>
        </row>
        <row r="15">
          <cell r="C15" t="str">
            <v>S3 SAÚDE - ASSOCIAÇÃO DE PROTEÇÃO A MATERNIDADE E INFÂNCIA UBAÍRA</v>
          </cell>
          <cell r="E15" t="str">
            <v>1.99 - Outras Despesas com Pessoal</v>
          </cell>
          <cell r="F15">
            <v>28196889000143</v>
          </cell>
          <cell r="G15" t="str">
            <v>BRASIL SEG COMPANHIA DE SEGUROS</v>
          </cell>
          <cell r="H15" t="str">
            <v>S</v>
          </cell>
          <cell r="I15" t="str">
            <v>N</v>
          </cell>
          <cell r="M15" t="str">
            <v>3550308 - São Paulo - SP</v>
          </cell>
          <cell r="N15">
            <v>1165.68</v>
          </cell>
        </row>
        <row r="16">
          <cell r="C16" t="str">
            <v>S3 SAÚDE - ASSOCIAÇÃO DE PROTEÇÃO A MATERNIDADE E INFÂNCIA UBAÍRA</v>
          </cell>
          <cell r="E16" t="str">
            <v>3.12 - Material Hospitalar</v>
          </cell>
          <cell r="F16" t="str">
            <v>23.993.232/0001-93</v>
          </cell>
          <cell r="G16" t="str">
            <v>MEDIAL SAUDE DIST. DE PRODUTOS MEDICO9S HOSP LTDA</v>
          </cell>
          <cell r="H16" t="str">
            <v>B</v>
          </cell>
          <cell r="I16" t="str">
            <v>S</v>
          </cell>
          <cell r="J16" t="str">
            <v>843</v>
          </cell>
          <cell r="K16">
            <v>44498</v>
          </cell>
          <cell r="L16" t="str">
            <v>26211023993232000193550010000008431151445144</v>
          </cell>
          <cell r="M16" t="str">
            <v>26 -  Pernambuco</v>
          </cell>
          <cell r="N16">
            <v>455</v>
          </cell>
        </row>
        <row r="17">
          <cell r="C17" t="str">
            <v>S3 SAÚDE - ASSOCIAÇÃO DE PROTEÇÃO A MATERNIDADE E INFÂNCIA UBAÍRA</v>
          </cell>
          <cell r="E17" t="str">
            <v>3.12 - Material Hospitalar</v>
          </cell>
          <cell r="F17" t="str">
            <v>19.125.796/0001-37</v>
          </cell>
          <cell r="G17" t="str">
            <v>NORDMARKET COM. DE PROD. HOSP. LTDA ME</v>
          </cell>
          <cell r="H17" t="str">
            <v>B</v>
          </cell>
          <cell r="I17" t="str">
            <v>S</v>
          </cell>
          <cell r="J17" t="str">
            <v>29813</v>
          </cell>
          <cell r="K17">
            <v>44496</v>
          </cell>
          <cell r="L17" t="str">
            <v>25211019125796000137550010000298131630849213</v>
          </cell>
          <cell r="M17" t="str">
            <v>25 -  Paraíba</v>
          </cell>
          <cell r="N17">
            <v>858</v>
          </cell>
        </row>
        <row r="18">
          <cell r="C18" t="str">
            <v>S3 SAÚDE - ASSOCIAÇÃO DE PROTEÇÃO A MATERNIDADE E INFÂNCIA UBAÍRA</v>
          </cell>
          <cell r="E18" t="str">
            <v>3.12 - Material Hospitalar</v>
          </cell>
          <cell r="F18" t="str">
            <v>19.125.796/0001-37</v>
          </cell>
          <cell r="G18" t="str">
            <v>NORDMARKET COM. DE PROD. HOSP. LTDA ME</v>
          </cell>
          <cell r="H18" t="str">
            <v>B</v>
          </cell>
          <cell r="I18" t="str">
            <v>S</v>
          </cell>
          <cell r="J18" t="str">
            <v>29847</v>
          </cell>
          <cell r="K18">
            <v>44498</v>
          </cell>
          <cell r="L18" t="str">
            <v>25211019125796000137550010000298471697004043</v>
          </cell>
          <cell r="M18" t="str">
            <v>25 -  Paraíba</v>
          </cell>
          <cell r="N18">
            <v>1280</v>
          </cell>
        </row>
        <row r="19">
          <cell r="C19" t="str">
            <v>S3 SAÚDE - ASSOCIAÇÃO DE PROTEÇÃO A MATERNIDADE E INFÂNCIA UBAÍRA</v>
          </cell>
          <cell r="E19" t="str">
            <v>3.12 - Material Hospitalar</v>
          </cell>
          <cell r="F19">
            <v>3307478000157</v>
          </cell>
          <cell r="G19" t="str">
            <v>MAX FILMES COMRCIO LTDA</v>
          </cell>
          <cell r="H19" t="str">
            <v>B</v>
          </cell>
          <cell r="I19" t="str">
            <v>S</v>
          </cell>
          <cell r="J19" t="str">
            <v>14393</v>
          </cell>
          <cell r="K19">
            <v>44509</v>
          </cell>
          <cell r="L19" t="str">
            <v>26211103307478000157550040000143931100143930</v>
          </cell>
          <cell r="M19" t="str">
            <v>26 -  Pernambuco</v>
          </cell>
          <cell r="N19">
            <v>565.08000000000004</v>
          </cell>
        </row>
        <row r="20">
          <cell r="C20" t="str">
            <v>S3 SAÚDE - ASSOCIAÇÃO DE PROTEÇÃO A MATERNIDADE E INFÂNCIA UBAÍRA</v>
          </cell>
          <cell r="E20" t="str">
            <v>3.12 - Material Hospitalar</v>
          </cell>
          <cell r="F20" t="str">
            <v>08.674.752/0003-01</v>
          </cell>
          <cell r="G20" t="str">
            <v>CIRURGICA MONTEBELLO LTDA</v>
          </cell>
          <cell r="H20" t="str">
            <v>B</v>
          </cell>
          <cell r="I20" t="str">
            <v>S</v>
          </cell>
          <cell r="J20" t="str">
            <v>9910</v>
          </cell>
          <cell r="K20">
            <v>44510</v>
          </cell>
          <cell r="L20" t="str">
            <v>26211108674752000301550010000099101587675191</v>
          </cell>
          <cell r="M20" t="str">
            <v>26 -  Pernambuco</v>
          </cell>
          <cell r="N20">
            <v>7934.66</v>
          </cell>
        </row>
        <row r="21">
          <cell r="C21" t="str">
            <v>S3 SAÚDE - ASSOCIAÇÃO DE PROTEÇÃO A MATERNIDADE E INFÂNCIA UBAÍRA</v>
          </cell>
          <cell r="E21" t="str">
            <v>3.12 - Material Hospitalar</v>
          </cell>
          <cell r="F21" t="str">
            <v>27.970.162/0001-09</v>
          </cell>
          <cell r="G21" t="str">
            <v>SAUDE BRASIL COMERCIO E IMPORTAÇÃO DE MAT.HOSPITALAR</v>
          </cell>
          <cell r="H21" t="str">
            <v>B</v>
          </cell>
          <cell r="I21" t="str">
            <v>S</v>
          </cell>
          <cell r="J21" t="str">
            <v>1319</v>
          </cell>
          <cell r="K21">
            <v>44516</v>
          </cell>
          <cell r="L21" t="str">
            <v>26211127970162000109550010000013191000911989</v>
          </cell>
          <cell r="M21" t="str">
            <v>26 -  Pernambuco</v>
          </cell>
          <cell r="N21">
            <v>1284</v>
          </cell>
        </row>
        <row r="22">
          <cell r="C22" t="str">
            <v>S3 SAÚDE - ASSOCIAÇÃO DE PROTEÇÃO A MATERNIDADE E INFÂNCIA UBAÍRA</v>
          </cell>
          <cell r="E22" t="str">
            <v>3.12 - Material Hospitalar</v>
          </cell>
          <cell r="F22" t="str">
            <v>08.778.201/0001-26</v>
          </cell>
          <cell r="G22" t="str">
            <v>DROGAFONTE MEDICAMANETOS E MATERIAL HOSPITALAR</v>
          </cell>
          <cell r="H22" t="str">
            <v>B</v>
          </cell>
          <cell r="I22" t="str">
            <v>S</v>
          </cell>
          <cell r="J22" t="str">
            <v>355122</v>
          </cell>
          <cell r="K22">
            <v>44518</v>
          </cell>
          <cell r="L22" t="str">
            <v>26211108778201000126550010003551221381073322</v>
          </cell>
          <cell r="M22" t="str">
            <v>26 -  Pernambuco</v>
          </cell>
          <cell r="N22">
            <v>594</v>
          </cell>
        </row>
        <row r="23">
          <cell r="C23" t="str">
            <v>S3 SAÚDE - ASSOCIAÇÃO DE PROTEÇÃO A MATERNIDADE E INFÂNCIA UBAÍRA</v>
          </cell>
          <cell r="E23" t="str">
            <v>3.12 - Material Hospitalar</v>
          </cell>
          <cell r="F23">
            <v>19125796000218</v>
          </cell>
          <cell r="G23" t="str">
            <v>NORDMARKET COM. DE PROD. HOSP. LTDA ME</v>
          </cell>
          <cell r="H23" t="str">
            <v>B</v>
          </cell>
          <cell r="I23" t="str">
            <v>S</v>
          </cell>
          <cell r="J23" t="str">
            <v>3040</v>
          </cell>
          <cell r="K23">
            <v>44525</v>
          </cell>
          <cell r="L23" t="str">
            <v>2621111912579600218550010000030401030171987</v>
          </cell>
          <cell r="M23" t="str">
            <v>26 -  Pernambuco</v>
          </cell>
          <cell r="N23">
            <v>510</v>
          </cell>
        </row>
        <row r="24">
          <cell r="C24" t="str">
            <v>S3 SAÚDE - ASSOCIAÇÃO DE PROTEÇÃO A MATERNIDADE E INFÂNCIA UBAÍRA</v>
          </cell>
          <cell r="E24" t="str">
            <v>3.12 - Material Hospitalar</v>
          </cell>
          <cell r="F24" t="str">
            <v>27.058.274/0001-98</v>
          </cell>
          <cell r="G24" t="str">
            <v xml:space="preserve">JATOBARRETO </v>
          </cell>
          <cell r="H24" t="str">
            <v>B</v>
          </cell>
          <cell r="I24" t="str">
            <v>S</v>
          </cell>
          <cell r="J24" t="str">
            <v>6144</v>
          </cell>
          <cell r="K24">
            <v>44510</v>
          </cell>
          <cell r="L24" t="str">
            <v>26211127058274000198550010000061441980097084</v>
          </cell>
          <cell r="M24" t="str">
            <v>26 -  Pernambuco</v>
          </cell>
          <cell r="N24">
            <v>185.7</v>
          </cell>
        </row>
        <row r="25">
          <cell r="C25" t="str">
            <v>S3 SAÚDE - ASSOCIAÇÃO DE PROTEÇÃO A MATERNIDADE E INFÂNCIA UBAÍRA</v>
          </cell>
          <cell r="E25" t="str">
            <v>3.4 - Material Farmacológico</v>
          </cell>
          <cell r="F25" t="str">
            <v>09.007.162/0001-26</v>
          </cell>
          <cell r="G25" t="str">
            <v>MAUES LOBATO COM. E REP. LTDA</v>
          </cell>
          <cell r="H25" t="str">
            <v>B</v>
          </cell>
          <cell r="I25" t="str">
            <v>S</v>
          </cell>
          <cell r="J25" t="str">
            <v>82748</v>
          </cell>
          <cell r="K25">
            <v>44498</v>
          </cell>
          <cell r="L25" t="str">
            <v>26211009007162000126550010000827481992333970</v>
          </cell>
          <cell r="M25" t="str">
            <v>26 -  Pernambuco</v>
          </cell>
          <cell r="N25">
            <v>2510.65</v>
          </cell>
        </row>
        <row r="26">
          <cell r="C26" t="str">
            <v>S3 SAÚDE - ASSOCIAÇÃO DE PROTEÇÃO A MATERNIDADE E INFÂNCIA UBAÍRA</v>
          </cell>
          <cell r="E26" t="str">
            <v>3.4 - Material Farmacológico</v>
          </cell>
          <cell r="F26" t="str">
            <v>09.007.162/0001-26</v>
          </cell>
          <cell r="G26" t="str">
            <v>MAUES LOBATO COM. E REP. LTDA</v>
          </cell>
          <cell r="H26" t="str">
            <v>B</v>
          </cell>
          <cell r="I26" t="str">
            <v>S</v>
          </cell>
          <cell r="J26" t="str">
            <v>82771</v>
          </cell>
          <cell r="K26">
            <v>44498</v>
          </cell>
          <cell r="L26" t="str">
            <v>26211009007162000126550010000827711644374720</v>
          </cell>
          <cell r="M26" t="str">
            <v>26 -  Pernambuco</v>
          </cell>
          <cell r="N26">
            <v>2412.04</v>
          </cell>
        </row>
        <row r="27">
          <cell r="C27" t="str">
            <v>S3 SAÚDE - ASSOCIAÇÃO DE PROTEÇÃO A MATERNIDADE E INFÂNCIA UBAÍRA</v>
          </cell>
          <cell r="E27" t="str">
            <v>3.4 - Material Farmacológico</v>
          </cell>
          <cell r="F27" t="str">
            <v>08.778.201/0001-26</v>
          </cell>
          <cell r="G27" t="str">
            <v>DROGAFONTE MEDICAMANETOS E MATERIAL HOSPITALAR</v>
          </cell>
          <cell r="H27" t="str">
            <v>B</v>
          </cell>
          <cell r="I27" t="str">
            <v>S</v>
          </cell>
          <cell r="J27" t="str">
            <v>353115</v>
          </cell>
          <cell r="K27">
            <v>44498</v>
          </cell>
          <cell r="L27" t="str">
            <v>26211008778201000126550010003531151174844830</v>
          </cell>
          <cell r="M27" t="str">
            <v>26 -  Pernambuco</v>
          </cell>
          <cell r="N27">
            <v>8086.6</v>
          </cell>
        </row>
        <row r="28">
          <cell r="C28" t="str">
            <v>S3 SAÚDE - ASSOCIAÇÃO DE PROTEÇÃO A MATERNIDADE E INFÂNCIA UBAÍRA</v>
          </cell>
          <cell r="E28" t="str">
            <v>3.4 - Material Farmacológico</v>
          </cell>
          <cell r="F28" t="str">
            <v>11.449.180/0001-00</v>
          </cell>
          <cell r="G28" t="str">
            <v>DPROSMED DIST PROD MED HOSP LTDA</v>
          </cell>
          <cell r="H28" t="str">
            <v>B</v>
          </cell>
          <cell r="I28" t="str">
            <v>S</v>
          </cell>
          <cell r="J28" t="str">
            <v>46336</v>
          </cell>
          <cell r="K28">
            <v>44498</v>
          </cell>
          <cell r="L28" t="str">
            <v>26211011449180000100550010000463361038470954</v>
          </cell>
          <cell r="M28" t="str">
            <v>26 -  Pernambuco</v>
          </cell>
          <cell r="N28">
            <v>11440</v>
          </cell>
        </row>
        <row r="29">
          <cell r="C29" t="str">
            <v>S3 SAÚDE - ASSOCIAÇÃO DE PROTEÇÃO A MATERNIDADE E INFÂNCIA UBAÍRA</v>
          </cell>
          <cell r="E29" t="str">
            <v>3.4 - Material Farmacológico</v>
          </cell>
          <cell r="F29" t="str">
            <v>21.381.761/0001-00</v>
          </cell>
          <cell r="G29" t="str">
            <v>SIX DISTRIBUIDORA HOSPITALAR LTDA</v>
          </cell>
          <cell r="H29" t="str">
            <v>B</v>
          </cell>
          <cell r="I29" t="str">
            <v>S</v>
          </cell>
          <cell r="J29" t="str">
            <v>43869</v>
          </cell>
          <cell r="K29">
            <v>44498</v>
          </cell>
          <cell r="L29" t="str">
            <v>26211021381761000100550010000438691199807344</v>
          </cell>
          <cell r="M29" t="str">
            <v>26 -  Pernambuco</v>
          </cell>
          <cell r="N29">
            <v>1815.2</v>
          </cell>
        </row>
        <row r="30">
          <cell r="C30" t="str">
            <v>S3 SAÚDE - ASSOCIAÇÃO DE PROTEÇÃO A MATERNIDADE E INFÂNCIA UBAÍRA</v>
          </cell>
          <cell r="E30" t="str">
            <v>3.4 - Material Farmacológico</v>
          </cell>
          <cell r="F30" t="str">
            <v>23.993.232/0001-93</v>
          </cell>
          <cell r="G30" t="str">
            <v>MEDIAL SAUDE DIST. DE PRODUTOS MEDICO9S HOSP LTDA</v>
          </cell>
          <cell r="H30" t="str">
            <v>B</v>
          </cell>
          <cell r="I30" t="str">
            <v>S</v>
          </cell>
          <cell r="J30" t="str">
            <v>842</v>
          </cell>
          <cell r="K30">
            <v>44498</v>
          </cell>
          <cell r="L30" t="str">
            <v>26211023993232000193550010000008421151338693</v>
          </cell>
          <cell r="M30" t="str">
            <v>26 -  Pernambuco</v>
          </cell>
          <cell r="N30">
            <v>1457.28</v>
          </cell>
        </row>
        <row r="31">
          <cell r="C31" t="str">
            <v>S3 SAÚDE - ASSOCIAÇÃO DE PROTEÇÃO A MATERNIDADE E INFÂNCIA UBAÍRA</v>
          </cell>
          <cell r="E31" t="str">
            <v>3.4 - Material Farmacológico</v>
          </cell>
          <cell r="F31" t="str">
            <v>08.674.752/0001-40</v>
          </cell>
          <cell r="G31" t="str">
            <v>CIRURGICA MONTEBELLO LTDA</v>
          </cell>
          <cell r="H31" t="str">
            <v>B</v>
          </cell>
          <cell r="I31" t="str">
            <v>S</v>
          </cell>
          <cell r="J31" t="str">
            <v>116436</v>
          </cell>
          <cell r="K31">
            <v>44505</v>
          </cell>
          <cell r="L31" t="str">
            <v>26211108674752000140550010001164361001148120</v>
          </cell>
          <cell r="M31" t="str">
            <v>26 -  Pernambuco</v>
          </cell>
          <cell r="N31">
            <v>805</v>
          </cell>
        </row>
        <row r="32">
          <cell r="C32" t="str">
            <v>S3 SAÚDE - ASSOCIAÇÃO DE PROTEÇÃO A MATERNIDADE E INFÂNCIA UBAÍRA</v>
          </cell>
          <cell r="E32" t="str">
            <v>3.4 - Material Farmacológico</v>
          </cell>
          <cell r="F32" t="str">
            <v>08.778.201/0001-26</v>
          </cell>
          <cell r="G32" t="str">
            <v>DROGAFONTE MEDICAMANETOS E MATERIAL HOSPITALAR</v>
          </cell>
          <cell r="H32" t="str">
            <v>B</v>
          </cell>
          <cell r="I32" t="str">
            <v>S</v>
          </cell>
          <cell r="J32" t="str">
            <v>353837</v>
          </cell>
          <cell r="K32">
            <v>44505</v>
          </cell>
          <cell r="L32" t="str">
            <v>26211108778201000126550010003538371586865575</v>
          </cell>
          <cell r="M32" t="str">
            <v>26 -  Pernambuco</v>
          </cell>
          <cell r="N32">
            <v>10188</v>
          </cell>
        </row>
        <row r="33">
          <cell r="C33" t="str">
            <v>S3 SAÚDE - ASSOCIAÇÃO DE PROTEÇÃO A MATERNIDADE E INFÂNCIA UBAÍRA</v>
          </cell>
          <cell r="E33" t="str">
            <v>3.4 - Material Farmacológico</v>
          </cell>
          <cell r="F33" t="str">
            <v>03.083.096/0002-78</v>
          </cell>
          <cell r="G33" t="str">
            <v>LEONIL COM DE MED LTDA ME</v>
          </cell>
          <cell r="H33" t="str">
            <v>B</v>
          </cell>
          <cell r="I33" t="str">
            <v>S</v>
          </cell>
          <cell r="J33" t="str">
            <v>1024</v>
          </cell>
          <cell r="K33">
            <v>44504</v>
          </cell>
          <cell r="L33" t="str">
            <v>26211103083096000278550010000010241000874588</v>
          </cell>
          <cell r="M33" t="str">
            <v>26 -  Pernambuco</v>
          </cell>
          <cell r="N33">
            <v>3447.69</v>
          </cell>
        </row>
        <row r="34">
          <cell r="C34" t="str">
            <v>S3 SAÚDE - ASSOCIAÇÃO DE PROTEÇÃO A MATERNIDADE E INFÂNCIA UBAÍRA</v>
          </cell>
          <cell r="E34" t="str">
            <v>3.4 - Material Farmacológico</v>
          </cell>
          <cell r="F34" t="str">
            <v>20.001.049/0001-76</v>
          </cell>
          <cell r="G34" t="str">
            <v>LUCIMASTER DISTRIBUIDORA DE MEDIC E PROD HOSP EIREL</v>
          </cell>
          <cell r="H34" t="str">
            <v>B</v>
          </cell>
          <cell r="I34" t="str">
            <v>S</v>
          </cell>
          <cell r="J34" t="str">
            <v>29297</v>
          </cell>
          <cell r="K34">
            <v>44504</v>
          </cell>
          <cell r="L34" t="str">
            <v>29211120001049000176550010000292971262676624</v>
          </cell>
          <cell r="M34" t="str">
            <v>29 -  Bahia</v>
          </cell>
          <cell r="N34">
            <v>2688.48</v>
          </cell>
        </row>
        <row r="35">
          <cell r="C35" t="str">
            <v>S3 SAÚDE - ASSOCIAÇÃO DE PROTEÇÃO A MATERNIDADE E INFÂNCIA UBAÍRA</v>
          </cell>
          <cell r="E35" t="str">
            <v>3.4 - Material Farmacológico</v>
          </cell>
          <cell r="F35" t="str">
            <v>35.753.111/0001-53</v>
          </cell>
          <cell r="G35" t="str">
            <v>NORD PRODUTOS EM SAUDE LTDA</v>
          </cell>
          <cell r="H35" t="str">
            <v>B</v>
          </cell>
          <cell r="I35" t="str">
            <v>S</v>
          </cell>
          <cell r="J35" t="str">
            <v>3743</v>
          </cell>
          <cell r="K35">
            <v>44516</v>
          </cell>
          <cell r="L35" t="str">
            <v>26211135753111000153550010000037431000031598</v>
          </cell>
          <cell r="M35" t="str">
            <v>26 -  Pernambuco</v>
          </cell>
          <cell r="N35">
            <v>2160</v>
          </cell>
        </row>
        <row r="36">
          <cell r="C36" t="str">
            <v>S3 SAÚDE - ASSOCIAÇÃO DE PROTEÇÃO A MATERNIDADE E INFÂNCIA UBAÍRA</v>
          </cell>
          <cell r="E36" t="str">
            <v>3.4 - Material Farmacológico</v>
          </cell>
          <cell r="F36" t="str">
            <v>08.674.752/0001-40</v>
          </cell>
          <cell r="G36" t="str">
            <v>CIRURGICA MONTEBELLO LTDA</v>
          </cell>
          <cell r="H36" t="str">
            <v>B</v>
          </cell>
          <cell r="I36" t="str">
            <v>S</v>
          </cell>
          <cell r="J36" t="str">
            <v>117452</v>
          </cell>
          <cell r="K36">
            <v>44518</v>
          </cell>
          <cell r="L36" t="str">
            <v>26211108674752000140550010001174521448155853</v>
          </cell>
          <cell r="M36" t="str">
            <v>26 -  Pernambuco</v>
          </cell>
          <cell r="N36">
            <v>547</v>
          </cell>
        </row>
        <row r="37">
          <cell r="C37" t="str">
            <v>S3 SAÚDE - ASSOCIAÇÃO DE PROTEÇÃO A MATERNIDADE E INFÂNCIA UBAÍRA</v>
          </cell>
          <cell r="E37" t="str">
            <v>3.4 - Material Farmacológico</v>
          </cell>
          <cell r="F37" t="str">
            <v>11.449.180/0001-00</v>
          </cell>
          <cell r="G37" t="str">
            <v>DPROSMED DIST PROD MED HOSP LTDA</v>
          </cell>
          <cell r="H37" t="str">
            <v>B</v>
          </cell>
          <cell r="I37" t="str">
            <v>S</v>
          </cell>
          <cell r="J37" t="str">
            <v>469747</v>
          </cell>
          <cell r="K37">
            <v>44519</v>
          </cell>
          <cell r="L37" t="str">
            <v>26211111449180000100550010000467471000001530</v>
          </cell>
          <cell r="M37" t="str">
            <v>26 -  Pernambuco</v>
          </cell>
          <cell r="N37">
            <v>500</v>
          </cell>
        </row>
        <row r="38">
          <cell r="C38" t="str">
            <v>S3 SAÚDE - ASSOCIAÇÃO DE PROTEÇÃO A MATERNIDADE E INFÂNCIA UBAÍRA</v>
          </cell>
          <cell r="E38" t="str">
            <v>3.4 - Material Farmacológico</v>
          </cell>
          <cell r="F38" t="str">
            <v>08.778.201/0001-26</v>
          </cell>
          <cell r="G38" t="str">
            <v>DROGAFONTE MEDICAMANETOS E MATERIAL HOSPITALAR</v>
          </cell>
          <cell r="H38" t="str">
            <v>B</v>
          </cell>
          <cell r="I38" t="str">
            <v>S</v>
          </cell>
          <cell r="J38" t="str">
            <v>355122</v>
          </cell>
          <cell r="K38">
            <v>44518</v>
          </cell>
          <cell r="L38" t="str">
            <v>26211108778201000126550010003551221381073322</v>
          </cell>
          <cell r="M38" t="str">
            <v>26 -  Pernambuco</v>
          </cell>
          <cell r="N38">
            <v>112</v>
          </cell>
        </row>
        <row r="39">
          <cell r="C39" t="str">
            <v>S3 SAÚDE - ASSOCIAÇÃO DE PROTEÇÃO A MATERNIDADE E INFÂNCIA UBAÍRA</v>
          </cell>
          <cell r="E39" t="str">
            <v>3.2 - Gás e Outros Materiais Engarrafados</v>
          </cell>
          <cell r="F39" t="str">
            <v>24.380.578/0020-41</v>
          </cell>
          <cell r="G39" t="str">
            <v xml:space="preserve">WHITE MARTINS </v>
          </cell>
          <cell r="H39" t="str">
            <v>S</v>
          </cell>
          <cell r="I39" t="str">
            <v>S</v>
          </cell>
          <cell r="J39" t="str">
            <v>45363</v>
          </cell>
          <cell r="K39">
            <v>44502</v>
          </cell>
          <cell r="L39" t="str">
            <v>26211124380578002041550080000453631857872123</v>
          </cell>
          <cell r="M39" t="str">
            <v>2607901 - Jaboatão dos Guararapes - PE</v>
          </cell>
          <cell r="N39">
            <v>206</v>
          </cell>
        </row>
        <row r="40">
          <cell r="C40" t="str">
            <v>S3 SAÚDE - ASSOCIAÇÃO DE PROTEÇÃO A MATERNIDADE E INFÂNCIA UBAÍRA</v>
          </cell>
          <cell r="E40" t="str">
            <v>3.2 - Gás e Outros Materiais Engarrafados</v>
          </cell>
          <cell r="F40" t="str">
            <v>24.380.578/0020-41</v>
          </cell>
          <cell r="G40" t="str">
            <v xml:space="preserve">WHITE MARTINS </v>
          </cell>
          <cell r="H40" t="str">
            <v>S</v>
          </cell>
          <cell r="I40" t="str">
            <v>S</v>
          </cell>
          <cell r="J40" t="str">
            <v>11905</v>
          </cell>
          <cell r="K40">
            <v>44505</v>
          </cell>
          <cell r="L40" t="str">
            <v>26211124380578002041550370000119051858196180</v>
          </cell>
          <cell r="M40" t="str">
            <v>2607901 - Jaboatão dos Guararapes - PE</v>
          </cell>
          <cell r="N40">
            <v>131</v>
          </cell>
        </row>
        <row r="41">
          <cell r="C41" t="str">
            <v>S3 SAÚDE - ASSOCIAÇÃO DE PROTEÇÃO A MATERNIDADE E INFÂNCIA UBAÍRA</v>
          </cell>
          <cell r="E41" t="str">
            <v>3.2 - Gás e Outros Materiais Engarrafados</v>
          </cell>
          <cell r="F41" t="str">
            <v>24.380.578/0020-41</v>
          </cell>
          <cell r="G41" t="str">
            <v xml:space="preserve">WHITE MARTINS </v>
          </cell>
          <cell r="H41" t="str">
            <v>S</v>
          </cell>
          <cell r="I41" t="str">
            <v>S</v>
          </cell>
          <cell r="J41" t="str">
            <v>11964</v>
          </cell>
          <cell r="K41">
            <v>44510</v>
          </cell>
          <cell r="L41" t="str">
            <v>26211124380578002041550370000119641858879319</v>
          </cell>
          <cell r="M41" t="str">
            <v>2607901 - Jaboatão dos Guararapes - PE</v>
          </cell>
          <cell r="N41">
            <v>52</v>
          </cell>
        </row>
        <row r="42">
          <cell r="C42" t="str">
            <v>S3 SAÚDE - ASSOCIAÇÃO DE PROTEÇÃO A MATERNIDADE E INFÂNCIA UBAÍRA</v>
          </cell>
          <cell r="E42" t="str">
            <v>3.2 - Gás e Outros Materiais Engarrafados</v>
          </cell>
          <cell r="F42" t="str">
            <v>24.380.578/0022-03</v>
          </cell>
          <cell r="G42" t="str">
            <v xml:space="preserve">WHITE MARTINS </v>
          </cell>
          <cell r="H42" t="str">
            <v>S</v>
          </cell>
          <cell r="I42" t="str">
            <v>S</v>
          </cell>
          <cell r="J42" t="str">
            <v>164120</v>
          </cell>
          <cell r="K42">
            <v>44516</v>
          </cell>
          <cell r="L42" t="str">
            <v>26211124380578002203552000001641201859578932</v>
          </cell>
          <cell r="M42" t="str">
            <v>2602902 - Cabo de Santo Agostinho - PE</v>
          </cell>
          <cell r="N42">
            <v>2187.96</v>
          </cell>
        </row>
        <row r="43">
          <cell r="C43" t="str">
            <v>S3 SAÚDE - ASSOCIAÇÃO DE PROTEÇÃO A MATERNIDADE E INFÂNCIA UBAÍRA</v>
          </cell>
          <cell r="E43" t="str">
            <v>3.2 - Gás e Outros Materiais Engarrafados</v>
          </cell>
          <cell r="F43" t="str">
            <v>24.380.578/0020-41</v>
          </cell>
          <cell r="G43" t="str">
            <v xml:space="preserve">WHITE MARTINS </v>
          </cell>
          <cell r="H43" t="str">
            <v>S</v>
          </cell>
          <cell r="I43" t="str">
            <v>S</v>
          </cell>
          <cell r="J43" t="str">
            <v>45556</v>
          </cell>
          <cell r="K43">
            <v>44522</v>
          </cell>
          <cell r="L43" t="str">
            <v>26211124380578002041550080000455561860250533</v>
          </cell>
          <cell r="M43" t="str">
            <v>2607901 - Jaboatão dos Guararapes - PE</v>
          </cell>
          <cell r="N43">
            <v>52</v>
          </cell>
        </row>
        <row r="44">
          <cell r="C44" t="str">
            <v>S3 SAÚDE - ASSOCIAÇÃO DE PROTEÇÃO A MATERNIDADE E INFÂNCIA UBAÍRA</v>
          </cell>
          <cell r="E44" t="str">
            <v>3.2 - Gás e Outros Materiais Engarrafados</v>
          </cell>
          <cell r="F44" t="str">
            <v>24.380.578/0020-41</v>
          </cell>
          <cell r="G44" t="str">
            <v xml:space="preserve">WHITE MARTINS </v>
          </cell>
          <cell r="H44" t="str">
            <v>S</v>
          </cell>
          <cell r="I44" t="str">
            <v>S</v>
          </cell>
          <cell r="J44" t="str">
            <v>12117</v>
          </cell>
          <cell r="K44">
            <v>44526</v>
          </cell>
          <cell r="L44" t="str">
            <v>26211124380578002041550370000121171860834093</v>
          </cell>
          <cell r="M44" t="str">
            <v>2607901 - Jaboatão dos Guararapes - PE</v>
          </cell>
          <cell r="N44">
            <v>52</v>
          </cell>
        </row>
        <row r="45">
          <cell r="C45" t="str">
            <v>S3 SAÚDE - ASSOCIAÇÃO DE PROTEÇÃO A MATERNIDADE E INFÂNCIA UBAÍRA</v>
          </cell>
          <cell r="E45" t="str">
            <v>3.7 - Material de Limpeza e Produtos de Hgienização</v>
          </cell>
          <cell r="F45" t="str">
            <v>23.993.232/0001-93</v>
          </cell>
          <cell r="G45" t="str">
            <v>MEDIAL SAUDE DIST. DE PRODUTOS MEDICO9S HOSP LTDA</v>
          </cell>
          <cell r="H45" t="str">
            <v>B</v>
          </cell>
          <cell r="I45" t="str">
            <v>S</v>
          </cell>
          <cell r="J45" t="str">
            <v>891</v>
          </cell>
          <cell r="K45">
            <v>44512</v>
          </cell>
          <cell r="L45" t="str">
            <v>26211123993232000193550010000008911172320538</v>
          </cell>
          <cell r="M45" t="str">
            <v>26 -  Pernambuco</v>
          </cell>
          <cell r="N45">
            <v>823.2</v>
          </cell>
        </row>
        <row r="46">
          <cell r="C46" t="str">
            <v>S3 SAÚDE - ASSOCIAÇÃO DE PROTEÇÃO A MATERNIDADE E INFÂNCIA UBAÍRA</v>
          </cell>
          <cell r="E46" t="str">
            <v>3.7 - Material de Limpeza e Produtos de Hgienização</v>
          </cell>
          <cell r="F46" t="str">
            <v>27.058.274/0001-98</v>
          </cell>
          <cell r="G46" t="str">
            <v xml:space="preserve">JATOBARRETO </v>
          </cell>
          <cell r="H46" t="str">
            <v>B</v>
          </cell>
          <cell r="I46" t="str">
            <v>S</v>
          </cell>
          <cell r="J46" t="str">
            <v>6144</v>
          </cell>
          <cell r="K46">
            <v>44510</v>
          </cell>
          <cell r="L46" t="str">
            <v>26211127058274000198550010000061441980097084</v>
          </cell>
          <cell r="M46" t="str">
            <v>26 -  Pernambuco</v>
          </cell>
          <cell r="N46">
            <v>12435.02</v>
          </cell>
        </row>
        <row r="47">
          <cell r="C47" t="str">
            <v>S3 SAÚDE - ASSOCIAÇÃO DE PROTEÇÃO A MATERNIDADE E INFÂNCIA UBAÍRA</v>
          </cell>
          <cell r="E47" t="str">
            <v>3.14 - Alimentação Preparada</v>
          </cell>
          <cell r="F47" t="str">
            <v>27.936.211/0003-59</v>
          </cell>
          <cell r="G47" t="str">
            <v>IMPERIO MOVEIS</v>
          </cell>
          <cell r="H47" t="str">
            <v>B</v>
          </cell>
          <cell r="I47" t="str">
            <v>S</v>
          </cell>
          <cell r="J47" t="str">
            <v>62554</v>
          </cell>
          <cell r="K47">
            <v>44504</v>
          </cell>
          <cell r="L47" t="str">
            <v>26211127936211000359550200000625541774367534</v>
          </cell>
          <cell r="M47" t="str">
            <v>26 -  Pernambuco</v>
          </cell>
          <cell r="N47">
            <v>179.9</v>
          </cell>
        </row>
        <row r="48">
          <cell r="C48" t="str">
            <v>S3 SAÚDE - ASSOCIAÇÃO DE PROTEÇÃO A MATERNIDADE E INFÂNCIA UBAÍRA</v>
          </cell>
          <cell r="E48" t="str">
            <v>3.14 - Alimentação Preparada</v>
          </cell>
          <cell r="F48" t="str">
            <v>27.058.274/0001-98</v>
          </cell>
          <cell r="G48" t="str">
            <v xml:space="preserve">JATOBARRETO </v>
          </cell>
          <cell r="H48" t="str">
            <v>B</v>
          </cell>
          <cell r="I48" t="str">
            <v>S</v>
          </cell>
          <cell r="J48" t="str">
            <v>6145</v>
          </cell>
          <cell r="K48">
            <v>44510</v>
          </cell>
          <cell r="L48" t="str">
            <v>26211127058274000198550010000061451194132270</v>
          </cell>
          <cell r="M48" t="str">
            <v>26 -  Pernambuco</v>
          </cell>
          <cell r="N48">
            <v>1141.4000000000001</v>
          </cell>
        </row>
        <row r="49">
          <cell r="C49" t="str">
            <v>S3 SAÚDE - ASSOCIAÇÃO DE PROTEÇÃO A MATERNIDADE E INFÂNCIA UBAÍRA</v>
          </cell>
          <cell r="E49" t="str">
            <v>3.14 - Alimentação Preparada</v>
          </cell>
          <cell r="F49" t="str">
            <v>19.450.370/0001-59</v>
          </cell>
          <cell r="G49" t="str">
            <v xml:space="preserve">SUCESSO DISTRIBUIDORA </v>
          </cell>
          <cell r="H49" t="str">
            <v>B</v>
          </cell>
          <cell r="I49" t="str">
            <v>S</v>
          </cell>
          <cell r="J49" t="str">
            <v>598</v>
          </cell>
          <cell r="K49">
            <v>44511</v>
          </cell>
          <cell r="L49" t="str">
            <v>26211119450370000159550010000005981950222113</v>
          </cell>
          <cell r="M49" t="str">
            <v>26 -  Pernambuco</v>
          </cell>
          <cell r="N49">
            <v>1486.96</v>
          </cell>
        </row>
        <row r="50">
          <cell r="C50" t="str">
            <v>S3 SAÚDE - ASSOCIAÇÃO DE PROTEÇÃO A MATERNIDADE E INFÂNCIA UBAÍRA</v>
          </cell>
          <cell r="E50" t="str">
            <v>3.14 - Alimentação Preparada</v>
          </cell>
          <cell r="F50" t="str">
            <v>30.848.237/0001-98</v>
          </cell>
          <cell r="G50" t="str">
            <v>PH COMERCIO DE PRODUTOS</v>
          </cell>
          <cell r="H50" t="str">
            <v>B</v>
          </cell>
          <cell r="I50" t="str">
            <v>S</v>
          </cell>
          <cell r="J50" t="str">
            <v>8192</v>
          </cell>
          <cell r="K50">
            <v>44516</v>
          </cell>
          <cell r="L50" t="str">
            <v>26211130848237000198550010000081921899915330</v>
          </cell>
          <cell r="M50" t="str">
            <v>26 -  Pernambuco</v>
          </cell>
          <cell r="N50">
            <v>420</v>
          </cell>
        </row>
        <row r="51">
          <cell r="C51" t="str">
            <v>S3 SAÚDE - ASSOCIAÇÃO DE PROTEÇÃO A MATERNIDADE E INFÂNCIA UBAÍRA</v>
          </cell>
          <cell r="E51" t="str">
            <v>3.14 - Alimentação Preparada</v>
          </cell>
          <cell r="F51" t="str">
            <v>26.236.863/0001-56</v>
          </cell>
          <cell r="G51" t="str">
            <v xml:space="preserve">MAB REFREIÇÕES </v>
          </cell>
          <cell r="H51" t="str">
            <v>B</v>
          </cell>
          <cell r="I51" t="str">
            <v>S</v>
          </cell>
          <cell r="J51" t="str">
            <v>1021</v>
          </cell>
          <cell r="K51">
            <v>44517</v>
          </cell>
          <cell r="L51" t="str">
            <v>26211126236863000156550010000010211269784436</v>
          </cell>
          <cell r="M51" t="str">
            <v>26 -  Pernambuco</v>
          </cell>
          <cell r="N51">
            <v>10515</v>
          </cell>
        </row>
        <row r="52">
          <cell r="C52" t="str">
            <v>S3 SAÚDE - ASSOCIAÇÃO DE PROTEÇÃO A MATERNIDADE E INFÂNCIA UBAÍRA</v>
          </cell>
          <cell r="E52" t="str">
            <v>3.6 - Material de Expediente</v>
          </cell>
          <cell r="F52" t="str">
            <v>19.450.370/0001-59</v>
          </cell>
          <cell r="G52" t="str">
            <v xml:space="preserve">SUCESSO DISTRIBUIDORA </v>
          </cell>
          <cell r="H52" t="str">
            <v>B</v>
          </cell>
          <cell r="I52" t="str">
            <v>S</v>
          </cell>
          <cell r="J52" t="str">
            <v>597</v>
          </cell>
          <cell r="K52">
            <v>44511</v>
          </cell>
          <cell r="L52" t="str">
            <v>26211119450370000159550010000005971331042921</v>
          </cell>
          <cell r="M52" t="str">
            <v>26 -  Pernambuco</v>
          </cell>
          <cell r="N52">
            <v>1079.4000000000001</v>
          </cell>
        </row>
        <row r="53">
          <cell r="C53" t="str">
            <v>S3 SAÚDE - ASSOCIAÇÃO DE PROTEÇÃO A MATERNIDADE E INFÂNCIA UBAÍRA</v>
          </cell>
          <cell r="E53" t="str">
            <v>3.6 - Material de Expediente</v>
          </cell>
          <cell r="F53" t="str">
            <v>11.449.180/0002-90</v>
          </cell>
          <cell r="G53" t="str">
            <v>DPROSMED DIST PROD MED HOSP LTDA</v>
          </cell>
          <cell r="H53" t="str">
            <v>B</v>
          </cell>
          <cell r="I53" t="str">
            <v>S</v>
          </cell>
          <cell r="J53" t="str">
            <v>2273</v>
          </cell>
          <cell r="K53">
            <v>44516</v>
          </cell>
          <cell r="L53" t="str">
            <v>26211111449180000290550010000022731886580300</v>
          </cell>
          <cell r="M53" t="str">
            <v>26 -  Pernambuco</v>
          </cell>
          <cell r="N53">
            <v>936</v>
          </cell>
        </row>
        <row r="54">
          <cell r="C54" t="str">
            <v>S3 SAÚDE - ASSOCIAÇÃO DE PROTEÇÃO A MATERNIDADE E INFÂNCIA UBAÍRA</v>
          </cell>
          <cell r="E54" t="str">
            <v>3.6 - Material de Expediente</v>
          </cell>
          <cell r="F54" t="str">
            <v>11.648.676/0001-02</v>
          </cell>
          <cell r="G54" t="str">
            <v>IPSEP INFORMATICA</v>
          </cell>
          <cell r="H54" t="str">
            <v>B</v>
          </cell>
          <cell r="I54" t="str">
            <v>S</v>
          </cell>
          <cell r="J54" t="str">
            <v>46790</v>
          </cell>
          <cell r="K54">
            <v>44511</v>
          </cell>
          <cell r="L54" t="str">
            <v>26211111648676000102550010000467901000159549</v>
          </cell>
          <cell r="M54" t="str">
            <v>26 -  Pernambuco</v>
          </cell>
          <cell r="N54">
            <v>593.79999999999995</v>
          </cell>
        </row>
        <row r="55">
          <cell r="C55" t="str">
            <v>S3 SAÚDE - ASSOCIAÇÃO DE PROTEÇÃO A MATERNIDADE E INFÂNCIA UBAÍRA</v>
          </cell>
          <cell r="E55" t="str">
            <v>3.6 - Material de Expediente</v>
          </cell>
          <cell r="F55" t="str">
            <v>27.058.274/0001-98</v>
          </cell>
          <cell r="G55" t="str">
            <v xml:space="preserve">JATOBARRETO </v>
          </cell>
          <cell r="H55" t="str">
            <v>B</v>
          </cell>
          <cell r="I55" t="str">
            <v>S</v>
          </cell>
          <cell r="J55" t="str">
            <v>6144</v>
          </cell>
          <cell r="K55">
            <v>44510</v>
          </cell>
          <cell r="L55" t="str">
            <v>26211127058274000198550010000061441980097084</v>
          </cell>
          <cell r="M55" t="str">
            <v>26 -  Pernambuco</v>
          </cell>
          <cell r="N55">
            <v>287.2</v>
          </cell>
        </row>
        <row r="56">
          <cell r="C56" t="str">
            <v>S3 SAÚDE - ASSOCIAÇÃO DE PROTEÇÃO A MATERNIDADE E INFÂNCIA UBAÍRA</v>
          </cell>
          <cell r="E56" t="str">
            <v>3.6 - Material de Expediente</v>
          </cell>
          <cell r="F56" t="str">
            <v>15.227.236/0001-32</v>
          </cell>
          <cell r="G56" t="str">
            <v>ATOS MEDICA</v>
          </cell>
          <cell r="H56" t="str">
            <v>B</v>
          </cell>
          <cell r="I56" t="str">
            <v>S</v>
          </cell>
          <cell r="J56" t="str">
            <v>14023</v>
          </cell>
          <cell r="K56">
            <v>44529</v>
          </cell>
          <cell r="L56" t="str">
            <v>2621111522723600132550010000140231152112994</v>
          </cell>
          <cell r="M56" t="str">
            <v>26 -  Pernambuco</v>
          </cell>
          <cell r="N56">
            <v>147.25</v>
          </cell>
        </row>
        <row r="57">
          <cell r="C57" t="str">
            <v>S3 SAÚDE - ASSOCIAÇÃO DE PROTEÇÃO A MATERNIDADE E INFÂNCIA UBAÍRA</v>
          </cell>
          <cell r="E57" t="str">
            <v>3.1 - Combustíveis e Lubrificantes Automotivos</v>
          </cell>
          <cell r="F57" t="str">
            <v>09.044.272/0001-68</v>
          </cell>
          <cell r="G57" t="str">
            <v>ORGANIZAÇÃO DE PETRÓLEO SHOPPING</v>
          </cell>
          <cell r="H57" t="str">
            <v>S</v>
          </cell>
          <cell r="I57" t="str">
            <v>S</v>
          </cell>
          <cell r="J57" t="str">
            <v>816</v>
          </cell>
          <cell r="K57">
            <v>44504</v>
          </cell>
          <cell r="L57" t="str">
            <v>26211109044272000168550020000008161022689981</v>
          </cell>
          <cell r="M57" t="str">
            <v>2611606 - Recife - PE</v>
          </cell>
          <cell r="N57">
            <v>4041.05</v>
          </cell>
        </row>
        <row r="58">
          <cell r="C58" t="str">
            <v>S3 SAÚDE - ASSOCIAÇÃO DE PROTEÇÃO A MATERNIDADE E INFÂNCIA UBAÍRA</v>
          </cell>
          <cell r="E58" t="str">
            <v>3.1 - Combustíveis e Lubrificantes Automotivos</v>
          </cell>
          <cell r="F58" t="str">
            <v>09.044.272/0001-68</v>
          </cell>
          <cell r="G58" t="str">
            <v>ORGANIZAÇÃO DE PETRÓLEO SHOPPING</v>
          </cell>
          <cell r="H58" t="str">
            <v>S</v>
          </cell>
          <cell r="I58" t="str">
            <v>S</v>
          </cell>
          <cell r="J58" t="str">
            <v>817</v>
          </cell>
          <cell r="K58">
            <v>44505</v>
          </cell>
          <cell r="L58" t="str">
            <v>26211109044272000168550020000008171022773912</v>
          </cell>
          <cell r="M58" t="str">
            <v>2611606 - Recife - PE</v>
          </cell>
          <cell r="N58">
            <v>3449.53</v>
          </cell>
        </row>
        <row r="59">
          <cell r="C59" t="str">
            <v>S3 SAÚDE - ASSOCIAÇÃO DE PROTEÇÃO A MATERNIDADE E INFÂNCIA UBAÍRA</v>
          </cell>
          <cell r="E59" t="str">
            <v>3.1 - Combustíveis e Lubrificantes Automotivos</v>
          </cell>
          <cell r="F59" t="str">
            <v>09.044.272/0001-68</v>
          </cell>
          <cell r="G59" t="str">
            <v>ORGANIZAÇÃO DE PETRÓLEO SHOPPING</v>
          </cell>
          <cell r="H59" t="str">
            <v>S</v>
          </cell>
          <cell r="I59" t="str">
            <v>S</v>
          </cell>
          <cell r="J59" t="str">
            <v>809</v>
          </cell>
          <cell r="K59">
            <v>44495</v>
          </cell>
          <cell r="L59" t="str">
            <v>26211009044272000168550020000008091022083864</v>
          </cell>
          <cell r="M59" t="str">
            <v>2611606 - Recife - PE</v>
          </cell>
          <cell r="N59">
            <v>1794.7</v>
          </cell>
        </row>
        <row r="60">
          <cell r="C60" t="str">
            <v>S3 SAÚDE - ASSOCIAÇÃO DE PROTEÇÃO A MATERNIDADE E INFÂNCIA UBAÍRA</v>
          </cell>
          <cell r="E60" t="str">
            <v>3.1 - Combustíveis e Lubrificantes Automotivos</v>
          </cell>
          <cell r="F60" t="str">
            <v>09.044.272/0001-68</v>
          </cell>
          <cell r="G60" t="str">
            <v>ORGANIZAÇÃO DE PETRÓLEO SHOPPING</v>
          </cell>
          <cell r="H60" t="str">
            <v>S</v>
          </cell>
          <cell r="I60" t="str">
            <v>S</v>
          </cell>
          <cell r="J60" t="str">
            <v>838</v>
          </cell>
          <cell r="K60">
            <v>44508</v>
          </cell>
          <cell r="L60" t="str">
            <v>26211109044272000168550020000008381022954887</v>
          </cell>
          <cell r="M60" t="str">
            <v>2611606 - Recife - PE</v>
          </cell>
          <cell r="N60">
            <v>2849.77</v>
          </cell>
        </row>
        <row r="61">
          <cell r="C61" t="str">
            <v>S3 SAÚDE - ASSOCIAÇÃO DE PROTEÇÃO A MATERNIDADE E INFÂNCIA UBAÍRA</v>
          </cell>
          <cell r="E61" t="str">
            <v>3.1 - Combustíveis e Lubrificantes Automotivos</v>
          </cell>
          <cell r="F61" t="str">
            <v>02.535.864/0001-33</v>
          </cell>
          <cell r="G61" t="str">
            <v>VR BENEFÍCIOS E SERVIÇOS DE PROCESSAMENTO</v>
          </cell>
          <cell r="H61" t="str">
            <v>S</v>
          </cell>
          <cell r="I61" t="str">
            <v>S</v>
          </cell>
          <cell r="J61" t="str">
            <v>30164051</v>
          </cell>
          <cell r="K61">
            <v>44498</v>
          </cell>
          <cell r="L61" t="str">
            <v>IHZ8Z6M4</v>
          </cell>
          <cell r="M61" t="str">
            <v>3550308 - São Paulo - SP</v>
          </cell>
          <cell r="N61">
            <v>2338.25</v>
          </cell>
        </row>
        <row r="62">
          <cell r="C62" t="str">
            <v>S3 SAÚDE - ASSOCIAÇÃO DE PROTEÇÃO A MATERNIDADE E INFÂNCIA UBAÍRA</v>
          </cell>
          <cell r="E62" t="str">
            <v>3.99 - Outras despesas com Material de Consumo</v>
          </cell>
          <cell r="F62" t="str">
            <v>00.815.532/0001-87</v>
          </cell>
          <cell r="G62" t="str">
            <v>JAGUAR MATERIAIS</v>
          </cell>
          <cell r="H62" t="str">
            <v>B</v>
          </cell>
          <cell r="I62" t="str">
            <v>S</v>
          </cell>
          <cell r="J62" t="str">
            <v>157318</v>
          </cell>
          <cell r="K62">
            <v>44498</v>
          </cell>
          <cell r="L62" t="str">
            <v>26211000815532000187550010001573181505904094</v>
          </cell>
          <cell r="M62" t="str">
            <v>26 -  Pernambuco</v>
          </cell>
          <cell r="N62">
            <v>1645.48</v>
          </cell>
        </row>
        <row r="63">
          <cell r="C63" t="str">
            <v>S3 SAÚDE - ASSOCIAÇÃO DE PROTEÇÃO A MATERNIDADE E INFÂNCIA UBAÍRA</v>
          </cell>
          <cell r="E63" t="str">
            <v>3.99 - Outras despesas com Material de Consumo</v>
          </cell>
          <cell r="F63" t="str">
            <v>00.279.531/0005-99</v>
          </cell>
          <cell r="G63" t="str">
            <v>TUPAN CONSTRUÇÕES</v>
          </cell>
          <cell r="H63" t="str">
            <v>B</v>
          </cell>
          <cell r="I63" t="str">
            <v>S</v>
          </cell>
          <cell r="J63" t="str">
            <v>307252</v>
          </cell>
          <cell r="K63">
            <v>44503</v>
          </cell>
          <cell r="L63" t="str">
            <v>26211100279531000599550020003072521136331314</v>
          </cell>
          <cell r="M63" t="str">
            <v>26 -  Pernambuco</v>
          </cell>
          <cell r="N63">
            <v>1410.92</v>
          </cell>
        </row>
        <row r="64">
          <cell r="C64" t="str">
            <v>S3 SAÚDE - ASSOCIAÇÃO DE PROTEÇÃO A MATERNIDADE E INFÂNCIA UBAÍRA</v>
          </cell>
          <cell r="E64" t="str">
            <v>3.99 - Outras despesas com Material de Consumo</v>
          </cell>
          <cell r="F64" t="str">
            <v>00.279.531/0005-99</v>
          </cell>
          <cell r="G64" t="str">
            <v>TUPAN CONSTRUÇÕES</v>
          </cell>
          <cell r="H64" t="str">
            <v>B</v>
          </cell>
          <cell r="I64" t="str">
            <v>S</v>
          </cell>
          <cell r="J64" t="str">
            <v>307254</v>
          </cell>
          <cell r="K64">
            <v>44503</v>
          </cell>
          <cell r="L64" t="str">
            <v>26211100279531000599550020003072541721519628</v>
          </cell>
          <cell r="M64" t="str">
            <v>26 -  Pernambuco</v>
          </cell>
          <cell r="N64">
            <v>110.22</v>
          </cell>
        </row>
        <row r="65">
          <cell r="C65" t="str">
            <v>S3 SAÚDE - ASSOCIAÇÃO DE PROTEÇÃO A MATERNIDADE E INFÂNCIA UBAÍRA</v>
          </cell>
          <cell r="E65" t="str">
            <v>3.99 - Outras despesas com Material de Consumo</v>
          </cell>
          <cell r="F65">
            <v>69896090001542</v>
          </cell>
          <cell r="G65" t="str">
            <v>VENEZA MATERIAL</v>
          </cell>
          <cell r="H65" t="str">
            <v>B</v>
          </cell>
          <cell r="I65" t="str">
            <v>S</v>
          </cell>
          <cell r="J65" t="str">
            <v>27815</v>
          </cell>
          <cell r="K65">
            <v>44516</v>
          </cell>
          <cell r="L65" t="str">
            <v>26211169896090001542550010000278151221195252</v>
          </cell>
          <cell r="M65" t="str">
            <v>26 -  Pernambuco</v>
          </cell>
          <cell r="N65">
            <v>2444.6999999999998</v>
          </cell>
        </row>
        <row r="66">
          <cell r="C66" t="str">
            <v>S3 SAÚDE - ASSOCIAÇÃO DE PROTEÇÃO A MATERNIDADE E INFÂNCIA UBAÍRA</v>
          </cell>
          <cell r="E66" t="str">
            <v>3.99 - Outras despesas com Material de Consumo</v>
          </cell>
          <cell r="F66" t="str">
            <v>10.230.480/0019-60</v>
          </cell>
          <cell r="G66" t="str">
            <v>FERREIRA COSTA</v>
          </cell>
          <cell r="H66" t="str">
            <v>B</v>
          </cell>
          <cell r="I66" t="str">
            <v>S</v>
          </cell>
          <cell r="J66" t="str">
            <v>1449543</v>
          </cell>
          <cell r="K66">
            <v>44518</v>
          </cell>
          <cell r="L66" t="str">
            <v>26211110230480001960550100014495431081468448</v>
          </cell>
          <cell r="M66" t="str">
            <v>26 -  Pernambuco</v>
          </cell>
          <cell r="N66">
            <v>3267.2</v>
          </cell>
        </row>
        <row r="67">
          <cell r="C67" t="str">
            <v>S3 SAÚDE - ASSOCIAÇÃO DE PROTEÇÃO A MATERNIDADE E INFÂNCIA UBAÍRA</v>
          </cell>
          <cell r="E67" t="str">
            <v xml:space="preserve">3.8 - Uniformes, Tecidos e Aviamentos </v>
          </cell>
          <cell r="F67" t="str">
            <v>07.379.181/0001-58</v>
          </cell>
          <cell r="G67" t="str">
            <v>RECIFE TEXTIL</v>
          </cell>
          <cell r="H67" t="str">
            <v>B</v>
          </cell>
          <cell r="I67" t="str">
            <v>S</v>
          </cell>
          <cell r="J67" t="str">
            <v>13123</v>
          </cell>
          <cell r="K67">
            <v>44512</v>
          </cell>
          <cell r="L67" t="str">
            <v>26211107379181000158550010000131231389826614</v>
          </cell>
          <cell r="M67" t="str">
            <v>26 -  Pernambuco</v>
          </cell>
          <cell r="N67">
            <v>1560.05</v>
          </cell>
        </row>
        <row r="68">
          <cell r="C68" t="str">
            <v>S3 SAÚDE - ASSOCIAÇÃO DE PROTEÇÃO A MATERNIDADE E INFÂNCIA UBAÍRA</v>
          </cell>
          <cell r="E68" t="str">
            <v xml:space="preserve">3.8 - Uniformes, Tecidos e Aviamentos </v>
          </cell>
          <cell r="F68" t="str">
            <v>14.284.483/0001-08</v>
          </cell>
          <cell r="G68" t="str">
            <v>LDL SERVIÇOS E COMERCIO</v>
          </cell>
          <cell r="H68" t="str">
            <v>B</v>
          </cell>
          <cell r="I68" t="str">
            <v>S</v>
          </cell>
          <cell r="J68" t="str">
            <v>1714</v>
          </cell>
          <cell r="K68">
            <v>44518</v>
          </cell>
          <cell r="L68" t="str">
            <v>26211129447439000149550010000017141210466715</v>
          </cell>
          <cell r="M68" t="str">
            <v>26 -  Pernambuco</v>
          </cell>
          <cell r="N68">
            <v>2703.45</v>
          </cell>
        </row>
        <row r="69">
          <cell r="C69" t="str">
            <v>S3 SAÚDE - ASSOCIAÇÃO DE PROTEÇÃO A MATERNIDADE E INFÂNCIA UBAÍRA</v>
          </cell>
          <cell r="E69" t="str">
            <v xml:space="preserve">3.8 - Uniformes, Tecidos e Aviamentos </v>
          </cell>
          <cell r="F69" t="str">
            <v>09.554.524/0001-07</v>
          </cell>
          <cell r="G69" t="str">
            <v>MF CAMPOS COM DE EQUIP</v>
          </cell>
          <cell r="H69" t="str">
            <v>B</v>
          </cell>
          <cell r="I69" t="str">
            <v>S</v>
          </cell>
          <cell r="J69" t="str">
            <v>435328</v>
          </cell>
          <cell r="K69">
            <v>44523</v>
          </cell>
          <cell r="L69" t="str">
            <v>26211109554524000107550010004353281009653307</v>
          </cell>
          <cell r="M69" t="str">
            <v>26 -  Pernambuco</v>
          </cell>
          <cell r="N69">
            <v>580.79999999999995</v>
          </cell>
        </row>
        <row r="70">
          <cell r="C70" t="str">
            <v>S3 SAÚDE - ASSOCIAÇÃO DE PROTEÇÃO A MATERNIDADE E INFÂNCIA UBAÍRA</v>
          </cell>
          <cell r="E70" t="str">
            <v xml:space="preserve">3.8 - Uniformes, Tecidos e Aviamentos </v>
          </cell>
          <cell r="F70" t="str">
            <v>36.573.934/0001-60</v>
          </cell>
          <cell r="G70" t="str">
            <v>GFORTE SERVIÇOS</v>
          </cell>
          <cell r="H70" t="str">
            <v>B</v>
          </cell>
          <cell r="I70" t="str">
            <v>S</v>
          </cell>
          <cell r="J70" t="str">
            <v>585</v>
          </cell>
          <cell r="K70">
            <v>44525</v>
          </cell>
          <cell r="L70" t="str">
            <v>26211136573934000160550010000005851683114833</v>
          </cell>
          <cell r="M70" t="str">
            <v>26 -  Pernambuco</v>
          </cell>
          <cell r="N70">
            <v>1122.5999999999999</v>
          </cell>
        </row>
        <row r="71">
          <cell r="C71" t="str">
            <v>S3 SAÚDE - ASSOCIAÇÃO DE PROTEÇÃO A MATERNIDADE E INFÂNCIA UBAÍRA</v>
          </cell>
          <cell r="E71" t="str">
            <v>3.99 - Outras despesas com Material de Consumo</v>
          </cell>
          <cell r="F71" t="str">
            <v>27.936.211/0003-59</v>
          </cell>
          <cell r="G71" t="str">
            <v>IMPERIO MOVEIS</v>
          </cell>
          <cell r="H71" t="str">
            <v>B</v>
          </cell>
          <cell r="I71" t="str">
            <v>S</v>
          </cell>
          <cell r="J71" t="str">
            <v>62554</v>
          </cell>
          <cell r="K71">
            <v>44504</v>
          </cell>
          <cell r="L71" t="str">
            <v>26211127936211000359550200000625541774367534</v>
          </cell>
          <cell r="M71" t="str">
            <v>26 -  Pernambuco</v>
          </cell>
          <cell r="N71">
            <v>718</v>
          </cell>
        </row>
        <row r="72">
          <cell r="C72" t="str">
            <v>S3 SAÚDE - ASSOCIAÇÃO DE PROTEÇÃO A MATERNIDADE E INFÂNCIA UBAÍRA</v>
          </cell>
          <cell r="E72" t="str">
            <v>3.99 - Outras despesas com Material de Consumo</v>
          </cell>
          <cell r="F72" t="str">
            <v>37.377.285/0001-94</v>
          </cell>
          <cell r="G72" t="str">
            <v>BRASMOBILI COMERCIO</v>
          </cell>
          <cell r="H72" t="str">
            <v>B</v>
          </cell>
          <cell r="I72" t="str">
            <v>S</v>
          </cell>
          <cell r="J72" t="str">
            <v>1</v>
          </cell>
          <cell r="K72">
            <v>44523</v>
          </cell>
          <cell r="L72" t="str">
            <v>262111373772850200194550010000000011872534842</v>
          </cell>
          <cell r="M72" t="str">
            <v>26 -  Pernambuco</v>
          </cell>
          <cell r="N72">
            <v>2450</v>
          </cell>
        </row>
        <row r="73">
          <cell r="C73" t="str">
            <v>S3 SAÚDE - ASSOCIAÇÃO DE PROTEÇÃO A MATERNIDADE E INFÂNCIA UBAÍRA</v>
          </cell>
          <cell r="E73" t="str">
            <v>5.99 - Outros Serviços de Terceiros Pessoa Jurídica</v>
          </cell>
          <cell r="F73" t="str">
            <v>04.027.726/0001-79</v>
          </cell>
          <cell r="G73" t="str">
            <v xml:space="preserve">CONSELHO REGIONAL DE TECNICOS EM RADIOLOGIA </v>
          </cell>
          <cell r="H73" t="str">
            <v>S</v>
          </cell>
          <cell r="I73" t="str">
            <v>N</v>
          </cell>
          <cell r="M73" t="str">
            <v>2611606 - Recife - PE</v>
          </cell>
          <cell r="N73">
            <v>55</v>
          </cell>
        </row>
        <row r="74">
          <cell r="C74" t="str">
            <v>S3 SAÚDE - ASSOCIAÇÃO DE PROTEÇÃO A MATERNIDADE E INFÂNCIA UBAÍRA</v>
          </cell>
          <cell r="E74" t="str">
            <v xml:space="preserve">5.25 - Serviços Bancários </v>
          </cell>
          <cell r="F74" t="str">
            <v>14.284.483/0001-08</v>
          </cell>
          <cell r="G74" t="str">
            <v>BRADESCO ( 71615-4)</v>
          </cell>
          <cell r="H74" t="str">
            <v>S</v>
          </cell>
          <cell r="I74" t="str">
            <v>N</v>
          </cell>
          <cell r="M74" t="str">
            <v>2927408 - Salvador - BA</v>
          </cell>
          <cell r="N74">
            <v>104.9</v>
          </cell>
        </row>
        <row r="75">
          <cell r="C75" t="str">
            <v>S3 SAÚDE - ASSOCIAÇÃO DE PROTEÇÃO A MATERNIDADE E INFÂNCIA UBAÍRA</v>
          </cell>
          <cell r="E75" t="str">
            <v xml:space="preserve">5.25 - Serviços Bancários </v>
          </cell>
          <cell r="F75" t="str">
            <v>14.284.483/0001-08</v>
          </cell>
          <cell r="G75" t="str">
            <v>BRADESCO ( 3569-6)</v>
          </cell>
          <cell r="H75" t="str">
            <v>S</v>
          </cell>
          <cell r="I75" t="str">
            <v>N</v>
          </cell>
          <cell r="M75" t="str">
            <v>2927408 - Salvador - BA</v>
          </cell>
          <cell r="N75">
            <v>4020.8</v>
          </cell>
        </row>
        <row r="76">
          <cell r="C76" t="str">
            <v>S3 SAÚDE - ASSOCIAÇÃO DE PROTEÇÃO A MATERNIDADE E INFÂNCIA UBAÍRA</v>
          </cell>
          <cell r="E76" t="str">
            <v>5.18 - Teledonia Fixa</v>
          </cell>
          <cell r="F76">
            <v>18630942000119</v>
          </cell>
          <cell r="G76" t="str">
            <v>PROVTEL</v>
          </cell>
          <cell r="H76" t="str">
            <v>S</v>
          </cell>
          <cell r="I76" t="str">
            <v>S</v>
          </cell>
          <cell r="J76" t="str">
            <v>1239</v>
          </cell>
          <cell r="K76">
            <v>44531</v>
          </cell>
          <cell r="L76" t="str">
            <v>AEU4X4M8</v>
          </cell>
          <cell r="M76" t="str">
            <v>2611606 - Recife - PE</v>
          </cell>
          <cell r="N76">
            <v>1400</v>
          </cell>
        </row>
        <row r="77">
          <cell r="C77" t="str">
            <v>S3 SAÚDE - ASSOCIAÇÃO DE PROTEÇÃO A MATERNIDADE E INFÂNCIA UBAÍRA</v>
          </cell>
          <cell r="E77" t="str">
            <v>5.13 - Água e Esgoto</v>
          </cell>
          <cell r="F77">
            <v>9769035000164</v>
          </cell>
          <cell r="G77" t="str">
            <v>COMPESA</v>
          </cell>
          <cell r="H77" t="str">
            <v>S</v>
          </cell>
          <cell r="I77" t="str">
            <v>N</v>
          </cell>
          <cell r="M77" t="str">
            <v>2611606 - Recife - PE</v>
          </cell>
          <cell r="N77">
            <v>5457.94</v>
          </cell>
        </row>
        <row r="78">
          <cell r="C78" t="str">
            <v>S3 SAÚDE - ASSOCIAÇÃO DE PROTEÇÃO A MATERNIDADE E INFÂNCIA UBAÍRA</v>
          </cell>
          <cell r="E78" t="str">
            <v>5.12 - Energia Elétrica</v>
          </cell>
          <cell r="F78">
            <v>10835932000108</v>
          </cell>
          <cell r="G78" t="str">
            <v>CELPE</v>
          </cell>
          <cell r="H78" t="str">
            <v>S</v>
          </cell>
          <cell r="I78" t="str">
            <v>N</v>
          </cell>
          <cell r="M78" t="str">
            <v>2611606 - Recife - PE</v>
          </cell>
          <cell r="N78">
            <v>25361.77</v>
          </cell>
        </row>
        <row r="79">
          <cell r="C79" t="str">
            <v>S3 SAÚDE - ASSOCIAÇÃO DE PROTEÇÃO A MATERNIDADE E INFÂNCIA UBAÍRA</v>
          </cell>
          <cell r="E79" t="str">
            <v>5.3 - Locação de Máquinas e Equipamentos</v>
          </cell>
          <cell r="F79">
            <v>19533734000164</v>
          </cell>
          <cell r="G79" t="str">
            <v xml:space="preserve">ALEXANDRA GUSMÃO NERES </v>
          </cell>
          <cell r="H79" t="str">
            <v>S</v>
          </cell>
          <cell r="I79" t="str">
            <v>N</v>
          </cell>
          <cell r="M79" t="str">
            <v>2611606 - Recife - PE</v>
          </cell>
          <cell r="N79">
            <v>2945</v>
          </cell>
        </row>
        <row r="80">
          <cell r="C80" t="str">
            <v>S3 SAÚDE - ASSOCIAÇÃO DE PROTEÇÃO A MATERNIDADE E INFÂNCIA UBAÍRA</v>
          </cell>
          <cell r="E80" t="str">
            <v>5.3 - Locação de Máquinas e Equipamentos</v>
          </cell>
          <cell r="F80">
            <v>18630942000119</v>
          </cell>
          <cell r="G80" t="str">
            <v>PROVTEL</v>
          </cell>
          <cell r="H80" t="str">
            <v>S</v>
          </cell>
          <cell r="I80" t="str">
            <v>S</v>
          </cell>
          <cell r="J80" t="str">
            <v>1239</v>
          </cell>
          <cell r="K80">
            <v>44531</v>
          </cell>
          <cell r="L80" t="str">
            <v>AUE4X4M8</v>
          </cell>
          <cell r="M80" t="str">
            <v>2611606 - Recife - PE</v>
          </cell>
          <cell r="N80">
            <v>8050</v>
          </cell>
        </row>
        <row r="81">
          <cell r="C81" t="str">
            <v>S3 SAÚDE - ASSOCIAÇÃO DE PROTEÇÃO A MATERNIDADE E INFÂNCIA UBAÍRA</v>
          </cell>
          <cell r="E81" t="str">
            <v>5.3 - Locação de Máquinas e Equipamentos</v>
          </cell>
          <cell r="F81">
            <v>20265080000114</v>
          </cell>
          <cell r="G81" t="str">
            <v xml:space="preserve">JM SILVA MAQUINAS </v>
          </cell>
          <cell r="H81" t="str">
            <v>S</v>
          </cell>
          <cell r="I81" t="str">
            <v>N</v>
          </cell>
          <cell r="M81" t="str">
            <v>2611606 - Recife - PE</v>
          </cell>
          <cell r="N81">
            <v>700</v>
          </cell>
        </row>
        <row r="82">
          <cell r="C82" t="str">
            <v>S3 SAÚDE - ASSOCIAÇÃO DE PROTEÇÃO A MATERNIDADE E INFÂNCIA UBAÍRA</v>
          </cell>
          <cell r="E82" t="str">
            <v>5.3 - Locação de Máquinas e Equipamentos</v>
          </cell>
          <cell r="F82">
            <v>32464716000136</v>
          </cell>
          <cell r="G82" t="str">
            <v>BOM CLIMA</v>
          </cell>
          <cell r="H82" t="str">
            <v>S</v>
          </cell>
          <cell r="I82" t="str">
            <v>S</v>
          </cell>
          <cell r="J82" t="str">
            <v>105</v>
          </cell>
          <cell r="K82">
            <v>44547</v>
          </cell>
          <cell r="L82" t="str">
            <v>2JDPG5VK</v>
          </cell>
          <cell r="M82" t="str">
            <v>2611606 - Recife - PE</v>
          </cell>
          <cell r="N82">
            <v>1970</v>
          </cell>
        </row>
        <row r="83">
          <cell r="C83" t="str">
            <v>S3 SAÚDE - ASSOCIAÇÃO DE PROTEÇÃO A MATERNIDADE E INFÂNCIA UBAÍRA</v>
          </cell>
          <cell r="E83" t="str">
            <v>5.3 - Locação de Máquinas e Equipamentos</v>
          </cell>
          <cell r="F83">
            <v>32464716000136</v>
          </cell>
          <cell r="G83" t="str">
            <v>BOM CLIMA</v>
          </cell>
          <cell r="H83" t="str">
            <v>S</v>
          </cell>
          <cell r="I83" t="str">
            <v>S</v>
          </cell>
          <cell r="J83" t="str">
            <v>098</v>
          </cell>
          <cell r="K83">
            <v>44508</v>
          </cell>
          <cell r="L83" t="str">
            <v>DRDLRAUD</v>
          </cell>
          <cell r="M83" t="str">
            <v>2611606 - Recife - PE</v>
          </cell>
          <cell r="N83">
            <v>660</v>
          </cell>
        </row>
        <row r="84">
          <cell r="C84" t="str">
            <v>S3 SAÚDE - ASSOCIAÇÃO DE PROTEÇÃO A MATERNIDADE E INFÂNCIA UBAÍRA</v>
          </cell>
          <cell r="E84" t="str">
            <v>5.1 - Locação de Equipamentos Médicos-Hospitalares</v>
          </cell>
          <cell r="F84">
            <v>23377403000150</v>
          </cell>
          <cell r="G84" t="str">
            <v xml:space="preserve">TECLIFE </v>
          </cell>
          <cell r="H84" t="str">
            <v>S</v>
          </cell>
          <cell r="I84" t="str">
            <v>N</v>
          </cell>
          <cell r="M84" t="str">
            <v>2611606 - Recife - PE</v>
          </cell>
          <cell r="N84">
            <v>1600</v>
          </cell>
        </row>
        <row r="85">
          <cell r="C85" t="str">
            <v>S3 SAÚDE - ASSOCIAÇÃO DE PROTEÇÃO A MATERNIDADE E INFÂNCIA UBAÍRA</v>
          </cell>
          <cell r="E85" t="str">
            <v>5.1 - Locação de Equipamentos Médicos-Hospitalares</v>
          </cell>
          <cell r="F85">
            <v>12853727000109</v>
          </cell>
          <cell r="G85" t="str">
            <v>KESA</v>
          </cell>
          <cell r="H85" t="str">
            <v>S</v>
          </cell>
          <cell r="I85" t="str">
            <v>N</v>
          </cell>
          <cell r="M85" t="str">
            <v>2611606 - Recife - PE</v>
          </cell>
          <cell r="N85">
            <v>500</v>
          </cell>
        </row>
        <row r="86">
          <cell r="C86" t="str">
            <v>S3 SAÚDE - ASSOCIAÇÃO DE PROTEÇÃO A MATERNIDADE E INFÂNCIA UBAÍRA</v>
          </cell>
          <cell r="E86" t="str">
            <v>5.1 - Locação de Equipamentos Médicos-Hospitalares</v>
          </cell>
          <cell r="F86">
            <v>12853727000109</v>
          </cell>
          <cell r="G86" t="str">
            <v>KESA</v>
          </cell>
          <cell r="H86" t="str">
            <v>S</v>
          </cell>
          <cell r="I86" t="str">
            <v>N</v>
          </cell>
          <cell r="M86" t="str">
            <v>2611606 - Recife - PE</v>
          </cell>
          <cell r="N86">
            <v>600</v>
          </cell>
        </row>
        <row r="87">
          <cell r="C87" t="str">
            <v>S3 SAÚDE - ASSOCIAÇÃO DE PROTEÇÃO A MATERNIDADE E INFÂNCIA UBAÍRA</v>
          </cell>
          <cell r="E87" t="str">
            <v>5.1 - Locação de Equipamentos Médicos-Hospitalares</v>
          </cell>
          <cell r="F87">
            <v>24050462000181</v>
          </cell>
          <cell r="G87" t="str">
            <v>SUPREMA</v>
          </cell>
          <cell r="H87" t="str">
            <v>S</v>
          </cell>
          <cell r="I87" t="str">
            <v>S</v>
          </cell>
          <cell r="J87" t="str">
            <v>207</v>
          </cell>
          <cell r="K87">
            <v>44546</v>
          </cell>
          <cell r="L87" t="str">
            <v>6IT8VPQV6</v>
          </cell>
          <cell r="M87" t="str">
            <v>2600054 - Abreu e Lima - PE</v>
          </cell>
          <cell r="N87">
            <v>1850</v>
          </cell>
        </row>
        <row r="88">
          <cell r="C88" t="str">
            <v>S3 SAÚDE - ASSOCIAÇÃO DE PROTEÇÃO A MATERNIDADE E INFÂNCIA UBAÍRA</v>
          </cell>
          <cell r="E88" t="str">
            <v>5.1 - Locação de Equipamentos Médicos-Hospitalares</v>
          </cell>
          <cell r="F88">
            <v>24380578002041</v>
          </cell>
          <cell r="G88" t="str">
            <v>WHITE MARTINS</v>
          </cell>
          <cell r="H88" t="str">
            <v>S</v>
          </cell>
          <cell r="I88" t="str">
            <v>N</v>
          </cell>
          <cell r="M88" t="str">
            <v>2607901 - Jaboatão dos Guararapes - PE</v>
          </cell>
          <cell r="N88">
            <v>1240</v>
          </cell>
        </row>
        <row r="89">
          <cell r="C89" t="str">
            <v>S3 SAÚDE - ASSOCIAÇÃO DE PROTEÇÃO A MATERNIDADE E INFÂNCIA UBAÍRA</v>
          </cell>
          <cell r="E89" t="str">
            <v>5.1 - Locação de Equipamentos Médicos-Hospitalares</v>
          </cell>
          <cell r="F89">
            <v>24380578002041</v>
          </cell>
          <cell r="G89" t="str">
            <v>WHITE MARTINS</v>
          </cell>
          <cell r="H89" t="str">
            <v>S</v>
          </cell>
          <cell r="I89" t="str">
            <v>N</v>
          </cell>
          <cell r="M89" t="str">
            <v>2607901 - Jaboatão dos Guararapes - PE</v>
          </cell>
          <cell r="N89">
            <v>1240</v>
          </cell>
        </row>
        <row r="90">
          <cell r="C90" t="str">
            <v>S3 SAÚDE - ASSOCIAÇÃO DE PROTEÇÃO A MATERNIDADE E INFÂNCIA UBAÍRA</v>
          </cell>
          <cell r="E90" t="str">
            <v>5.16 - Serviços Médico-Hospitalares, Odotonlogia e Laboratoriais</v>
          </cell>
          <cell r="F90" t="str">
            <v>40.440.176/0001-89</v>
          </cell>
          <cell r="G90" t="str">
            <v>PODIUMMED ATIVIDADES MEDICAS LTDA</v>
          </cell>
          <cell r="H90" t="str">
            <v>S</v>
          </cell>
          <cell r="I90" t="str">
            <v>S</v>
          </cell>
          <cell r="J90" t="str">
            <v>010</v>
          </cell>
          <cell r="K90">
            <v>44543</v>
          </cell>
          <cell r="L90" t="str">
            <v>UXAZ47515</v>
          </cell>
          <cell r="M90" t="str">
            <v>2609600 - Olinda - PE</v>
          </cell>
          <cell r="N90">
            <v>25400</v>
          </cell>
        </row>
        <row r="91">
          <cell r="C91" t="str">
            <v>S3 SAÚDE - ASSOCIAÇÃO DE PROTEÇÃO A MATERNIDADE E INFÂNCIA UBAÍRA</v>
          </cell>
          <cell r="E91" t="str">
            <v>5.16 - Serviços Médico-Hospitalares, Odotonlogia e Laboratoriais</v>
          </cell>
          <cell r="F91" t="str">
            <v>40.967.901/0001-71</v>
          </cell>
          <cell r="G91" t="str">
            <v>PLATIUNMED ATIVIDADE MEDICAS LTDA</v>
          </cell>
          <cell r="H91" t="str">
            <v>S</v>
          </cell>
          <cell r="I91" t="str">
            <v>S</v>
          </cell>
          <cell r="J91" t="str">
            <v>175</v>
          </cell>
          <cell r="K91">
            <v>44543</v>
          </cell>
          <cell r="L91" t="str">
            <v>QPDVKG8X</v>
          </cell>
          <cell r="M91" t="str">
            <v>2611606 - Recife - PE</v>
          </cell>
          <cell r="N91">
            <v>13400</v>
          </cell>
        </row>
        <row r="92">
          <cell r="C92" t="str">
            <v>S3 SAÚDE - ASSOCIAÇÃO DE PROTEÇÃO A MATERNIDADE E INFÂNCIA UBAÍRA</v>
          </cell>
          <cell r="E92" t="str">
            <v>5.16 - Serviços Médico-Hospitalares, Odotonlogia e Laboratoriais</v>
          </cell>
          <cell r="F92" t="str">
            <v>37.439.061/0001-60</v>
          </cell>
          <cell r="G92" t="str">
            <v>OPMEDIC SERVIÇO DE SAUDE LTDA</v>
          </cell>
          <cell r="H92" t="str">
            <v>S</v>
          </cell>
          <cell r="I92" t="str">
            <v>S</v>
          </cell>
          <cell r="J92" t="str">
            <v>197</v>
          </cell>
          <cell r="K92">
            <v>44544</v>
          </cell>
          <cell r="L92" t="str">
            <v>EKRC73447</v>
          </cell>
          <cell r="M92" t="str">
            <v>2609600 - Olinda - PE</v>
          </cell>
          <cell r="N92">
            <v>2500</v>
          </cell>
        </row>
        <row r="93">
          <cell r="C93" t="str">
            <v>S3 SAÚDE - ASSOCIAÇÃO DE PROTEÇÃO A MATERNIDADE E INFÂNCIA UBAÍRA</v>
          </cell>
          <cell r="E93" t="str">
            <v>5.16 - Serviços Médico-Hospitalares, Odotonlogia e Laboratoriais</v>
          </cell>
          <cell r="F93" t="str">
            <v>42.979.950/0001-50</v>
          </cell>
          <cell r="G93" t="str">
            <v>ONE SERVIÇOS MEDICOS LTDA</v>
          </cell>
          <cell r="H93" t="str">
            <v>S</v>
          </cell>
          <cell r="I93" t="str">
            <v>S</v>
          </cell>
          <cell r="J93" t="str">
            <v>016</v>
          </cell>
          <cell r="K93">
            <v>44544</v>
          </cell>
          <cell r="L93" t="str">
            <v>BRZJ10440</v>
          </cell>
          <cell r="M93" t="str">
            <v>2609600 - Olinda - PE</v>
          </cell>
          <cell r="N93">
            <v>21250</v>
          </cell>
        </row>
        <row r="94">
          <cell r="C94" t="str">
            <v>S3 SAÚDE - ASSOCIAÇÃO DE PROTEÇÃO A MATERNIDADE E INFÂNCIA UBAÍRA</v>
          </cell>
          <cell r="E94" t="str">
            <v>5.16 - Serviços Médico-Hospitalares, Odotonlogia e Laboratoriais</v>
          </cell>
          <cell r="F94">
            <v>33374970000106</v>
          </cell>
          <cell r="G94" t="str">
            <v>MIX ASSOCIATION MEDIC ASSISTENCIA E SERVIÇOS</v>
          </cell>
          <cell r="H94" t="str">
            <v>S</v>
          </cell>
          <cell r="I94" t="str">
            <v>S</v>
          </cell>
          <cell r="J94" t="str">
            <v>274</v>
          </cell>
          <cell r="K94">
            <v>44545</v>
          </cell>
          <cell r="L94" t="str">
            <v>SQ48A5MZU</v>
          </cell>
          <cell r="M94" t="str">
            <v>2304285 - Eusébio - CE</v>
          </cell>
          <cell r="N94">
            <v>18900</v>
          </cell>
        </row>
        <row r="95">
          <cell r="C95" t="str">
            <v>S3 SAÚDE - ASSOCIAÇÃO DE PROTEÇÃO A MATERNIDADE E INFÂNCIA UBAÍRA</v>
          </cell>
          <cell r="E95" t="str">
            <v>5.16 - Serviços Médico-Hospitalares, Odotonlogia e Laboratoriais</v>
          </cell>
          <cell r="F95" t="str">
            <v>43.652.786/0001-34</v>
          </cell>
          <cell r="G95" t="str">
            <v>ISPERA SAUDE LTDA</v>
          </cell>
          <cell r="H95" t="str">
            <v>S</v>
          </cell>
          <cell r="I95" t="str">
            <v>S</v>
          </cell>
          <cell r="J95" t="str">
            <v>006</v>
          </cell>
          <cell r="K95">
            <v>44544</v>
          </cell>
          <cell r="L95" t="str">
            <v>SWKD75665</v>
          </cell>
          <cell r="M95" t="str">
            <v>2609600 - Olinda - PE</v>
          </cell>
          <cell r="N95">
            <v>17050</v>
          </cell>
        </row>
        <row r="96">
          <cell r="C96" t="str">
            <v>S3 SAÚDE - ASSOCIAÇÃO DE PROTEÇÃO A MATERNIDADE E INFÂNCIA UBAÍRA</v>
          </cell>
          <cell r="E96" t="str">
            <v>5.16 - Serviços Médico-Hospitalares, Odotonlogia e Laboratoriais</v>
          </cell>
          <cell r="F96" t="str">
            <v>42.238.074/0001-00</v>
          </cell>
          <cell r="G96" t="str">
            <v>IN SERVIÇOS DE MEDICINA LTDA</v>
          </cell>
          <cell r="H96" t="str">
            <v>S</v>
          </cell>
          <cell r="I96" t="str">
            <v>S</v>
          </cell>
          <cell r="J96" t="str">
            <v>053</v>
          </cell>
          <cell r="K96">
            <v>44544</v>
          </cell>
          <cell r="L96" t="str">
            <v>MXHR12012</v>
          </cell>
          <cell r="M96" t="str">
            <v>2609600 - Olinda - PE</v>
          </cell>
          <cell r="N96">
            <v>13300</v>
          </cell>
        </row>
        <row r="97">
          <cell r="C97" t="str">
            <v>S3 SAÚDE - ASSOCIAÇÃO DE PROTEÇÃO A MATERNIDADE E INFÂNCIA UBAÍRA</v>
          </cell>
          <cell r="E97" t="str">
            <v>5.16 - Serviços Médico-Hospitalares, Odotonlogia e Laboratoriais</v>
          </cell>
          <cell r="F97" t="str">
            <v>14.387.428/0001-43</v>
          </cell>
          <cell r="G97" t="str">
            <v>CLINIVIDA SERV DE SAUDE RODRIGUES E CIA</v>
          </cell>
          <cell r="H97" t="str">
            <v>S</v>
          </cell>
          <cell r="I97" t="str">
            <v>S</v>
          </cell>
          <cell r="J97" t="str">
            <v>371</v>
          </cell>
          <cell r="K97">
            <v>44544</v>
          </cell>
          <cell r="L97" t="str">
            <v>UIKS73143</v>
          </cell>
          <cell r="M97" t="str">
            <v>2606002 - Garanhuns - PE</v>
          </cell>
          <cell r="N97">
            <v>6250</v>
          </cell>
        </row>
        <row r="98">
          <cell r="C98" t="str">
            <v>S3 SAÚDE - ASSOCIAÇÃO DE PROTEÇÃO A MATERNIDADE E INFÂNCIA UBAÍRA</v>
          </cell>
          <cell r="E98" t="str">
            <v>5.16 - Serviços Médico-Hospitalares, Odotonlogia e Laboratoriais</v>
          </cell>
          <cell r="F98" t="str">
            <v>37.573.260/0001-66</v>
          </cell>
          <cell r="G98" t="str">
            <v>CENTER MEDIC SERVIÇOS DE SAUDE LTDA</v>
          </cell>
          <cell r="H98" t="str">
            <v>S</v>
          </cell>
          <cell r="I98" t="str">
            <v>S</v>
          </cell>
          <cell r="J98" t="str">
            <v>104</v>
          </cell>
          <cell r="K98">
            <v>44544</v>
          </cell>
          <cell r="L98" t="str">
            <v>GGDT86255</v>
          </cell>
          <cell r="M98" t="str">
            <v>2609600 - Olinda - PE</v>
          </cell>
          <cell r="N98">
            <v>2700</v>
          </cell>
        </row>
        <row r="99">
          <cell r="C99" t="str">
            <v>S3 SAÚDE - ASSOCIAÇÃO DE PROTEÇÃO A MATERNIDADE E INFÂNCIA UBAÍRA</v>
          </cell>
          <cell r="E99" t="str">
            <v>5.16 - Serviços Médico-Hospitalares, Odotonlogia e Laboratoriais</v>
          </cell>
          <cell r="F99" t="str">
            <v>40.407.276/0001-03</v>
          </cell>
          <cell r="G99" t="str">
            <v>PRONTOMED ATIVIDADES MEDICAS LTDA</v>
          </cell>
          <cell r="H99" t="str">
            <v>S</v>
          </cell>
          <cell r="I99" t="str">
            <v>S</v>
          </cell>
          <cell r="J99" t="str">
            <v>294</v>
          </cell>
          <cell r="K99">
            <v>44543</v>
          </cell>
          <cell r="L99" t="str">
            <v>I6WDBPPZ</v>
          </cell>
          <cell r="M99" t="str">
            <v>2611606 - Recife - PE</v>
          </cell>
          <cell r="N99">
            <v>25700</v>
          </cell>
        </row>
        <row r="100">
          <cell r="C100" t="str">
            <v>S3 SAÚDE - ASSOCIAÇÃO DE PROTEÇÃO A MATERNIDADE E INFÂNCIA UBAÍRA</v>
          </cell>
          <cell r="E100" t="str">
            <v>5.16 - Serviços Médico-Hospitalares, Odotonlogia e Laboratoriais</v>
          </cell>
          <cell r="F100" t="str">
            <v>42.299.108/0001-77</v>
          </cell>
          <cell r="G100" t="str">
            <v>ROBERTA DE ANDRADE LIMA TAVARES</v>
          </cell>
          <cell r="H100" t="str">
            <v>S</v>
          </cell>
          <cell r="I100" t="str">
            <v>S</v>
          </cell>
          <cell r="J100" t="str">
            <v>016</v>
          </cell>
          <cell r="K100">
            <v>44543</v>
          </cell>
          <cell r="L100" t="str">
            <v>UMT8-UZGV</v>
          </cell>
          <cell r="M100" t="str">
            <v>2611606 - Recife - PE</v>
          </cell>
          <cell r="N100">
            <v>3300</v>
          </cell>
        </row>
        <row r="101">
          <cell r="C101" t="str">
            <v>S3 SAÚDE - ASSOCIAÇÃO DE PROTEÇÃO A MATERNIDADE E INFÂNCIA UBAÍRA</v>
          </cell>
          <cell r="E101" t="str">
            <v>5.16 - Serviços Médico-Hospitalares, Odotonlogia e Laboratoriais</v>
          </cell>
          <cell r="F101" t="str">
            <v>43.410.751/0001-99</v>
          </cell>
          <cell r="G101" t="str">
            <v xml:space="preserve">MARIANA F. S. DE QUEIROGA SERVIÇOS </v>
          </cell>
          <cell r="H101" t="str">
            <v>S</v>
          </cell>
          <cell r="I101" t="str">
            <v>S</v>
          </cell>
          <cell r="J101" t="str">
            <v>003</v>
          </cell>
          <cell r="K101">
            <v>44543</v>
          </cell>
          <cell r="L101" t="str">
            <v>MNTNIJLF</v>
          </cell>
          <cell r="M101" t="str">
            <v>2611606 - Recife - PE</v>
          </cell>
          <cell r="N101">
            <v>1350</v>
          </cell>
        </row>
        <row r="102">
          <cell r="C102" t="str">
            <v>S3 SAÚDE - ASSOCIAÇÃO DE PROTEÇÃO A MATERNIDADE E INFÂNCIA UBAÍRA</v>
          </cell>
          <cell r="E102" t="str">
            <v>5.16 - Serviços Médico-Hospitalares, Odotonlogia e Laboratoriais</v>
          </cell>
          <cell r="F102" t="str">
            <v>40.554.268/0001-90</v>
          </cell>
          <cell r="G102" t="str">
            <v>RC CONSULTORIA MED</v>
          </cell>
          <cell r="H102" t="str">
            <v>S</v>
          </cell>
          <cell r="I102" t="str">
            <v>S</v>
          </cell>
          <cell r="J102" t="str">
            <v>040</v>
          </cell>
          <cell r="K102">
            <v>44540</v>
          </cell>
          <cell r="L102" t="str">
            <v>2K9QMUFU</v>
          </cell>
          <cell r="M102" t="str">
            <v>2611606 - Recife - PE</v>
          </cell>
          <cell r="N102">
            <v>138975</v>
          </cell>
        </row>
        <row r="103">
          <cell r="C103" t="str">
            <v>S3 SAÚDE - ASSOCIAÇÃO DE PROTEÇÃO A MATERNIDADE E INFÂNCIA UBAÍRA</v>
          </cell>
          <cell r="E103" t="str">
            <v>5.16 - Serviços Médico-Hospitalares, Odotonlogia e Laboratoriais</v>
          </cell>
          <cell r="F103" t="str">
            <v>31.482.992/0001-64</v>
          </cell>
          <cell r="G103" t="str">
            <v xml:space="preserve">MIX LIFE HEALTH ASSISTENCIA E SERVIÇOS MEDICOS </v>
          </cell>
          <cell r="H103" t="str">
            <v>S</v>
          </cell>
          <cell r="I103" t="str">
            <v>S</v>
          </cell>
          <cell r="J103" t="str">
            <v>198</v>
          </cell>
          <cell r="K103">
            <v>44545</v>
          </cell>
          <cell r="L103" t="str">
            <v>4WKCNGIZ7</v>
          </cell>
          <cell r="M103" t="str">
            <v>2304285 - Eusébio - CE</v>
          </cell>
          <cell r="N103">
            <v>2425</v>
          </cell>
        </row>
        <row r="104">
          <cell r="C104" t="str">
            <v>S3 SAÚDE - ASSOCIAÇÃO DE PROTEÇÃO A MATERNIDADE E INFÂNCIA UBAÍRA</v>
          </cell>
          <cell r="E104" t="str">
            <v>5.16 - Serviços Médico-Hospitalares, Odotonlogia e Laboratoriais</v>
          </cell>
          <cell r="F104" t="str">
            <v>42.661.031/0001--33</v>
          </cell>
          <cell r="G104" t="str">
            <v>SOARES E SILVESTRE SERVIÇOS MEDICOS LTDA</v>
          </cell>
          <cell r="H104" t="str">
            <v>S</v>
          </cell>
          <cell r="I104" t="str">
            <v>S</v>
          </cell>
          <cell r="J104" t="str">
            <v>006</v>
          </cell>
          <cell r="K104">
            <v>44543</v>
          </cell>
          <cell r="L104" t="str">
            <v>I7BQJMXM</v>
          </cell>
          <cell r="M104" t="str">
            <v>2611606 - Recife - PE</v>
          </cell>
          <cell r="N104">
            <v>18050</v>
          </cell>
        </row>
        <row r="105">
          <cell r="C105" t="str">
            <v>S3 SAÚDE - ASSOCIAÇÃO DE PROTEÇÃO A MATERNIDADE E INFÂNCIA UBAÍRA</v>
          </cell>
          <cell r="E105" t="str">
            <v>5.16 - Serviços Médico-Hospitalares, Odotonlogia e Laboratoriais</v>
          </cell>
          <cell r="F105" t="str">
            <v>37.095.416/0001-40</v>
          </cell>
          <cell r="G105" t="str">
            <v xml:space="preserve">SOUZA PEREIRA SERVIÇOS MÉDICO </v>
          </cell>
          <cell r="H105" t="str">
            <v>S</v>
          </cell>
          <cell r="I105" t="str">
            <v>S</v>
          </cell>
          <cell r="J105" t="str">
            <v>028</v>
          </cell>
          <cell r="K105">
            <v>44543</v>
          </cell>
          <cell r="L105" t="str">
            <v>X5PAS8MV</v>
          </cell>
          <cell r="M105" t="str">
            <v>2611606 - Recife - PE</v>
          </cell>
          <cell r="N105">
            <v>5300</v>
          </cell>
        </row>
        <row r="106">
          <cell r="C106" t="str">
            <v>S3 SAÚDE - ASSOCIAÇÃO DE PROTEÇÃO A MATERNIDADE E INFÂNCIA UBAÍRA</v>
          </cell>
          <cell r="E106" t="str">
            <v>5.16 - Serviços Médico-Hospitalares, Odotonlogia e Laboratoriais</v>
          </cell>
          <cell r="F106" t="str">
            <v>42.398.691/0001-73</v>
          </cell>
          <cell r="G106" t="str">
            <v>VIBEN SAUDE EIRELI</v>
          </cell>
          <cell r="H106" t="str">
            <v>S</v>
          </cell>
          <cell r="I106" t="str">
            <v>S</v>
          </cell>
          <cell r="J106" t="str">
            <v>011</v>
          </cell>
          <cell r="K106">
            <v>44543</v>
          </cell>
          <cell r="L106" t="str">
            <v>1SPIBCRP</v>
          </cell>
          <cell r="M106" t="str">
            <v>2611606 - Recife - PE</v>
          </cell>
          <cell r="N106">
            <v>10400</v>
          </cell>
        </row>
        <row r="107">
          <cell r="C107" t="str">
            <v>S3 SAÚDE - ASSOCIAÇÃO DE PROTEÇÃO A MATERNIDADE E INFÂNCIA UBAÍRA</v>
          </cell>
          <cell r="E107" t="str">
            <v>5.16 - Serviços Médico-Hospitalares, Odotonlogia e Laboratoriais</v>
          </cell>
          <cell r="F107" t="str">
            <v>43.314.584/0001-82</v>
          </cell>
          <cell r="G107" t="str">
            <v>VILAÇA SERVIÇOS MEDICOS LTDA</v>
          </cell>
          <cell r="H107" t="str">
            <v>S</v>
          </cell>
          <cell r="I107" t="str">
            <v>S</v>
          </cell>
          <cell r="J107" t="str">
            <v>007</v>
          </cell>
          <cell r="K107">
            <v>44543</v>
          </cell>
          <cell r="L107" t="str">
            <v>6ZDVXRKJ</v>
          </cell>
          <cell r="M107" t="str">
            <v>2611606 - Recife - PE</v>
          </cell>
          <cell r="N107">
            <v>4400</v>
          </cell>
        </row>
        <row r="108">
          <cell r="C108" t="str">
            <v>S3 SAÚDE - ASSOCIAÇÃO DE PROTEÇÃO A MATERNIDADE E INFÂNCIA UBAÍRA</v>
          </cell>
          <cell r="E108" t="str">
            <v>5.16 - Serviços Médico-Hospitalares, Odotonlogia e Laboratoriais</v>
          </cell>
          <cell r="F108" t="str">
            <v>40.222.451/0001-98</v>
          </cell>
          <cell r="G108" t="str">
            <v>MR SERVIÇOS MEDICOS AMBULATORIAIS LTDA</v>
          </cell>
          <cell r="H108" t="str">
            <v>S</v>
          </cell>
          <cell r="I108" t="str">
            <v>S</v>
          </cell>
          <cell r="J108" t="str">
            <v>015</v>
          </cell>
          <cell r="K108">
            <v>44543</v>
          </cell>
          <cell r="L108" t="str">
            <v>LTCSP6LS</v>
          </cell>
          <cell r="M108" t="str">
            <v>2611606 - Recife - PE</v>
          </cell>
          <cell r="N108">
            <v>9700</v>
          </cell>
        </row>
        <row r="109">
          <cell r="C109" t="str">
            <v>S3 SAÚDE - ASSOCIAÇÃO DE PROTEÇÃO A MATERNIDADE E INFÂNCIA UBAÍRA</v>
          </cell>
          <cell r="E109" t="str">
            <v>5.16 - Serviços Médico-Hospitalares, Odotonlogia e Laboratoriais</v>
          </cell>
          <cell r="F109" t="str">
            <v>31.948.146/0001-97</v>
          </cell>
          <cell r="G109" t="str">
            <v>MIX HEALTH CLINIC ASSISTENCIA E SERVIÇOS MEDICOS LTDA</v>
          </cell>
          <cell r="H109" t="str">
            <v>S</v>
          </cell>
          <cell r="I109" t="str">
            <v>S</v>
          </cell>
          <cell r="J109" t="str">
            <v>190</v>
          </cell>
          <cell r="K109">
            <v>44544</v>
          </cell>
          <cell r="L109" t="str">
            <v>YWX8AN2HG</v>
          </cell>
          <cell r="M109" t="str">
            <v>2304285 - Eusébio - CE</v>
          </cell>
          <cell r="N109">
            <v>5650</v>
          </cell>
        </row>
        <row r="110">
          <cell r="C110" t="str">
            <v>S3 SAÚDE - ASSOCIAÇÃO DE PROTEÇÃO A MATERNIDADE E INFÂNCIA UBAÍRA</v>
          </cell>
          <cell r="E110" t="str">
            <v>5.16 - Serviços Médico-Hospitalares, Odotonlogia e Laboratoriais</v>
          </cell>
          <cell r="F110" t="str">
            <v>36.408.504/0001-92</v>
          </cell>
          <cell r="G110" t="str">
            <v>CLICK SAUDE SERVIÇOS MEDICOS LTDA</v>
          </cell>
          <cell r="H110" t="str">
            <v>S</v>
          </cell>
          <cell r="I110" t="str">
            <v>S</v>
          </cell>
          <cell r="J110" t="str">
            <v>295</v>
          </cell>
          <cell r="K110">
            <v>44544</v>
          </cell>
          <cell r="L110" t="str">
            <v>JPEV92619</v>
          </cell>
          <cell r="M110" t="str">
            <v>2609600 - Olinda - PE</v>
          </cell>
          <cell r="N110">
            <v>2700</v>
          </cell>
        </row>
        <row r="111">
          <cell r="C111" t="str">
            <v>S3 SAÚDE - ASSOCIAÇÃO DE PROTEÇÃO A MATERNIDADE E INFÂNCIA UBAÍRA</v>
          </cell>
          <cell r="E111" t="str">
            <v>5.16 - Serviços Médico-Hospitalares, Odotonlogia e Laboratoriais</v>
          </cell>
          <cell r="F111" t="str">
            <v>42.924.892/0001-67</v>
          </cell>
          <cell r="G111" t="str">
            <v>MAYANE D AWILA DE SOUZA OLIVEIRA</v>
          </cell>
          <cell r="H111" t="str">
            <v>S</v>
          </cell>
          <cell r="I111" t="str">
            <v>S</v>
          </cell>
          <cell r="J111" t="str">
            <v>005</v>
          </cell>
          <cell r="K111">
            <v>44543</v>
          </cell>
          <cell r="L111" t="str">
            <v>5J6VFGZJ</v>
          </cell>
          <cell r="M111" t="str">
            <v>2611606 - Recife - PE</v>
          </cell>
          <cell r="N111">
            <v>9400</v>
          </cell>
        </row>
        <row r="112">
          <cell r="C112" t="str">
            <v>S3 SAÚDE - ASSOCIAÇÃO DE PROTEÇÃO A MATERNIDADE E INFÂNCIA UBAÍRA</v>
          </cell>
          <cell r="E112" t="str">
            <v>5.16 - Serviços Médico-Hospitalares, Odotonlogia e Laboratoriais</v>
          </cell>
          <cell r="F112" t="str">
            <v>42.892.220/0001-17</v>
          </cell>
          <cell r="G112" t="str">
            <v>LUCYELI LUNA LOPES DE AMORIM</v>
          </cell>
          <cell r="H112" t="str">
            <v>S</v>
          </cell>
          <cell r="I112" t="str">
            <v>S</v>
          </cell>
          <cell r="J112" t="str">
            <v>005</v>
          </cell>
          <cell r="K112">
            <v>44543</v>
          </cell>
          <cell r="L112" t="str">
            <v>U8Z7A1UR</v>
          </cell>
          <cell r="M112" t="str">
            <v>2611606 - Recife - PE</v>
          </cell>
          <cell r="N112">
            <v>7800</v>
          </cell>
        </row>
        <row r="113">
          <cell r="C113" t="str">
            <v>S3 SAÚDE - ASSOCIAÇÃO DE PROTEÇÃO A MATERNIDADE E INFÂNCIA UBAÍRA</v>
          </cell>
          <cell r="E113" t="str">
            <v>5.16 - Serviços Médico-Hospitalares, Odotonlogia e Laboratoriais</v>
          </cell>
          <cell r="F113" t="str">
            <v>26.245.293/0001-60</v>
          </cell>
          <cell r="G113" t="str">
            <v>LS PERNAMBUCO ASSISTENCIA MEDICA LTDA</v>
          </cell>
          <cell r="H113" t="str">
            <v>S</v>
          </cell>
          <cell r="I113" t="str">
            <v>S</v>
          </cell>
          <cell r="J113" t="str">
            <v>2141</v>
          </cell>
          <cell r="K113">
            <v>44544</v>
          </cell>
          <cell r="L113" t="str">
            <v>BW4LXWWF</v>
          </cell>
          <cell r="M113" t="str">
            <v>2611606 - Recife - PE</v>
          </cell>
          <cell r="N113">
            <v>5000</v>
          </cell>
        </row>
        <row r="114">
          <cell r="C114" t="str">
            <v>S3 SAÚDE - ASSOCIAÇÃO DE PROTEÇÃO A MATERNIDADE E INFÂNCIA UBAÍRA</v>
          </cell>
          <cell r="E114" t="str">
            <v>5.16 - Serviços Médico-Hospitalares, Odotonlogia e Laboratoriais</v>
          </cell>
          <cell r="F114" t="str">
            <v>39.725.356/0001-28</v>
          </cell>
          <cell r="G114" t="str">
            <v>JF ORTOPEDIA LTDA</v>
          </cell>
          <cell r="H114" t="str">
            <v>S</v>
          </cell>
          <cell r="I114" t="str">
            <v>S</v>
          </cell>
          <cell r="J114" t="str">
            <v>033</v>
          </cell>
          <cell r="K114">
            <v>44543</v>
          </cell>
          <cell r="L114" t="str">
            <v>XPYGUEB5</v>
          </cell>
          <cell r="M114" t="str">
            <v>2611606 - Recife - PE</v>
          </cell>
          <cell r="N114">
            <v>13450</v>
          </cell>
        </row>
        <row r="115">
          <cell r="C115" t="str">
            <v>S3 SAÚDE - ASSOCIAÇÃO DE PROTEÇÃO A MATERNIDADE E INFÂNCIA UBAÍRA</v>
          </cell>
          <cell r="E115" t="str">
            <v>5.16 - Serviços Médico-Hospitalares, Odotonlogia e Laboratoriais</v>
          </cell>
          <cell r="F115" t="str">
            <v>34.153.050/0001-20</v>
          </cell>
          <cell r="G115" t="str">
            <v xml:space="preserve">CENTER SIMPLE HEALTH ASSISTENCIA E SERVIÇOS MEDICOS </v>
          </cell>
          <cell r="H115" t="str">
            <v>S</v>
          </cell>
          <cell r="I115" t="str">
            <v>S</v>
          </cell>
          <cell r="J115" t="str">
            <v>127</v>
          </cell>
          <cell r="K115">
            <v>44544</v>
          </cell>
          <cell r="L115" t="str">
            <v>4FCW8YJLO</v>
          </cell>
          <cell r="M115" t="str">
            <v>2304285 - Eusébio - CE</v>
          </cell>
          <cell r="N115">
            <v>15700</v>
          </cell>
        </row>
        <row r="116">
          <cell r="C116" t="str">
            <v>S3 SAÚDE - ASSOCIAÇÃO DE PROTEÇÃO A MATERNIDADE E INFÂNCIA UBAÍRA</v>
          </cell>
          <cell r="E116" t="str">
            <v>5.16 - Serviços Médico-Hospitalares, Odotonlogia e Laboratoriais</v>
          </cell>
          <cell r="F116" t="str">
            <v>43.644.042/0001-78</v>
          </cell>
          <cell r="G116" t="str">
            <v>ALCANTARA SERVIÇOS MEDICOS LTDA</v>
          </cell>
          <cell r="H116" t="str">
            <v>S</v>
          </cell>
          <cell r="I116" t="str">
            <v>S</v>
          </cell>
          <cell r="J116" t="str">
            <v>002</v>
          </cell>
          <cell r="K116">
            <v>44545</v>
          </cell>
          <cell r="L116" t="str">
            <v>2WJLCCCT</v>
          </cell>
          <cell r="M116" t="str">
            <v>2611606 - Recife - PE</v>
          </cell>
          <cell r="N116">
            <v>16700</v>
          </cell>
        </row>
        <row r="117">
          <cell r="C117" t="str">
            <v>S3 SAÚDE - ASSOCIAÇÃO DE PROTEÇÃO A MATERNIDADE E INFÂNCIA UBAÍRA</v>
          </cell>
          <cell r="E117" t="str">
            <v>5.16 - Serviços Médico-Hospitalares, Odotonlogia e Laboratoriais</v>
          </cell>
          <cell r="F117" t="str">
            <v>41.956.235/0001-39</v>
          </cell>
          <cell r="G117" t="str">
            <v>FREE SERVIÇOS DE SAUDE LTDA</v>
          </cell>
          <cell r="H117" t="str">
            <v>S</v>
          </cell>
          <cell r="I117" t="str">
            <v>S</v>
          </cell>
          <cell r="J117" t="str">
            <v>017</v>
          </cell>
          <cell r="K117">
            <v>44550</v>
          </cell>
          <cell r="L117" t="str">
            <v>AQCZ45908</v>
          </cell>
          <cell r="M117" t="str">
            <v>2609600 - Olinda - PE</v>
          </cell>
          <cell r="N117">
            <v>1350</v>
          </cell>
        </row>
        <row r="118">
          <cell r="C118" t="str">
            <v>S3 SAÚDE - ASSOCIAÇÃO DE PROTEÇÃO A MATERNIDADE E INFÂNCIA UBAÍRA</v>
          </cell>
          <cell r="E118" t="str">
            <v>5.16 - Serviços Médico-Hospitalares, Odotonlogia e Laboratoriais</v>
          </cell>
          <cell r="F118" t="str">
            <v>39.904.615/0001-88</v>
          </cell>
          <cell r="G118" t="str">
            <v>PEDRO HENRIQUE PADILHA RIBEIRO SERVIÇOS MEDICOS</v>
          </cell>
          <cell r="H118" t="str">
            <v>S</v>
          </cell>
          <cell r="I118" t="str">
            <v>S</v>
          </cell>
          <cell r="J118" t="str">
            <v>016</v>
          </cell>
          <cell r="K118">
            <v>44544</v>
          </cell>
          <cell r="L118" t="str">
            <v>PKDXFGRW</v>
          </cell>
          <cell r="M118" t="str">
            <v>2611606 - Recife - PE</v>
          </cell>
          <cell r="N118">
            <v>8750</v>
          </cell>
        </row>
        <row r="119">
          <cell r="C119" t="str">
            <v>S3 SAÚDE - ASSOCIAÇÃO DE PROTEÇÃO A MATERNIDADE E INFÂNCIA UBAÍRA</v>
          </cell>
          <cell r="E119" t="str">
            <v>5.16 - Serviços Médico-Hospitalares, Odotonlogia e Laboratoriais</v>
          </cell>
          <cell r="F119" t="str">
            <v>40.924.886/0001-84</v>
          </cell>
          <cell r="G119" t="str">
            <v>PREVENTMED ATIVIDADES MEDICAS LTDA</v>
          </cell>
          <cell r="H119" t="str">
            <v>S</v>
          </cell>
          <cell r="I119" t="str">
            <v>S</v>
          </cell>
          <cell r="J119" t="str">
            <v>269</v>
          </cell>
          <cell r="K119">
            <v>44543</v>
          </cell>
          <cell r="L119" t="str">
            <v>A9EGBI3J</v>
          </cell>
          <cell r="M119" t="str">
            <v>2611606 - Recife - PE</v>
          </cell>
          <cell r="N119">
            <v>13000</v>
          </cell>
        </row>
        <row r="120">
          <cell r="C120" t="str">
            <v>S3 SAÚDE - ASSOCIAÇÃO DE PROTEÇÃO A MATERNIDADE E INFÂNCIA UBAÍRA</v>
          </cell>
          <cell r="E120" t="str">
            <v>5.16 - Serviços Médico-Hospitalares, Odotonlogia e Laboratoriais</v>
          </cell>
          <cell r="F120" t="str">
            <v>21.314.940/0001-25</v>
          </cell>
          <cell r="G120" t="str">
            <v>PRIORITIZE HEALTH ASSISTENCIA E SERVIÇOS MEDICOS S/S</v>
          </cell>
          <cell r="H120" t="str">
            <v>S</v>
          </cell>
          <cell r="I120" t="str">
            <v>S</v>
          </cell>
          <cell r="J120" t="str">
            <v>213</v>
          </cell>
          <cell r="K120">
            <v>44544</v>
          </cell>
          <cell r="L120" t="str">
            <v>V9REI2WBF</v>
          </cell>
          <cell r="M120" t="str">
            <v>2304285 - Eusébio - CE</v>
          </cell>
          <cell r="N120">
            <v>3300</v>
          </cell>
        </row>
        <row r="121">
          <cell r="C121" t="str">
            <v>S3 SAÚDE - ASSOCIAÇÃO DE PROTEÇÃO A MATERNIDADE E INFÂNCIA UBAÍRA</v>
          </cell>
          <cell r="E121" t="str">
            <v>5.16 - Serviços Médico-Hospitalares, Odotonlogia e Laboratoriais</v>
          </cell>
          <cell r="F121" t="str">
            <v>39.917.741/0001-77</v>
          </cell>
          <cell r="G121" t="str">
            <v xml:space="preserve">PRISMAMED ATIVIDADES MÉDICAS </v>
          </cell>
          <cell r="H121" t="str">
            <v>S</v>
          </cell>
          <cell r="I121" t="str">
            <v>S</v>
          </cell>
          <cell r="J121" t="str">
            <v>410</v>
          </cell>
          <cell r="K121">
            <v>44545</v>
          </cell>
          <cell r="L121" t="str">
            <v>L7VFZ8J9</v>
          </cell>
          <cell r="M121" t="str">
            <v>2611606 - Recife - PE</v>
          </cell>
          <cell r="N121">
            <v>1250</v>
          </cell>
        </row>
        <row r="122">
          <cell r="C122" t="str">
            <v>S3 SAÚDE - ASSOCIAÇÃO DE PROTEÇÃO A MATERNIDADE E INFÂNCIA UBAÍRA</v>
          </cell>
          <cell r="E122" t="str">
            <v>5.16 - Serviços Médico-Hospitalares, Odotonlogia e Laboratoriais</v>
          </cell>
          <cell r="F122" t="str">
            <v>43.292.060/0001-38</v>
          </cell>
          <cell r="G122" t="str">
            <v>IFG ATIVIDADES MEDICAS LTDA</v>
          </cell>
          <cell r="H122" t="str">
            <v>S</v>
          </cell>
          <cell r="I122" t="str">
            <v>S</v>
          </cell>
          <cell r="J122" t="str">
            <v>006</v>
          </cell>
          <cell r="K122">
            <v>44545</v>
          </cell>
          <cell r="L122" t="str">
            <v>F2JVFIZK</v>
          </cell>
          <cell r="M122" t="str">
            <v>2611606 - Recife - PE</v>
          </cell>
          <cell r="N122">
            <v>9650</v>
          </cell>
        </row>
        <row r="123">
          <cell r="C123" t="str">
            <v>S3 SAÚDE - ASSOCIAÇÃO DE PROTEÇÃO A MATERNIDADE E INFÂNCIA UBAÍRA</v>
          </cell>
          <cell r="E123" t="str">
            <v>5.16 - Serviços Médico-Hospitalares, Odotonlogia e Laboratoriais</v>
          </cell>
          <cell r="F123" t="str">
            <v>39.571.322/0001-26</v>
          </cell>
          <cell r="G123" t="str">
            <v>PROGRAMAMED CONSULTAS MEDICAS LTDA</v>
          </cell>
          <cell r="H123" t="str">
            <v>S</v>
          </cell>
          <cell r="I123" t="str">
            <v>S</v>
          </cell>
          <cell r="J123" t="str">
            <v>207</v>
          </cell>
          <cell r="K123">
            <v>44543</v>
          </cell>
          <cell r="L123" t="str">
            <v>ZKULG4KI</v>
          </cell>
          <cell r="M123" t="str">
            <v>2611606 - Recife - PE</v>
          </cell>
          <cell r="N123">
            <v>15050</v>
          </cell>
        </row>
        <row r="124">
          <cell r="C124" t="str">
            <v>S3 SAÚDE - ASSOCIAÇÃO DE PROTEÇÃO A MATERNIDADE E INFÂNCIA UBAÍRA</v>
          </cell>
          <cell r="E124" t="str">
            <v>5.16 - Serviços Médico-Hospitalares, Odotonlogia e Laboratoriais</v>
          </cell>
          <cell r="F124" t="str">
            <v>41.956.235/0001-39</v>
          </cell>
          <cell r="G124" t="str">
            <v>FREE SERVIÇOS DE SAUDE LTDA</v>
          </cell>
          <cell r="H124" t="str">
            <v>S</v>
          </cell>
          <cell r="I124" t="str">
            <v>S</v>
          </cell>
          <cell r="J124" t="str">
            <v>016</v>
          </cell>
          <cell r="K124">
            <v>44544</v>
          </cell>
          <cell r="L124" t="str">
            <v>POEC08093</v>
          </cell>
          <cell r="M124" t="str">
            <v>2609600 - Olinda - PE</v>
          </cell>
          <cell r="N124">
            <v>16950</v>
          </cell>
        </row>
        <row r="125">
          <cell r="C125" t="str">
            <v>S3 SAÚDE - ASSOCIAÇÃO DE PROTEÇÃO A MATERNIDADE E INFÂNCIA UBAÍRA</v>
          </cell>
          <cell r="E125" t="str">
            <v>5.16 - Serviços Médico-Hospitalares, Odotonlogia e Laboratoriais</v>
          </cell>
          <cell r="F125" t="str">
            <v>33.778.983/0001-40</v>
          </cell>
          <cell r="G125" t="str">
            <v>CONECTA-SAUDE,HABILITAÇÃO E REABILITAÇÃO INFANTO</v>
          </cell>
          <cell r="H125" t="str">
            <v>S</v>
          </cell>
          <cell r="I125" t="str">
            <v>S</v>
          </cell>
          <cell r="J125" t="str">
            <v>401</v>
          </cell>
          <cell r="K125">
            <v>44545</v>
          </cell>
          <cell r="L125" t="str">
            <v>FXF9GCLS</v>
          </cell>
          <cell r="M125" t="str">
            <v>2611606 - Recife - PE</v>
          </cell>
          <cell r="N125">
            <v>5400</v>
          </cell>
        </row>
        <row r="126">
          <cell r="C126" t="str">
            <v>S3 SAÚDE - ASSOCIAÇÃO DE PROTEÇÃO A MATERNIDADE E INFÂNCIA UBAÍRA</v>
          </cell>
          <cell r="E126" t="str">
            <v>5.16 - Serviços Médico-Hospitalares, Odotonlogia e Laboratoriais</v>
          </cell>
          <cell r="F126" t="str">
            <v>39.709.410/0001-41</v>
          </cell>
          <cell r="G126" t="str">
            <v>CAMILA MB SERVIÇOS MEDICOS LTDA</v>
          </cell>
          <cell r="H126" t="str">
            <v>S</v>
          </cell>
          <cell r="I126" t="str">
            <v>S</v>
          </cell>
          <cell r="J126" t="str">
            <v>025</v>
          </cell>
          <cell r="K126">
            <v>44544</v>
          </cell>
          <cell r="L126" t="str">
            <v>BZFU6FPI</v>
          </cell>
          <cell r="M126" t="str">
            <v>2611606 - Recife - PE</v>
          </cell>
          <cell r="N126">
            <v>10100</v>
          </cell>
        </row>
        <row r="127">
          <cell r="C127" t="str">
            <v>S3 SAÚDE - ASSOCIAÇÃO DE PROTEÇÃO A MATERNIDADE E INFÂNCIA UBAÍRA</v>
          </cell>
          <cell r="E127" t="str">
            <v>5.16 - Serviços Médico-Hospitalares, Odotonlogia e Laboratoriais</v>
          </cell>
          <cell r="F127" t="str">
            <v>42.908.965/0001-27</v>
          </cell>
          <cell r="G127" t="str">
            <v>NAATY DE ANDRADE BARBOSA</v>
          </cell>
          <cell r="H127" t="str">
            <v>S</v>
          </cell>
          <cell r="I127" t="str">
            <v>S</v>
          </cell>
          <cell r="J127" t="str">
            <v>006</v>
          </cell>
          <cell r="K127">
            <v>44545</v>
          </cell>
          <cell r="L127" t="str">
            <v>9XNBJJKH</v>
          </cell>
          <cell r="M127" t="str">
            <v>2611606 - Recife - PE</v>
          </cell>
          <cell r="N127">
            <v>1350</v>
          </cell>
        </row>
        <row r="128">
          <cell r="C128" t="str">
            <v>S3 SAÚDE - ASSOCIAÇÃO DE PROTEÇÃO A MATERNIDADE E INFÂNCIA UBAÍRA</v>
          </cell>
          <cell r="E128" t="str">
            <v>5.16 - Serviços Médico-Hospitalares, Odotonlogia e Laboratoriais</v>
          </cell>
          <cell r="F128" t="str">
            <v>42.326.770/0001-79</v>
          </cell>
          <cell r="G128" t="str">
            <v>LUCAS BEZERRA DE OLIVEIRA SERVIÇOS MEDICOS LTDA</v>
          </cell>
          <cell r="H128" t="str">
            <v>S</v>
          </cell>
          <cell r="I128" t="str">
            <v>S</v>
          </cell>
          <cell r="J128" t="str">
            <v>014</v>
          </cell>
          <cell r="K128">
            <v>44545</v>
          </cell>
          <cell r="L128" t="str">
            <v>TNK1YMPH</v>
          </cell>
          <cell r="M128" t="str">
            <v>2611606 - Recife - PE</v>
          </cell>
          <cell r="N128">
            <v>3300</v>
          </cell>
        </row>
        <row r="129">
          <cell r="C129" t="str">
            <v>S3 SAÚDE - ASSOCIAÇÃO DE PROTEÇÃO A MATERNIDADE E INFÂNCIA UBAÍRA</v>
          </cell>
          <cell r="E129" t="str">
            <v>5.16 - Serviços Médico-Hospitalares, Odotonlogia e Laboratoriais</v>
          </cell>
          <cell r="F129" t="str">
            <v>43.013.082/0001-11</v>
          </cell>
          <cell r="G129" t="str">
            <v>THAMYRIS CAVALCANTI CORDEIRO LTDA</v>
          </cell>
          <cell r="H129" t="str">
            <v>S</v>
          </cell>
          <cell r="I129" t="str">
            <v>S</v>
          </cell>
          <cell r="J129" t="str">
            <v>004</v>
          </cell>
          <cell r="K129">
            <v>44545</v>
          </cell>
          <cell r="L129" t="str">
            <v>ODSC64311</v>
          </cell>
          <cell r="M129" t="str">
            <v>2603454 - Camaragibe - PE</v>
          </cell>
          <cell r="N129">
            <v>11250</v>
          </cell>
        </row>
        <row r="130">
          <cell r="C130" t="str">
            <v>S3 SAÚDE - ASSOCIAÇÃO DE PROTEÇÃO A MATERNIDADE E INFÂNCIA UBAÍRA</v>
          </cell>
          <cell r="E130" t="str">
            <v>5.16 - Serviços Médico-Hospitalares, Odotonlogia e Laboratoriais</v>
          </cell>
          <cell r="F130" t="str">
            <v>43.049.082/0001-71</v>
          </cell>
          <cell r="G130" t="str">
            <v>TRAT SERVIÇOS MEDICOS LTDA</v>
          </cell>
          <cell r="H130" t="str">
            <v>S</v>
          </cell>
          <cell r="I130" t="str">
            <v>S</v>
          </cell>
          <cell r="J130" t="str">
            <v>004</v>
          </cell>
          <cell r="K130">
            <v>44545</v>
          </cell>
          <cell r="L130" t="str">
            <v>249NKD4P</v>
          </cell>
          <cell r="M130" t="str">
            <v>2611606 - Recife - PE</v>
          </cell>
          <cell r="N130">
            <v>26650</v>
          </cell>
        </row>
        <row r="131">
          <cell r="C131" t="str">
            <v>S3 SAÚDE - ASSOCIAÇÃO DE PROTEÇÃO A MATERNIDADE E INFÂNCIA UBAÍRA</v>
          </cell>
          <cell r="E131" t="str">
            <v>5.16 - Serviços Médico-Hospitalares, Odotonlogia e Laboratoriais</v>
          </cell>
          <cell r="F131" t="str">
            <v>42.005.056/0001-89</v>
          </cell>
          <cell r="G131" t="str">
            <v>PONTOMED ATIVIDADES MEDICAS LTDA</v>
          </cell>
          <cell r="H131" t="str">
            <v>S</v>
          </cell>
          <cell r="I131" t="str">
            <v>S</v>
          </cell>
          <cell r="J131" t="str">
            <v>019</v>
          </cell>
          <cell r="K131">
            <v>44543</v>
          </cell>
          <cell r="L131" t="str">
            <v>JOPT95396</v>
          </cell>
          <cell r="M131" t="str">
            <v>2611606 - Recife - PE</v>
          </cell>
          <cell r="N131">
            <v>9400</v>
          </cell>
        </row>
        <row r="132">
          <cell r="C132" t="str">
            <v>S3 SAÚDE - ASSOCIAÇÃO DE PROTEÇÃO A MATERNIDADE E INFÂNCIA UBAÍRA</v>
          </cell>
          <cell r="E132" t="str">
            <v>5.16 - Serviços Médico-Hospitalares, Odotonlogia e Laboratoriais</v>
          </cell>
          <cell r="F132">
            <v>19694602000114</v>
          </cell>
          <cell r="G132" t="str">
            <v xml:space="preserve">BIOLAB LABORATÓRIO CLPINICO </v>
          </cell>
          <cell r="H132" t="str">
            <v>S</v>
          </cell>
          <cell r="I132" t="str">
            <v>S</v>
          </cell>
          <cell r="J132" t="str">
            <v>301</v>
          </cell>
          <cell r="K132">
            <v>44537</v>
          </cell>
          <cell r="L132" t="str">
            <v>DENTZFMDF</v>
          </cell>
          <cell r="M132" t="str">
            <v>2610004 - Palmares - PE</v>
          </cell>
          <cell r="N132">
            <v>37441.39</v>
          </cell>
        </row>
        <row r="133">
          <cell r="C133" t="str">
            <v>S3 SAÚDE - ASSOCIAÇÃO DE PROTEÇÃO A MATERNIDADE E INFÂNCIA UBAÍRA</v>
          </cell>
          <cell r="E133" t="str">
            <v>5.16 - Serviços Médico-Hospitalares, Odotonlogia e Laboratoriais</v>
          </cell>
          <cell r="F133">
            <v>3313161000123</v>
          </cell>
          <cell r="G133" t="str">
            <v>SANTO EXPEDITO</v>
          </cell>
          <cell r="H133" t="str">
            <v>S</v>
          </cell>
          <cell r="I133" t="str">
            <v>S</v>
          </cell>
          <cell r="J133" t="str">
            <v>13390</v>
          </cell>
          <cell r="K133">
            <v>44530</v>
          </cell>
          <cell r="L133" t="str">
            <v>WTFR72314</v>
          </cell>
          <cell r="M133" t="str">
            <v>2607901 - Jaboatão dos Guararapes - PE</v>
          </cell>
          <cell r="N133">
            <v>839.6</v>
          </cell>
        </row>
        <row r="134">
          <cell r="C134" t="str">
            <v>S3 SAÚDE - ASSOCIAÇÃO DE PROTEÇÃO A MATERNIDADE E INFÂNCIA UBAÍRA</v>
          </cell>
          <cell r="E134" t="str">
            <v>5.16 - Serviços Médico-Hospitalares, Odotonlogia e Laboratoriais</v>
          </cell>
          <cell r="F134">
            <v>3313161000123</v>
          </cell>
          <cell r="G134" t="str">
            <v>SANTO EXPEDITO</v>
          </cell>
          <cell r="H134" t="str">
            <v>S</v>
          </cell>
          <cell r="I134" t="str">
            <v>S</v>
          </cell>
          <cell r="J134" t="str">
            <v>13333</v>
          </cell>
          <cell r="K134">
            <v>44518</v>
          </cell>
          <cell r="L134" t="str">
            <v>CJRD03120</v>
          </cell>
          <cell r="M134" t="str">
            <v>2607901 - Jaboatão dos Guararapes - PE</v>
          </cell>
          <cell r="N134">
            <v>7200</v>
          </cell>
        </row>
        <row r="135">
          <cell r="C135" t="str">
            <v>S3 SAÚDE - ASSOCIAÇÃO DE PROTEÇÃO A MATERNIDADE E INFÂNCIA UBAÍRA</v>
          </cell>
          <cell r="E135" t="str">
            <v>5.8 - Locação de Veículos Automotores</v>
          </cell>
          <cell r="F135">
            <v>6349848000107</v>
          </cell>
          <cell r="G135" t="str">
            <v>LC EMPREENDIMENTO</v>
          </cell>
          <cell r="H135" t="str">
            <v>S</v>
          </cell>
          <cell r="I135" t="str">
            <v>N</v>
          </cell>
          <cell r="M135" t="str">
            <v>2611606 - Recife - PE</v>
          </cell>
          <cell r="N135">
            <v>15000</v>
          </cell>
        </row>
        <row r="136">
          <cell r="C136" t="str">
            <v>S3 SAÚDE - ASSOCIAÇÃO DE PROTEÇÃO A MATERNIDADE E INFÂNCIA UBAÍRA</v>
          </cell>
          <cell r="E136" t="str">
            <v>5.15 - Serviços Domésticos</v>
          </cell>
          <cell r="F136">
            <v>23472508000198</v>
          </cell>
          <cell r="G136" t="str">
            <v>NOVA ERA</v>
          </cell>
          <cell r="H136" t="str">
            <v>S</v>
          </cell>
          <cell r="I136" t="str">
            <v>S</v>
          </cell>
          <cell r="J136" t="str">
            <v>685</v>
          </cell>
          <cell r="K136">
            <v>44532</v>
          </cell>
          <cell r="L136" t="str">
            <v>E9JLXUNB</v>
          </cell>
          <cell r="M136" t="str">
            <v>2611606 - Recife - PE</v>
          </cell>
          <cell r="N136">
            <v>3034.56</v>
          </cell>
        </row>
        <row r="137">
          <cell r="C137" t="str">
            <v>S3 SAÚDE - ASSOCIAÇÃO DE PROTEÇÃO A MATERNIDADE E INFÂNCIA UBAÍRA</v>
          </cell>
          <cell r="E137" t="str">
            <v>5.10 - Detetização/Tratamento de Resíduos e Afins</v>
          </cell>
          <cell r="F137">
            <v>11863530000180</v>
          </cell>
          <cell r="G137" t="str">
            <v>BRASCON</v>
          </cell>
          <cell r="H137" t="str">
            <v>S</v>
          </cell>
          <cell r="I137" t="str">
            <v>S</v>
          </cell>
          <cell r="J137" t="str">
            <v>94213</v>
          </cell>
          <cell r="K137">
            <v>44531</v>
          </cell>
          <cell r="M137" t="str">
            <v>2611309 - Pombos - PE</v>
          </cell>
          <cell r="N137">
            <v>2872.33</v>
          </cell>
        </row>
        <row r="138">
          <cell r="C138" t="str">
            <v>S3 SAÚDE - ASSOCIAÇÃO DE PROTEÇÃO A MATERNIDADE E INFÂNCIA UBAÍRA</v>
          </cell>
          <cell r="E138" t="str">
            <v>5.17 - Manutenção de Software, Certificação Digital e Microfilmagem</v>
          </cell>
          <cell r="F138">
            <v>10891998000115</v>
          </cell>
          <cell r="G138" t="str">
            <v>ADVISERSIT</v>
          </cell>
          <cell r="H138" t="str">
            <v>S</v>
          </cell>
          <cell r="I138" t="str">
            <v>S</v>
          </cell>
          <cell r="J138" t="str">
            <v>570</v>
          </cell>
          <cell r="K138">
            <v>44531</v>
          </cell>
          <cell r="L138" t="str">
            <v>WXPJ06990</v>
          </cell>
          <cell r="M138" t="str">
            <v>2610707 - Paulista - PE</v>
          </cell>
          <cell r="N138">
            <v>820</v>
          </cell>
        </row>
        <row r="139">
          <cell r="C139" t="str">
            <v>S3 SAÚDE - ASSOCIAÇÃO DE PROTEÇÃO A MATERNIDADE E INFÂNCIA UBAÍRA</v>
          </cell>
          <cell r="E139" t="str">
            <v>5.17 - Manutenção de Software, Certificação Digital e Microfilmagem</v>
          </cell>
          <cell r="F139">
            <v>92306257000780</v>
          </cell>
          <cell r="G139" t="str">
            <v>MV INFORMATICA</v>
          </cell>
          <cell r="H139" t="str">
            <v>S</v>
          </cell>
          <cell r="I139" t="str">
            <v>S</v>
          </cell>
          <cell r="J139" t="str">
            <v>31827</v>
          </cell>
          <cell r="K139">
            <v>44508</v>
          </cell>
          <cell r="L139" t="str">
            <v>UP12LGFE</v>
          </cell>
          <cell r="M139" t="str">
            <v>2611606 - Recife - PE</v>
          </cell>
          <cell r="N139">
            <v>16952.5</v>
          </cell>
        </row>
        <row r="140">
          <cell r="C140" t="str">
            <v>S3 SAÚDE - ASSOCIAÇÃO DE PROTEÇÃO A MATERNIDADE E INFÂNCIA UBAÍRA</v>
          </cell>
          <cell r="E140" t="str">
            <v>5.17 - Manutenção de Software, Certificação Digital e Microfilmagem</v>
          </cell>
          <cell r="F140" t="str">
            <v>10.230.480/0019-60</v>
          </cell>
          <cell r="G140" t="str">
            <v xml:space="preserve">FERREIRA COSTA </v>
          </cell>
          <cell r="H140" t="str">
            <v>B</v>
          </cell>
          <cell r="I140" t="str">
            <v>S</v>
          </cell>
          <cell r="J140" t="str">
            <v>1443135</v>
          </cell>
          <cell r="K140">
            <v>44509</v>
          </cell>
          <cell r="L140" t="str">
            <v>26211110230480001960550100014431351081019995</v>
          </cell>
          <cell r="M140" t="str">
            <v>26 -  Pernambuco</v>
          </cell>
          <cell r="N140">
            <v>149</v>
          </cell>
        </row>
        <row r="141">
          <cell r="C141" t="str">
            <v>S3 SAÚDE - ASSOCIAÇÃO DE PROTEÇÃO A MATERNIDADE E INFÂNCIA UBAÍRA</v>
          </cell>
          <cell r="E141" t="str">
            <v>5.17 - Manutenção de Software, Certificação Digital e Microfilmagem</v>
          </cell>
          <cell r="F141" t="str">
            <v>05.764.666/0001-30</v>
          </cell>
          <cell r="G141" t="str">
            <v xml:space="preserve">MARCOS DANILLO VILELA SILVA </v>
          </cell>
          <cell r="H141" t="str">
            <v>B</v>
          </cell>
          <cell r="I141" t="str">
            <v>S</v>
          </cell>
          <cell r="J141" t="str">
            <v>53246</v>
          </cell>
          <cell r="K141">
            <v>44517</v>
          </cell>
          <cell r="L141" t="str">
            <v>26211105764666000130550010000532461100532460</v>
          </cell>
          <cell r="M141" t="str">
            <v>26 -  Pernambuco</v>
          </cell>
          <cell r="N141">
            <v>4320</v>
          </cell>
        </row>
        <row r="142">
          <cell r="C142" t="str">
            <v>S3 SAÚDE - ASSOCIAÇÃO DE PROTEÇÃO A MATERNIDADE E INFÂNCIA UBAÍRA</v>
          </cell>
          <cell r="E142" t="str">
            <v>5.22 - Vigilância Ostensiva / Monitorada</v>
          </cell>
          <cell r="F142">
            <v>15195617000187</v>
          </cell>
          <cell r="G142" t="str">
            <v>B1 VIGILANCIA</v>
          </cell>
          <cell r="H142" t="str">
            <v>S</v>
          </cell>
          <cell r="I142" t="str">
            <v>S</v>
          </cell>
          <cell r="J142" t="str">
            <v>1849</v>
          </cell>
          <cell r="K142">
            <v>44533</v>
          </cell>
          <cell r="L142" t="str">
            <v>ALSLEDJ6</v>
          </cell>
          <cell r="M142" t="str">
            <v>2611606 - Recife - PE</v>
          </cell>
          <cell r="N142">
            <v>17370</v>
          </cell>
        </row>
        <row r="143">
          <cell r="C143" t="str">
            <v>S3 SAÚDE - ASSOCIAÇÃO DE PROTEÇÃO A MATERNIDADE E INFÂNCIA UBAÍRA</v>
          </cell>
          <cell r="E143" t="str">
            <v>5.99 - Outros Serviços de Terceiros Pessoa Jurídica</v>
          </cell>
          <cell r="F143">
            <v>33910579000189</v>
          </cell>
          <cell r="G143" t="str">
            <v>JG SERVIÇOS DE ENTREGA</v>
          </cell>
          <cell r="H143" t="str">
            <v>S</v>
          </cell>
          <cell r="I143" t="str">
            <v>S</v>
          </cell>
          <cell r="J143" t="str">
            <v>032</v>
          </cell>
          <cell r="K143">
            <v>44532</v>
          </cell>
          <cell r="L143" t="str">
            <v>FZ18RGYC</v>
          </cell>
          <cell r="M143" t="str">
            <v>2611606 - Recife - PE</v>
          </cell>
          <cell r="N143">
            <v>760</v>
          </cell>
        </row>
        <row r="144">
          <cell r="C144" t="str">
            <v>S3 SAÚDE - ASSOCIAÇÃO DE PROTEÇÃO A MATERNIDADE E INFÂNCIA UBAÍRA</v>
          </cell>
          <cell r="E144" t="str">
            <v>5.99 - Outros Serviços de Terceiros Pessoa Jurídica</v>
          </cell>
          <cell r="F144" t="str">
            <v>41.025.343/0001-98</v>
          </cell>
          <cell r="G144" t="str">
            <v xml:space="preserve">FAGNER ALEXANDRE DA SILVA </v>
          </cell>
          <cell r="H144" t="str">
            <v>S</v>
          </cell>
          <cell r="I144" t="str">
            <v>S</v>
          </cell>
          <cell r="J144" t="str">
            <v>009</v>
          </cell>
          <cell r="K144">
            <v>44523</v>
          </cell>
          <cell r="L144" t="str">
            <v>YLFDRC5A</v>
          </cell>
          <cell r="M144" t="str">
            <v>2611606 - Recife - PE</v>
          </cell>
          <cell r="N144">
            <v>3700</v>
          </cell>
        </row>
        <row r="145">
          <cell r="C145" t="str">
            <v>S3 SAÚDE - ASSOCIAÇÃO DE PROTEÇÃO A MATERNIDADE E INFÂNCIA UBAÍRA</v>
          </cell>
          <cell r="E145" t="str">
            <v>5.99 - Outros Serviços de Terceiros Pessoa Jurídica</v>
          </cell>
          <cell r="F145" t="str">
            <v>13.974.848/0001-63</v>
          </cell>
          <cell r="G145" t="str">
            <v xml:space="preserve">EXTINTORES RECIFE SERVIÇOS </v>
          </cell>
          <cell r="H145" t="str">
            <v>S</v>
          </cell>
          <cell r="I145" t="str">
            <v>S</v>
          </cell>
          <cell r="J145" t="str">
            <v>9576</v>
          </cell>
          <cell r="K145">
            <v>44530</v>
          </cell>
          <cell r="L145" t="str">
            <v>ALVURYXS</v>
          </cell>
          <cell r="M145" t="str">
            <v>2611606 - Recife - PE</v>
          </cell>
          <cell r="N145">
            <v>150</v>
          </cell>
        </row>
        <row r="146">
          <cell r="C146" t="str">
            <v>S3 SAÚDE - ASSOCIAÇÃO DE PROTEÇÃO A MATERNIDADE E INFÂNCIA UBAÍRA</v>
          </cell>
          <cell r="E146" t="str">
            <v>5.99 - Outros Serviços de Terceiros Pessoa Jurídica</v>
          </cell>
          <cell r="F146" t="str">
            <v>15.471.241/0001-96</v>
          </cell>
          <cell r="G146" t="str">
            <v xml:space="preserve">TOP LIMP SERVIÇOS </v>
          </cell>
          <cell r="H146" t="str">
            <v>S</v>
          </cell>
          <cell r="I146" t="str">
            <v>S</v>
          </cell>
          <cell r="J146" t="str">
            <v>5735</v>
          </cell>
          <cell r="K146">
            <v>44523</v>
          </cell>
          <cell r="L146" t="str">
            <v>PISL60946</v>
          </cell>
          <cell r="M146" t="str">
            <v>2609600 - Olinda - PE</v>
          </cell>
          <cell r="N146">
            <v>1677</v>
          </cell>
        </row>
        <row r="147">
          <cell r="C147" t="str">
            <v>S3 SAÚDE - ASSOCIAÇÃO DE PROTEÇÃO A MATERNIDADE E INFÂNCIA UBAÍRA</v>
          </cell>
          <cell r="E147" t="str">
            <v>5.99 - Outros Serviços de Terceiros Pessoa Jurídica</v>
          </cell>
          <cell r="F147" t="str">
            <v>17.974.258/0001-91</v>
          </cell>
          <cell r="G147" t="str">
            <v>JOSINALDO J. DE MACENA SERVIÇOS</v>
          </cell>
          <cell r="H147" t="str">
            <v>S</v>
          </cell>
          <cell r="I147" t="str">
            <v>S</v>
          </cell>
          <cell r="J147" t="str">
            <v>164</v>
          </cell>
          <cell r="K147">
            <v>44519</v>
          </cell>
          <cell r="L147" t="str">
            <v>RHDN51332</v>
          </cell>
          <cell r="M147" t="str">
            <v>2609600 - Olinda - PE</v>
          </cell>
          <cell r="N147">
            <v>2998.48</v>
          </cell>
        </row>
        <row r="148">
          <cell r="C148" t="str">
            <v>S3 SAÚDE - ASSOCIAÇÃO DE PROTEÇÃO A MATERNIDADE E INFÂNCIA UBAÍRA</v>
          </cell>
          <cell r="E148" t="str">
            <v>5.99 - Outros Serviços de Terceiros Pessoa Jurídica</v>
          </cell>
          <cell r="F148" t="str">
            <v>14.240.572/0001-52</v>
          </cell>
          <cell r="G148" t="str">
            <v xml:space="preserve">ELISIO ALBUQUERQUE DUARTE </v>
          </cell>
          <cell r="H148" t="str">
            <v>S</v>
          </cell>
          <cell r="I148" t="str">
            <v>S</v>
          </cell>
          <cell r="J148" t="str">
            <v>151</v>
          </cell>
          <cell r="K148">
            <v>44505</v>
          </cell>
          <cell r="L148" t="str">
            <v>CPIX11344</v>
          </cell>
          <cell r="M148" t="str">
            <v>2609600 - Olinda - PE</v>
          </cell>
          <cell r="N148">
            <v>590</v>
          </cell>
        </row>
        <row r="149">
          <cell r="C149" t="str">
            <v>S3 SAÚDE - ASSOCIAÇÃO DE PROTEÇÃO A MATERNIDADE E INFÂNCIA UBAÍRA</v>
          </cell>
          <cell r="E149" t="str">
            <v>5.99 - Outros Serviços de Terceiros Pessoa Jurídica</v>
          </cell>
          <cell r="F149">
            <v>35343136000189</v>
          </cell>
          <cell r="G149" t="str">
            <v>EMBRASTER</v>
          </cell>
          <cell r="H149" t="str">
            <v>S</v>
          </cell>
          <cell r="I149" t="str">
            <v>S</v>
          </cell>
          <cell r="J149" t="str">
            <v>9757</v>
          </cell>
          <cell r="K149">
            <v>44551</v>
          </cell>
          <cell r="L149" t="str">
            <v>QGLL4PGU</v>
          </cell>
          <cell r="M149" t="str">
            <v>2611606 - Recife - PE</v>
          </cell>
          <cell r="N149">
            <v>15104.89</v>
          </cell>
        </row>
        <row r="150">
          <cell r="C150" t="str">
            <v>S3 SAÚDE - ASSOCIAÇÃO DE PROTEÇÃO A MATERNIDADE E INFÂNCIA UBAÍRA</v>
          </cell>
          <cell r="E150" t="str">
            <v>5.99 - Outros Serviços de Terceiros Pessoa Jurídica</v>
          </cell>
          <cell r="F150">
            <v>38032668000193</v>
          </cell>
          <cell r="G150" t="str">
            <v>P3 GESTÃO ADMINISTRATIVA</v>
          </cell>
          <cell r="H150" t="str">
            <v>S</v>
          </cell>
          <cell r="I150" t="str">
            <v>S</v>
          </cell>
          <cell r="J150" t="str">
            <v>034</v>
          </cell>
          <cell r="K150">
            <v>44539</v>
          </cell>
          <cell r="L150" t="str">
            <v>UQ3YWTNT</v>
          </cell>
          <cell r="M150" t="str">
            <v>2927408 - Salvador - BA</v>
          </cell>
          <cell r="N150">
            <v>10000</v>
          </cell>
        </row>
        <row r="151">
          <cell r="C151" t="str">
            <v>S3 SAÚDE - ASSOCIAÇÃO DE PROTEÇÃO A MATERNIDADE E INFÂNCIA UBAÍRA</v>
          </cell>
          <cell r="E151" t="str">
            <v>5.99 - Outros Serviços de Terceiros Pessoa Jurídica</v>
          </cell>
          <cell r="F151">
            <v>29567132000181</v>
          </cell>
          <cell r="G151" t="str">
            <v>G E DE ANDRADE ASSESSORIA</v>
          </cell>
          <cell r="H151" t="str">
            <v>S</v>
          </cell>
          <cell r="I151" t="str">
            <v>S</v>
          </cell>
          <cell r="J151" t="str">
            <v>032</v>
          </cell>
          <cell r="K151">
            <v>44531</v>
          </cell>
          <cell r="M151" t="str">
            <v>2608909 - Limoeiro - PE</v>
          </cell>
          <cell r="N151">
            <v>16500</v>
          </cell>
        </row>
        <row r="152">
          <cell r="C152" t="str">
            <v>S3 SAÚDE - ASSOCIAÇÃO DE PROTEÇÃO A MATERNIDADE E INFÂNCIA UBAÍRA</v>
          </cell>
          <cell r="E152" t="str">
            <v>5.99 - Outros Serviços de Terceiros Pessoa Jurídica</v>
          </cell>
          <cell r="F152">
            <v>33443800000136</v>
          </cell>
          <cell r="G152" t="str">
            <v>ADMINISTRAR CONSULTORIA</v>
          </cell>
          <cell r="H152" t="str">
            <v>S</v>
          </cell>
          <cell r="I152" t="str">
            <v>S</v>
          </cell>
          <cell r="J152" t="str">
            <v>050</v>
          </cell>
          <cell r="K152">
            <v>44550</v>
          </cell>
          <cell r="L152" t="str">
            <v>XI4HVRBQ</v>
          </cell>
          <cell r="M152" t="str">
            <v>2927408 - Salvador - BA</v>
          </cell>
          <cell r="N152">
            <v>10000</v>
          </cell>
        </row>
        <row r="153">
          <cell r="C153" t="str">
            <v>S3 SAÚDE - ASSOCIAÇÃO DE PROTEÇÃO A MATERNIDADE E INFÂNCIA UBAÍRA</v>
          </cell>
          <cell r="E153" t="str">
            <v>5.99 - Outros Serviços de Terceiros Pessoa Jurídica</v>
          </cell>
          <cell r="F153" t="str">
            <v>31.698.424/0001-03</v>
          </cell>
          <cell r="G153" t="str">
            <v>VALTER &amp; CALIL ADVOCACIA</v>
          </cell>
          <cell r="H153" t="str">
            <v>S</v>
          </cell>
          <cell r="I153" t="str">
            <v>S</v>
          </cell>
          <cell r="J153" t="str">
            <v>323</v>
          </cell>
          <cell r="K153">
            <v>44536</v>
          </cell>
          <cell r="L153" t="str">
            <v>RN3WCHR2</v>
          </cell>
          <cell r="M153" t="str">
            <v>2927408 - Salvador - BA</v>
          </cell>
          <cell r="N153">
            <v>15000</v>
          </cell>
        </row>
        <row r="154">
          <cell r="C154" t="str">
            <v>S3 SAÚDE - ASSOCIAÇÃO DE PROTEÇÃO A MATERNIDADE E INFÂNCIA UBAÍRA</v>
          </cell>
          <cell r="E154" t="str">
            <v>5.5 - Reparo e Manutenção de Máquinas e Equipamentos</v>
          </cell>
          <cell r="F154" t="str">
            <v>04.474.612/0001-77</v>
          </cell>
          <cell r="G154" t="str">
            <v xml:space="preserve">J GEHRING COMERCIO </v>
          </cell>
          <cell r="H154" t="str">
            <v>S</v>
          </cell>
          <cell r="I154" t="str">
            <v>S</v>
          </cell>
          <cell r="J154" t="str">
            <v>6070</v>
          </cell>
          <cell r="K154">
            <v>44518</v>
          </cell>
          <cell r="L154" t="str">
            <v>ALFE53GD</v>
          </cell>
          <cell r="M154" t="str">
            <v>2611606 - Recife - PE</v>
          </cell>
          <cell r="N154">
            <v>544</v>
          </cell>
        </row>
        <row r="155">
          <cell r="C155" t="str">
            <v>S3 SAÚDE - ASSOCIAÇÃO DE PROTEÇÃO A MATERNIDADE E INFÂNCIA UBAÍRA</v>
          </cell>
          <cell r="E155" t="str">
            <v>5.5 - Reparo e Manutenção de Máquinas e Equipamentos</v>
          </cell>
          <cell r="F155" t="str">
            <v>03.220.439/0001-18</v>
          </cell>
          <cell r="G155" t="str">
            <v>S.S COMERCIAL LTDA</v>
          </cell>
          <cell r="H155" t="str">
            <v>S</v>
          </cell>
          <cell r="I155" t="str">
            <v>S</v>
          </cell>
          <cell r="J155" t="str">
            <v>6595</v>
          </cell>
          <cell r="K155">
            <v>44523</v>
          </cell>
          <cell r="L155" t="str">
            <v>RT9J4GSZ</v>
          </cell>
          <cell r="M155" t="str">
            <v>2611606 - Recife - PE</v>
          </cell>
          <cell r="N155">
            <v>700</v>
          </cell>
        </row>
        <row r="156">
          <cell r="C156" t="str">
            <v>S3 SAÚDE - ASSOCIAÇÃO DE PROTEÇÃO A MATERNIDADE E INFÂNCIA UBAÍRA</v>
          </cell>
          <cell r="E156" t="str">
            <v>5.5 - Reparo e Manutenção de Máquinas e Equipamentos</v>
          </cell>
          <cell r="F156" t="str">
            <v>08.980.641/0001-61</v>
          </cell>
          <cell r="G156" t="str">
            <v>MAPROS LTDA</v>
          </cell>
          <cell r="H156" t="str">
            <v>S</v>
          </cell>
          <cell r="I156" t="str">
            <v>S</v>
          </cell>
          <cell r="J156" t="str">
            <v>19486</v>
          </cell>
          <cell r="K156">
            <v>44506</v>
          </cell>
          <cell r="L156" t="str">
            <v>N3IWDQFY</v>
          </cell>
          <cell r="M156" t="str">
            <v>2611606 - Recife - PE</v>
          </cell>
          <cell r="N156">
            <v>678</v>
          </cell>
        </row>
        <row r="157">
          <cell r="C157" t="str">
            <v>S3 SAÚDE - ASSOCIAÇÃO DE PROTEÇÃO A MATERNIDADE E INFÂNCIA UBAÍRA</v>
          </cell>
          <cell r="E157" t="str">
            <v>5.5 - Reparo e Manutenção de Máquinas e Equipamentos</v>
          </cell>
          <cell r="F157">
            <v>11239132000197</v>
          </cell>
          <cell r="G157" t="str">
            <v>ANTONIO MARQUES DOS SANTOS ME</v>
          </cell>
          <cell r="H157" t="str">
            <v>S</v>
          </cell>
          <cell r="I157" t="str">
            <v>S</v>
          </cell>
          <cell r="J157" t="str">
            <v>1412</v>
          </cell>
          <cell r="K157">
            <v>44536</v>
          </cell>
          <cell r="L157" t="str">
            <v>DWB165026</v>
          </cell>
          <cell r="M157" t="str">
            <v>2607901 - Jaboatão dos Guararapes - PE</v>
          </cell>
          <cell r="N157">
            <v>500</v>
          </cell>
        </row>
        <row r="158">
          <cell r="C158" t="str">
            <v>S3 SAÚDE - ASSOCIAÇÃO DE PROTEÇÃO A MATERNIDADE E INFÂNCIA UBAÍRA</v>
          </cell>
          <cell r="E158" t="str">
            <v>5.5 - Reparo e Manutenção de Máquinas e Equipamentos</v>
          </cell>
          <cell r="F158">
            <v>24380578002041</v>
          </cell>
          <cell r="G158" t="str">
            <v>WHITE MARTINS</v>
          </cell>
          <cell r="H158" t="str">
            <v>S</v>
          </cell>
          <cell r="I158" t="str">
            <v>S</v>
          </cell>
          <cell r="J158" t="str">
            <v>11925</v>
          </cell>
          <cell r="K158">
            <v>44508</v>
          </cell>
          <cell r="L158" t="str">
            <v>NHNR05983</v>
          </cell>
          <cell r="M158" t="str">
            <v>2607901 - Jaboatão dos Guararapes - PE</v>
          </cell>
          <cell r="N158">
            <v>600</v>
          </cell>
        </row>
        <row r="159">
          <cell r="C159" t="str">
            <v>S3 SAÚDE - ASSOCIAÇÃO DE PROTEÇÃO A MATERNIDADE E INFÂNCIA UBAÍRA</v>
          </cell>
          <cell r="E159" t="str">
            <v>5.5 - Reparo e Manutenção de Máquinas e Equipamentos</v>
          </cell>
          <cell r="F159">
            <v>20728585000178</v>
          </cell>
          <cell r="G159" t="str">
            <v xml:space="preserve">B. XAVIER DOS SANTOS </v>
          </cell>
          <cell r="H159" t="str">
            <v>S</v>
          </cell>
          <cell r="I159" t="str">
            <v>S</v>
          </cell>
          <cell r="J159" t="str">
            <v>1938</v>
          </cell>
          <cell r="K159">
            <v>44544</v>
          </cell>
          <cell r="L159" t="str">
            <v>QW95EUSU</v>
          </cell>
          <cell r="M159" t="str">
            <v>2611606 - Recife - PE</v>
          </cell>
          <cell r="N159">
            <v>350</v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992"/>
  <sheetViews>
    <sheetView showGridLines="0" tabSelected="1" topLeftCell="B136" zoomScale="90" zoomScaleNormal="90" workbookViewId="0">
      <selection activeCell="E147" sqref="E147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(OCULTAR)'!$P$3:$R$91,3,0),"")</f>
        <v>14284483000108</v>
      </c>
      <c r="B2" s="4" t="str">
        <f>'[1]TCE - ANEXO IV - Preencher'!C11</f>
        <v>S3 SAÚDE - ASSOCIAÇÃO DE PROTEÇÃO A MATERNIDADE E INFÂNCIA UBAÍRA</v>
      </c>
      <c r="C2" s="4" t="str">
        <f>'[1]TCE - ANEXO IV - Preencher'!E11</f>
        <v>1.99 - Outras Despesas com Pessoal</v>
      </c>
      <c r="D2" s="3" t="str">
        <f>'[1]TCE - ANEXO IV - Preencher'!F11</f>
        <v>26.236.863/0001-56</v>
      </c>
      <c r="E2" s="5" t="str">
        <f>'[1]TCE - ANEXO IV - Preencher'!G11</f>
        <v xml:space="preserve">MAB REFREIÇÕES </v>
      </c>
      <c r="F2" s="5" t="str">
        <f>'[1]TCE - ANEXO IV - Preencher'!H11</f>
        <v>B</v>
      </c>
      <c r="G2" s="5" t="str">
        <f>'[1]TCE - ANEXO IV - Preencher'!I11</f>
        <v>S</v>
      </c>
      <c r="H2" s="5" t="str">
        <f>'[1]TCE - ANEXO IV - Preencher'!J11</f>
        <v>1021</v>
      </c>
      <c r="I2" s="6">
        <f>IF('[1]TCE - ANEXO IV - Preencher'!K11="","",'[1]TCE - ANEXO IV - Preencher'!K11)</f>
        <v>44517</v>
      </c>
      <c r="J2" s="5" t="str">
        <f>'[1]TCE - ANEXO IV - Preencher'!L11</f>
        <v>262111262368630001569550010000010211269784436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41692.800000000003</v>
      </c>
    </row>
    <row r="3" spans="1:12" s="8" customFormat="1" ht="19.5" customHeight="1" x14ac:dyDescent="0.2">
      <c r="A3" s="3">
        <f>IFERROR(VLOOKUP(B3,'[1]DADOS (OCULTAR)'!$P$3:$R$91,3,0),"")</f>
        <v>14284483000108</v>
      </c>
      <c r="B3" s="4" t="str">
        <f>'[1]TCE - ANEXO IV - Preencher'!C12</f>
        <v>S3 SAÚDE - ASSOCIAÇÃO DE PROTEÇÃO A MATERNIDADE E INFÂNCIA UBAÍRA</v>
      </c>
      <c r="C3" s="4" t="str">
        <f>'[1]TCE - ANEXO IV - Preencher'!E12</f>
        <v>1.99 - Outras Despesas com Pessoal</v>
      </c>
      <c r="D3" s="3" t="str">
        <f>'[1]TCE - ANEXO IV - Preencher'!F12</f>
        <v>09.759.606/0001-80</v>
      </c>
      <c r="E3" s="5" t="str">
        <f>'[1]TCE - ANEXO IV - Preencher'!G12</f>
        <v>VEM</v>
      </c>
      <c r="F3" s="5" t="str">
        <f>'[1]TCE - ANEXO IV - Preencher'!H12</f>
        <v>S</v>
      </c>
      <c r="G3" s="5" t="str">
        <f>'[1]TCE - ANEXO IV - Preencher'!I12</f>
        <v>N</v>
      </c>
      <c r="H3" s="5">
        <f>'[1]TCE - ANEXO IV - Preencher'!J12</f>
        <v>0</v>
      </c>
      <c r="I3" s="6" t="str">
        <f>IF('[1]TCE - ANEXO IV - Preencher'!K12="","",'[1]TCE - ANEXO IV - Preencher'!K12)</f>
        <v/>
      </c>
      <c r="J3" s="5">
        <f>'[1]TCE - ANEXO IV - Preencher'!L12</f>
        <v>0</v>
      </c>
      <c r="K3" s="5" t="str">
        <f>IF(F3="B",LEFT('[1]TCE - ANEXO IV - Preencher'!M12,2),IF(F3="S",LEFT('[1]TCE - ANEXO IV - Preencher'!M12,7),IF('[1]TCE - ANEXO IV - Preencher'!H12="","")))</f>
        <v>2611606</v>
      </c>
      <c r="L3" s="7">
        <f>'[1]TCE - ANEXO IV - Preencher'!N12</f>
        <v>12314.45</v>
      </c>
    </row>
    <row r="4" spans="1:12" s="8" customFormat="1" ht="19.5" customHeight="1" x14ac:dyDescent="0.2">
      <c r="A4" s="3">
        <f>IFERROR(VLOOKUP(B4,'[1]DADOS (OCULTAR)'!$P$3:$R$91,3,0),"")</f>
        <v>14284483000108</v>
      </c>
      <c r="B4" s="4" t="str">
        <f>'[1]TCE - ANEXO IV - Preencher'!C13</f>
        <v>S3 SAÚDE - ASSOCIAÇÃO DE PROTEÇÃO A MATERNIDADE E INFÂNCIA UBAÍRA</v>
      </c>
      <c r="C4" s="4" t="str">
        <f>'[1]TCE - ANEXO IV - Preencher'!E13</f>
        <v>1.99 - Outras Despesas com Pessoal</v>
      </c>
      <c r="D4" s="3">
        <f>'[1]TCE - ANEXO IV - Preencher'!F13</f>
        <v>9759606000180</v>
      </c>
      <c r="E4" s="5" t="str">
        <f>'[1]TCE - ANEXO IV - Preencher'!G13</f>
        <v>VEM</v>
      </c>
      <c r="F4" s="5" t="str">
        <f>'[1]TCE - ANEXO IV - Preencher'!H13</f>
        <v>S</v>
      </c>
      <c r="G4" s="5" t="str">
        <f>'[1]TCE - ANEXO IV - Preencher'!I13</f>
        <v>N</v>
      </c>
      <c r="H4" s="5">
        <f>'[1]TCE - ANEXO IV - Preencher'!J13</f>
        <v>0</v>
      </c>
      <c r="I4" s="6" t="str">
        <f>IF('[1]TCE - ANEXO IV - Preencher'!K13="","",'[1]TCE - ANEXO IV - Preencher'!K13)</f>
        <v/>
      </c>
      <c r="J4" s="5">
        <f>'[1]TCE - ANEXO IV - Preencher'!L13</f>
        <v>0</v>
      </c>
      <c r="K4" s="5" t="str">
        <f>IF(F4="B",LEFT('[1]TCE - ANEXO IV - Preencher'!M13,2),IF(F4="S",LEFT('[1]TCE - ANEXO IV - Preencher'!M13,7),IF('[1]TCE - ANEXO IV - Preencher'!H13="","")))</f>
        <v>2611606</v>
      </c>
      <c r="L4" s="7">
        <f>'[1]TCE - ANEXO IV - Preencher'!N13</f>
        <v>278.95</v>
      </c>
    </row>
    <row r="5" spans="1:12" s="8" customFormat="1" ht="19.5" customHeight="1" x14ac:dyDescent="0.2">
      <c r="A5" s="3">
        <f>IFERROR(VLOOKUP(B5,'[1]DADOS (OCULTAR)'!$P$3:$R$91,3,0),"")</f>
        <v>14284483000108</v>
      </c>
      <c r="B5" s="4" t="str">
        <f>'[1]TCE - ANEXO IV - Preencher'!C14</f>
        <v>S3 SAÚDE - ASSOCIAÇÃO DE PROTEÇÃO A MATERNIDADE E INFÂNCIA UBAÍRA</v>
      </c>
      <c r="C5" s="4" t="str">
        <f>'[1]TCE - ANEXO IV - Preencher'!E14</f>
        <v>1.99 - Outras Despesas com Pessoal</v>
      </c>
      <c r="D5" s="3">
        <f>'[1]TCE - ANEXO IV - Preencher'!F14</f>
        <v>24441891000180</v>
      </c>
      <c r="E5" s="5" t="str">
        <f>'[1]TCE - ANEXO IV - Preencher'!G14</f>
        <v>BORBOREMA</v>
      </c>
      <c r="F5" s="5" t="str">
        <f>'[1]TCE - ANEXO IV - Preencher'!H14</f>
        <v>S</v>
      </c>
      <c r="G5" s="5" t="str">
        <f>'[1]TCE - ANEXO IV - Preencher'!I14</f>
        <v>N</v>
      </c>
      <c r="H5" s="5">
        <f>'[1]TCE - ANEXO IV - Preencher'!J14</f>
        <v>0</v>
      </c>
      <c r="I5" s="6" t="str">
        <f>IF('[1]TCE - ANEXO IV - Preencher'!K14="","",'[1]TCE - ANEXO IV - Preencher'!K14)</f>
        <v/>
      </c>
      <c r="J5" s="5">
        <f>'[1]TCE - ANEXO IV - Preencher'!L14</f>
        <v>0</v>
      </c>
      <c r="K5" s="5" t="str">
        <f>IF(F5="B",LEFT('[1]TCE - ANEXO IV - Preencher'!M14,2),IF(F5="S",LEFT('[1]TCE - ANEXO IV - Preencher'!M14,7),IF('[1]TCE - ANEXO IV - Preencher'!H14="","")))</f>
        <v>2611606</v>
      </c>
      <c r="L5" s="7">
        <f>'[1]TCE - ANEXO IV - Preencher'!N14</f>
        <v>600</v>
      </c>
    </row>
    <row r="6" spans="1:12" s="8" customFormat="1" ht="19.5" customHeight="1" x14ac:dyDescent="0.2">
      <c r="A6" s="3">
        <f>IFERROR(VLOOKUP(B6,'[1]DADOS (OCULTAR)'!$P$3:$R$91,3,0),"")</f>
        <v>14284483000108</v>
      </c>
      <c r="B6" s="4" t="str">
        <f>'[1]TCE - ANEXO IV - Preencher'!C15</f>
        <v>S3 SAÚDE - ASSOCIAÇÃO DE PROTEÇÃO A MATERNIDADE E INFÂNCIA UBAÍRA</v>
      </c>
      <c r="C6" s="4" t="str">
        <f>'[1]TCE - ANEXO IV - Preencher'!E15</f>
        <v>1.99 - Outras Despesas com Pessoal</v>
      </c>
      <c r="D6" s="3">
        <f>'[1]TCE - ANEXO IV - Preencher'!F15</f>
        <v>28196889000143</v>
      </c>
      <c r="E6" s="5" t="str">
        <f>'[1]TCE - ANEXO IV - Preencher'!G15</f>
        <v>BRASIL SEG COMPANHIA DE SEGUROS</v>
      </c>
      <c r="F6" s="5" t="str">
        <f>'[1]TCE - ANEXO IV - Preencher'!H15</f>
        <v>S</v>
      </c>
      <c r="G6" s="5" t="str">
        <f>'[1]TCE - ANEXO IV - Preencher'!I15</f>
        <v>N</v>
      </c>
      <c r="H6" s="5">
        <f>'[1]TCE - ANEXO IV - Preencher'!J15</f>
        <v>0</v>
      </c>
      <c r="I6" s="6" t="str">
        <f>IF('[1]TCE - ANEXO IV - Preencher'!K15="","",'[1]TCE - ANEXO IV - Preencher'!K15)</f>
        <v/>
      </c>
      <c r="J6" s="5">
        <f>'[1]TCE - ANEXO IV - Preencher'!L15</f>
        <v>0</v>
      </c>
      <c r="K6" s="5" t="str">
        <f>IF(F6="B",LEFT('[1]TCE - ANEXO IV - Preencher'!M15,2),IF(F6="S",LEFT('[1]TCE - ANEXO IV - Preencher'!M15,7),IF('[1]TCE - ANEXO IV - Preencher'!H15="","")))</f>
        <v>3550308</v>
      </c>
      <c r="L6" s="7">
        <f>'[1]TCE - ANEXO IV - Preencher'!N15</f>
        <v>1165.68</v>
      </c>
    </row>
    <row r="7" spans="1:12" s="8" customFormat="1" ht="19.5" customHeight="1" x14ac:dyDescent="0.2">
      <c r="A7" s="3">
        <f>IFERROR(VLOOKUP(B7,'[1]DADOS (OCULTAR)'!$P$3:$R$91,3,0),"")</f>
        <v>14284483000108</v>
      </c>
      <c r="B7" s="4" t="str">
        <f>'[1]TCE - ANEXO IV - Preencher'!C16</f>
        <v>S3 SAÚDE - ASSOCIAÇÃO DE PROTEÇÃO A MATERNIDADE E INFÂNCIA UBAÍRA</v>
      </c>
      <c r="C7" s="4" t="str">
        <f>'[1]TCE - ANEXO IV - Preencher'!E16</f>
        <v>3.12 - Material Hospitalar</v>
      </c>
      <c r="D7" s="3" t="str">
        <f>'[1]TCE - ANEXO IV - Preencher'!F16</f>
        <v>23.993.232/0001-93</v>
      </c>
      <c r="E7" s="5" t="str">
        <f>'[1]TCE - ANEXO IV - Preencher'!G16</f>
        <v>MEDIAL SAUDE DIST. DE PRODUTOS MEDICO9S HOSP LTDA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843</v>
      </c>
      <c r="I7" s="6">
        <f>IF('[1]TCE - ANEXO IV - Preencher'!K16="","",'[1]TCE - ANEXO IV - Preencher'!K16)</f>
        <v>44498</v>
      </c>
      <c r="J7" s="5" t="str">
        <f>'[1]TCE - ANEXO IV - Preencher'!L16</f>
        <v>26211023993232000193550010000008431151445144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455</v>
      </c>
    </row>
    <row r="8" spans="1:12" s="8" customFormat="1" ht="19.5" customHeight="1" x14ac:dyDescent="0.2">
      <c r="A8" s="3">
        <f>IFERROR(VLOOKUP(B8,'[1]DADOS (OCULTAR)'!$P$3:$R$91,3,0),"")</f>
        <v>14284483000108</v>
      </c>
      <c r="B8" s="4" t="str">
        <f>'[1]TCE - ANEXO IV - Preencher'!C17</f>
        <v>S3 SAÚDE - ASSOCIAÇÃO DE PROTEÇÃO A MATERNIDADE E INFÂNCIA UBAÍRA</v>
      </c>
      <c r="C8" s="4" t="str">
        <f>'[1]TCE - ANEXO IV - Preencher'!E17</f>
        <v>3.12 - Material Hospitalar</v>
      </c>
      <c r="D8" s="3" t="str">
        <f>'[1]TCE - ANEXO IV - Preencher'!F17</f>
        <v>19.125.796/0001-37</v>
      </c>
      <c r="E8" s="5" t="str">
        <f>'[1]TCE - ANEXO IV - Preencher'!G17</f>
        <v>NORDMARKET COM. DE PROD. HOSP. LTDA ME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29813</v>
      </c>
      <c r="I8" s="6">
        <f>IF('[1]TCE - ANEXO IV - Preencher'!K17="","",'[1]TCE - ANEXO IV - Preencher'!K17)</f>
        <v>44496</v>
      </c>
      <c r="J8" s="5" t="str">
        <f>'[1]TCE - ANEXO IV - Preencher'!L17</f>
        <v>25211019125796000137550010000298131630849213</v>
      </c>
      <c r="K8" s="5" t="str">
        <f>IF(F8="B",LEFT('[1]TCE - ANEXO IV - Preencher'!M17,2),IF(F8="S",LEFT('[1]TCE - ANEXO IV - Preencher'!M17,7),IF('[1]TCE - ANEXO IV - Preencher'!H17="","")))</f>
        <v>25</v>
      </c>
      <c r="L8" s="7">
        <f>'[1]TCE - ANEXO IV - Preencher'!N17</f>
        <v>858</v>
      </c>
    </row>
    <row r="9" spans="1:12" s="8" customFormat="1" ht="19.5" customHeight="1" x14ac:dyDescent="0.2">
      <c r="A9" s="3">
        <f>IFERROR(VLOOKUP(B9,'[1]DADOS (OCULTAR)'!$P$3:$R$91,3,0),"")</f>
        <v>14284483000108</v>
      </c>
      <c r="B9" s="4" t="str">
        <f>'[1]TCE - ANEXO IV - Preencher'!C18</f>
        <v>S3 SAÚDE - ASSOCIAÇÃO DE PROTEÇÃO A MATERNIDADE E INFÂNCIA UBAÍRA</v>
      </c>
      <c r="C9" s="4" t="str">
        <f>'[1]TCE - ANEXO IV - Preencher'!E18</f>
        <v>3.12 - Material Hospitalar</v>
      </c>
      <c r="D9" s="3" t="str">
        <f>'[1]TCE - ANEXO IV - Preencher'!F18</f>
        <v>19.125.796/0001-37</v>
      </c>
      <c r="E9" s="5" t="str">
        <f>'[1]TCE - ANEXO IV - Preencher'!G18</f>
        <v>NORDMARKET COM. DE PROD. HOSP. LTDA ME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29847</v>
      </c>
      <c r="I9" s="6">
        <f>IF('[1]TCE - ANEXO IV - Preencher'!K18="","",'[1]TCE - ANEXO IV - Preencher'!K18)</f>
        <v>44498</v>
      </c>
      <c r="J9" s="5" t="str">
        <f>'[1]TCE - ANEXO IV - Preencher'!L18</f>
        <v>25211019125796000137550010000298471697004043</v>
      </c>
      <c r="K9" s="5" t="str">
        <f>IF(F9="B",LEFT('[1]TCE - ANEXO IV - Preencher'!M18,2),IF(F9="S",LEFT('[1]TCE - ANEXO IV - Preencher'!M18,7),IF('[1]TCE - ANEXO IV - Preencher'!H18="","")))</f>
        <v>25</v>
      </c>
      <c r="L9" s="7">
        <f>'[1]TCE - ANEXO IV - Preencher'!N18</f>
        <v>1280</v>
      </c>
    </row>
    <row r="10" spans="1:12" s="8" customFormat="1" ht="19.5" customHeight="1" x14ac:dyDescent="0.2">
      <c r="A10" s="3">
        <f>IFERROR(VLOOKUP(B10,'[1]DADOS (OCULTAR)'!$P$3:$R$91,3,0),"")</f>
        <v>14284483000108</v>
      </c>
      <c r="B10" s="4" t="str">
        <f>'[1]TCE - ANEXO IV - Preencher'!C19</f>
        <v>S3 SAÚDE - ASSOCIAÇÃO DE PROTEÇÃO A MATERNIDADE E INFÂNCIA UBAÍRA</v>
      </c>
      <c r="C10" s="4" t="str">
        <f>'[1]TCE - ANEXO IV - Preencher'!E19</f>
        <v>3.12 - Material Hospitalar</v>
      </c>
      <c r="D10" s="3">
        <f>'[1]TCE - ANEXO IV - Preencher'!F19</f>
        <v>3307478000157</v>
      </c>
      <c r="E10" s="5" t="str">
        <f>'[1]TCE - ANEXO IV - Preencher'!G19</f>
        <v>MAX FILMES COMRCIO LTDA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14393</v>
      </c>
      <c r="I10" s="6">
        <f>IF('[1]TCE - ANEXO IV - Preencher'!K19="","",'[1]TCE - ANEXO IV - Preencher'!K19)</f>
        <v>44509</v>
      </c>
      <c r="J10" s="5" t="str">
        <f>'[1]TCE - ANEXO IV - Preencher'!L19</f>
        <v>26211103307478000157550040000143931100143930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565.08000000000004</v>
      </c>
    </row>
    <row r="11" spans="1:12" s="8" customFormat="1" ht="19.5" customHeight="1" x14ac:dyDescent="0.2">
      <c r="A11" s="3">
        <f>IFERROR(VLOOKUP(B11,'[1]DADOS (OCULTAR)'!$P$3:$R$91,3,0),"")</f>
        <v>14284483000108</v>
      </c>
      <c r="B11" s="4" t="str">
        <f>'[1]TCE - ANEXO IV - Preencher'!C20</f>
        <v>S3 SAÚDE - ASSOCIAÇÃO DE PROTEÇÃO A MATERNIDADE E INFÂNCIA UBAÍRA</v>
      </c>
      <c r="C11" s="4" t="str">
        <f>'[1]TCE - ANEXO IV - Preencher'!E20</f>
        <v>3.12 - Material Hospitalar</v>
      </c>
      <c r="D11" s="3" t="str">
        <f>'[1]TCE - ANEXO IV - Preencher'!F20</f>
        <v>08.674.752/0003-01</v>
      </c>
      <c r="E11" s="5" t="str">
        <f>'[1]TCE - ANEXO IV - Preencher'!G20</f>
        <v>CIRURGICA MONTEBELLO LTDA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9910</v>
      </c>
      <c r="I11" s="6">
        <f>IF('[1]TCE - ANEXO IV - Preencher'!K20="","",'[1]TCE - ANEXO IV - Preencher'!K20)</f>
        <v>44510</v>
      </c>
      <c r="J11" s="5" t="str">
        <f>'[1]TCE - ANEXO IV - Preencher'!L20</f>
        <v>26211108674752000301550010000099101587675191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7934.66</v>
      </c>
    </row>
    <row r="12" spans="1:12" s="8" customFormat="1" ht="19.5" customHeight="1" x14ac:dyDescent="0.2">
      <c r="A12" s="3">
        <f>IFERROR(VLOOKUP(B12,'[1]DADOS (OCULTAR)'!$P$3:$R$91,3,0),"")</f>
        <v>14284483000108</v>
      </c>
      <c r="B12" s="4" t="str">
        <f>'[1]TCE - ANEXO IV - Preencher'!C21</f>
        <v>S3 SAÚDE - ASSOCIAÇÃO DE PROTEÇÃO A MATERNIDADE E INFÂNCIA UBAÍRA</v>
      </c>
      <c r="C12" s="4" t="str">
        <f>'[1]TCE - ANEXO IV - Preencher'!E21</f>
        <v>3.12 - Material Hospitalar</v>
      </c>
      <c r="D12" s="3" t="str">
        <f>'[1]TCE - ANEXO IV - Preencher'!F21</f>
        <v>27.970.162/0001-09</v>
      </c>
      <c r="E12" s="5" t="str">
        <f>'[1]TCE - ANEXO IV - Preencher'!G21</f>
        <v>SAUDE BRASIL COMERCIO E IMPORTAÇÃO DE MAT.HOSPITALAR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1319</v>
      </c>
      <c r="I12" s="6">
        <f>IF('[1]TCE - ANEXO IV - Preencher'!K21="","",'[1]TCE - ANEXO IV - Preencher'!K21)</f>
        <v>44516</v>
      </c>
      <c r="J12" s="5" t="str">
        <f>'[1]TCE - ANEXO IV - Preencher'!L21</f>
        <v>26211127970162000109550010000013191000911989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1284</v>
      </c>
    </row>
    <row r="13" spans="1:12" s="8" customFormat="1" ht="19.5" customHeight="1" x14ac:dyDescent="0.2">
      <c r="A13" s="3">
        <f>IFERROR(VLOOKUP(B13,'[1]DADOS (OCULTAR)'!$P$3:$R$91,3,0),"")</f>
        <v>14284483000108</v>
      </c>
      <c r="B13" s="4" t="str">
        <f>'[1]TCE - ANEXO IV - Preencher'!C22</f>
        <v>S3 SAÚDE - ASSOCIAÇÃO DE PROTEÇÃO A MATERNIDADE E INFÂNCIA UBAÍRA</v>
      </c>
      <c r="C13" s="4" t="str">
        <f>'[1]TCE - ANEXO IV - Preencher'!E22</f>
        <v>3.12 - Material Hospitalar</v>
      </c>
      <c r="D13" s="3" t="str">
        <f>'[1]TCE - ANEXO IV - Preencher'!F22</f>
        <v>08.778.201/0001-26</v>
      </c>
      <c r="E13" s="5" t="str">
        <f>'[1]TCE - ANEXO IV - Preencher'!G22</f>
        <v>DROGAFONTE MEDICAMANETOS E MATERIAL HOSPITALAR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355122</v>
      </c>
      <c r="I13" s="6">
        <f>IF('[1]TCE - ANEXO IV - Preencher'!K22="","",'[1]TCE - ANEXO IV - Preencher'!K22)</f>
        <v>44518</v>
      </c>
      <c r="J13" s="5" t="str">
        <f>'[1]TCE - ANEXO IV - Preencher'!L22</f>
        <v>26211108778201000126550010003551221381073322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594</v>
      </c>
    </row>
    <row r="14" spans="1:12" s="8" customFormat="1" ht="19.5" customHeight="1" x14ac:dyDescent="0.2">
      <c r="A14" s="3">
        <f>IFERROR(VLOOKUP(B14,'[1]DADOS (OCULTAR)'!$P$3:$R$91,3,0),"")</f>
        <v>14284483000108</v>
      </c>
      <c r="B14" s="4" t="str">
        <f>'[1]TCE - ANEXO IV - Preencher'!C23</f>
        <v>S3 SAÚDE - ASSOCIAÇÃO DE PROTEÇÃO A MATERNIDADE E INFÂNCIA UBAÍRA</v>
      </c>
      <c r="C14" s="4" t="str">
        <f>'[1]TCE - ANEXO IV - Preencher'!E23</f>
        <v>3.12 - Material Hospitalar</v>
      </c>
      <c r="D14" s="3">
        <f>'[1]TCE - ANEXO IV - Preencher'!F23</f>
        <v>19125796000218</v>
      </c>
      <c r="E14" s="5" t="str">
        <f>'[1]TCE - ANEXO IV - Preencher'!G23</f>
        <v>NORDMARKET COM. DE PROD. HOSP. LTDA ME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3040</v>
      </c>
      <c r="I14" s="6">
        <f>IF('[1]TCE - ANEXO IV - Preencher'!K23="","",'[1]TCE - ANEXO IV - Preencher'!K23)</f>
        <v>44525</v>
      </c>
      <c r="J14" s="5" t="str">
        <f>'[1]TCE - ANEXO IV - Preencher'!L23</f>
        <v>2621111912579600218550010000030401030171987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510</v>
      </c>
    </row>
    <row r="15" spans="1:12" s="8" customFormat="1" ht="19.5" customHeight="1" x14ac:dyDescent="0.2">
      <c r="A15" s="3">
        <f>IFERROR(VLOOKUP(B15,'[1]DADOS (OCULTAR)'!$P$3:$R$91,3,0),"")</f>
        <v>14284483000108</v>
      </c>
      <c r="B15" s="4" t="str">
        <f>'[1]TCE - ANEXO IV - Preencher'!C24</f>
        <v>S3 SAÚDE - ASSOCIAÇÃO DE PROTEÇÃO A MATERNIDADE E INFÂNCIA UBAÍRA</v>
      </c>
      <c r="C15" s="4" t="str">
        <f>'[1]TCE - ANEXO IV - Preencher'!E24</f>
        <v>3.12 - Material Hospitalar</v>
      </c>
      <c r="D15" s="3" t="str">
        <f>'[1]TCE - ANEXO IV - Preencher'!F24</f>
        <v>27.058.274/0001-98</v>
      </c>
      <c r="E15" s="5" t="str">
        <f>'[1]TCE - ANEXO IV - Preencher'!G24</f>
        <v xml:space="preserve">JATOBARRETO 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6144</v>
      </c>
      <c r="I15" s="6">
        <f>IF('[1]TCE - ANEXO IV - Preencher'!K24="","",'[1]TCE - ANEXO IV - Preencher'!K24)</f>
        <v>44510</v>
      </c>
      <c r="J15" s="5" t="str">
        <f>'[1]TCE - ANEXO IV - Preencher'!L24</f>
        <v>26211127058274000198550010000061441980097084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185.7</v>
      </c>
    </row>
    <row r="16" spans="1:12" s="8" customFormat="1" ht="19.5" customHeight="1" x14ac:dyDescent="0.2">
      <c r="A16" s="3">
        <f>IFERROR(VLOOKUP(B16,'[1]DADOS (OCULTAR)'!$P$3:$R$91,3,0),"")</f>
        <v>14284483000108</v>
      </c>
      <c r="B16" s="4" t="str">
        <f>'[1]TCE - ANEXO IV - Preencher'!C25</f>
        <v>S3 SAÚDE - ASSOCIAÇÃO DE PROTEÇÃO A MATERNIDADE E INFÂNCIA UBAÍRA</v>
      </c>
      <c r="C16" s="4" t="str">
        <f>'[1]TCE - ANEXO IV - Preencher'!E25</f>
        <v>3.4 - Material Farmacológico</v>
      </c>
      <c r="D16" s="3" t="str">
        <f>'[1]TCE - ANEXO IV - Preencher'!F25</f>
        <v>09.007.162/0001-26</v>
      </c>
      <c r="E16" s="5" t="str">
        <f>'[1]TCE - ANEXO IV - Preencher'!G25</f>
        <v>MAUES LOBATO COM. E REP. LTDA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82748</v>
      </c>
      <c r="I16" s="6">
        <f>IF('[1]TCE - ANEXO IV - Preencher'!K25="","",'[1]TCE - ANEXO IV - Preencher'!K25)</f>
        <v>44498</v>
      </c>
      <c r="J16" s="5" t="str">
        <f>'[1]TCE - ANEXO IV - Preencher'!L25</f>
        <v>26211009007162000126550010000827481992333970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2510.65</v>
      </c>
    </row>
    <row r="17" spans="1:12" s="8" customFormat="1" ht="19.5" customHeight="1" x14ac:dyDescent="0.2">
      <c r="A17" s="3">
        <f>IFERROR(VLOOKUP(B17,'[1]DADOS (OCULTAR)'!$P$3:$R$91,3,0),"")</f>
        <v>14284483000108</v>
      </c>
      <c r="B17" s="4" t="str">
        <f>'[1]TCE - ANEXO IV - Preencher'!C26</f>
        <v>S3 SAÚDE - ASSOCIAÇÃO DE PROTEÇÃO A MATERNIDADE E INFÂNCIA UBAÍRA</v>
      </c>
      <c r="C17" s="4" t="str">
        <f>'[1]TCE - ANEXO IV - Preencher'!E26</f>
        <v>3.4 - Material Farmacológico</v>
      </c>
      <c r="D17" s="3" t="str">
        <f>'[1]TCE - ANEXO IV - Preencher'!F26</f>
        <v>09.007.162/0001-26</v>
      </c>
      <c r="E17" s="5" t="str">
        <f>'[1]TCE - ANEXO IV - Preencher'!G26</f>
        <v>MAUES LOBATO COM. E REP. LTDA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82771</v>
      </c>
      <c r="I17" s="6">
        <f>IF('[1]TCE - ANEXO IV - Preencher'!K26="","",'[1]TCE - ANEXO IV - Preencher'!K26)</f>
        <v>44498</v>
      </c>
      <c r="J17" s="5" t="str">
        <f>'[1]TCE - ANEXO IV - Preencher'!L26</f>
        <v>26211009007162000126550010000827711644374720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2412.04</v>
      </c>
    </row>
    <row r="18" spans="1:12" s="8" customFormat="1" ht="19.5" customHeight="1" x14ac:dyDescent="0.2">
      <c r="A18" s="3">
        <f>IFERROR(VLOOKUP(B18,'[1]DADOS (OCULTAR)'!$P$3:$R$91,3,0),"")</f>
        <v>14284483000108</v>
      </c>
      <c r="B18" s="4" t="str">
        <f>'[1]TCE - ANEXO IV - Preencher'!C27</f>
        <v>S3 SAÚDE - ASSOCIAÇÃO DE PROTEÇÃO A MATERNIDADE E INFÂNCIA UBAÍRA</v>
      </c>
      <c r="C18" s="4" t="str">
        <f>'[1]TCE - ANEXO IV - Preencher'!E27</f>
        <v>3.4 - Material Farmacológico</v>
      </c>
      <c r="D18" s="3" t="str">
        <f>'[1]TCE - ANEXO IV - Preencher'!F27</f>
        <v>08.778.201/0001-26</v>
      </c>
      <c r="E18" s="5" t="str">
        <f>'[1]TCE - ANEXO IV - Preencher'!G27</f>
        <v>DROGAFONTE MEDICAMANETOS E MATERIAL HOSPITALAR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353115</v>
      </c>
      <c r="I18" s="6">
        <f>IF('[1]TCE - ANEXO IV - Preencher'!K27="","",'[1]TCE - ANEXO IV - Preencher'!K27)</f>
        <v>44498</v>
      </c>
      <c r="J18" s="5" t="str">
        <f>'[1]TCE - ANEXO IV - Preencher'!L27</f>
        <v>26211008778201000126550010003531151174844830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8086.6</v>
      </c>
    </row>
    <row r="19" spans="1:12" s="8" customFormat="1" ht="19.5" customHeight="1" x14ac:dyDescent="0.2">
      <c r="A19" s="3">
        <f>IFERROR(VLOOKUP(B19,'[1]DADOS (OCULTAR)'!$P$3:$R$91,3,0),"")</f>
        <v>14284483000108</v>
      </c>
      <c r="B19" s="4" t="str">
        <f>'[1]TCE - ANEXO IV - Preencher'!C28</f>
        <v>S3 SAÚDE - ASSOCIAÇÃO DE PROTEÇÃO A MATERNIDADE E INFÂNCIA UBAÍRA</v>
      </c>
      <c r="C19" s="4" t="str">
        <f>'[1]TCE - ANEXO IV - Preencher'!E28</f>
        <v>3.4 - Material Farmacológico</v>
      </c>
      <c r="D19" s="3" t="str">
        <f>'[1]TCE - ANEXO IV - Preencher'!F28</f>
        <v>11.449.180/0001-00</v>
      </c>
      <c r="E19" s="5" t="str">
        <f>'[1]TCE - ANEXO IV - Preencher'!G28</f>
        <v>DPROSMED DIST PROD MED HOSP LTDA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46336</v>
      </c>
      <c r="I19" s="6">
        <f>IF('[1]TCE - ANEXO IV - Preencher'!K28="","",'[1]TCE - ANEXO IV - Preencher'!K28)</f>
        <v>44498</v>
      </c>
      <c r="J19" s="5" t="str">
        <f>'[1]TCE - ANEXO IV - Preencher'!L28</f>
        <v>26211011449180000100550010000463361038470954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11440</v>
      </c>
    </row>
    <row r="20" spans="1:12" s="8" customFormat="1" ht="19.5" customHeight="1" x14ac:dyDescent="0.2">
      <c r="A20" s="3">
        <f>IFERROR(VLOOKUP(B20,'[1]DADOS (OCULTAR)'!$P$3:$R$91,3,0),"")</f>
        <v>14284483000108</v>
      </c>
      <c r="B20" s="4" t="str">
        <f>'[1]TCE - ANEXO IV - Preencher'!C29</f>
        <v>S3 SAÚDE - ASSOCIAÇÃO DE PROTEÇÃO A MATERNIDADE E INFÂNCIA UBAÍRA</v>
      </c>
      <c r="C20" s="4" t="str">
        <f>'[1]TCE - ANEXO IV - Preencher'!E29</f>
        <v>3.4 - Material Farmacológico</v>
      </c>
      <c r="D20" s="3" t="str">
        <f>'[1]TCE - ANEXO IV - Preencher'!F29</f>
        <v>21.381.761/0001-00</v>
      </c>
      <c r="E20" s="5" t="str">
        <f>'[1]TCE - ANEXO IV - Preencher'!G29</f>
        <v>SIX DISTRIBUIDORA HOSPITALAR LTDA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43869</v>
      </c>
      <c r="I20" s="6">
        <f>IF('[1]TCE - ANEXO IV - Preencher'!K29="","",'[1]TCE - ANEXO IV - Preencher'!K29)</f>
        <v>44498</v>
      </c>
      <c r="J20" s="5" t="str">
        <f>'[1]TCE - ANEXO IV - Preencher'!L29</f>
        <v>26211021381761000100550010000438691199807344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1815.2</v>
      </c>
    </row>
    <row r="21" spans="1:12" s="8" customFormat="1" ht="19.5" customHeight="1" x14ac:dyDescent="0.2">
      <c r="A21" s="3">
        <f>IFERROR(VLOOKUP(B21,'[1]DADOS (OCULTAR)'!$P$3:$R$91,3,0),"")</f>
        <v>14284483000108</v>
      </c>
      <c r="B21" s="4" t="str">
        <f>'[1]TCE - ANEXO IV - Preencher'!C30</f>
        <v>S3 SAÚDE - ASSOCIAÇÃO DE PROTEÇÃO A MATERNIDADE E INFÂNCIA UBAÍRA</v>
      </c>
      <c r="C21" s="4" t="str">
        <f>'[1]TCE - ANEXO IV - Preencher'!E30</f>
        <v>3.4 - Material Farmacológico</v>
      </c>
      <c r="D21" s="3" t="str">
        <f>'[1]TCE - ANEXO IV - Preencher'!F30</f>
        <v>23.993.232/0001-93</v>
      </c>
      <c r="E21" s="5" t="str">
        <f>'[1]TCE - ANEXO IV - Preencher'!G30</f>
        <v>MEDIAL SAUDE DIST. DE PRODUTOS MEDICO9S HOSP LTDA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842</v>
      </c>
      <c r="I21" s="6">
        <f>IF('[1]TCE - ANEXO IV - Preencher'!K30="","",'[1]TCE - ANEXO IV - Preencher'!K30)</f>
        <v>44498</v>
      </c>
      <c r="J21" s="5" t="str">
        <f>'[1]TCE - ANEXO IV - Preencher'!L30</f>
        <v>26211023993232000193550010000008421151338693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1457.28</v>
      </c>
    </row>
    <row r="22" spans="1:12" s="8" customFormat="1" ht="19.5" customHeight="1" x14ac:dyDescent="0.2">
      <c r="A22" s="3">
        <f>IFERROR(VLOOKUP(B22,'[1]DADOS (OCULTAR)'!$P$3:$R$91,3,0),"")</f>
        <v>14284483000108</v>
      </c>
      <c r="B22" s="4" t="str">
        <f>'[1]TCE - ANEXO IV - Preencher'!C31</f>
        <v>S3 SAÚDE - ASSOCIAÇÃO DE PROTEÇÃO A MATERNIDADE E INFÂNCIA UBAÍRA</v>
      </c>
      <c r="C22" s="4" t="str">
        <f>'[1]TCE - ANEXO IV - Preencher'!E31</f>
        <v>3.4 - Material Farmacológico</v>
      </c>
      <c r="D22" s="3" t="str">
        <f>'[1]TCE - ANEXO IV - Preencher'!F31</f>
        <v>08.674.752/0001-40</v>
      </c>
      <c r="E22" s="5" t="str">
        <f>'[1]TCE - ANEXO IV - Preencher'!G31</f>
        <v>CIRURGICA MONTEBELLO LTDA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116436</v>
      </c>
      <c r="I22" s="6">
        <f>IF('[1]TCE - ANEXO IV - Preencher'!K31="","",'[1]TCE - ANEXO IV - Preencher'!K31)</f>
        <v>44505</v>
      </c>
      <c r="J22" s="5" t="str">
        <f>'[1]TCE - ANEXO IV - Preencher'!L31</f>
        <v>26211108674752000140550010001164361001148120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805</v>
      </c>
    </row>
    <row r="23" spans="1:12" s="8" customFormat="1" ht="19.5" customHeight="1" x14ac:dyDescent="0.2">
      <c r="A23" s="3">
        <f>IFERROR(VLOOKUP(B23,'[1]DADOS (OCULTAR)'!$P$3:$R$91,3,0),"")</f>
        <v>14284483000108</v>
      </c>
      <c r="B23" s="4" t="str">
        <f>'[1]TCE - ANEXO IV - Preencher'!C32</f>
        <v>S3 SAÚDE - ASSOCIAÇÃO DE PROTEÇÃO A MATERNIDADE E INFÂNCIA UBAÍRA</v>
      </c>
      <c r="C23" s="4" t="str">
        <f>'[1]TCE - ANEXO IV - Preencher'!E32</f>
        <v>3.4 - Material Farmacológico</v>
      </c>
      <c r="D23" s="3" t="str">
        <f>'[1]TCE - ANEXO IV - Preencher'!F32</f>
        <v>08.778.201/0001-26</v>
      </c>
      <c r="E23" s="5" t="str">
        <f>'[1]TCE - ANEXO IV - Preencher'!G32</f>
        <v>DROGAFONTE MEDICAMANETOS E MATERIAL HOSPITALAR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353837</v>
      </c>
      <c r="I23" s="6">
        <f>IF('[1]TCE - ANEXO IV - Preencher'!K32="","",'[1]TCE - ANEXO IV - Preencher'!K32)</f>
        <v>44505</v>
      </c>
      <c r="J23" s="5" t="str">
        <f>'[1]TCE - ANEXO IV - Preencher'!L32</f>
        <v>26211108778201000126550010003538371586865575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10188</v>
      </c>
    </row>
    <row r="24" spans="1:12" s="8" customFormat="1" ht="19.5" customHeight="1" x14ac:dyDescent="0.2">
      <c r="A24" s="3">
        <f>IFERROR(VLOOKUP(B24,'[1]DADOS (OCULTAR)'!$P$3:$R$91,3,0),"")</f>
        <v>14284483000108</v>
      </c>
      <c r="B24" s="4" t="str">
        <f>'[1]TCE - ANEXO IV - Preencher'!C33</f>
        <v>S3 SAÚDE - ASSOCIAÇÃO DE PROTEÇÃO A MATERNIDADE E INFÂNCIA UBAÍRA</v>
      </c>
      <c r="C24" s="4" t="str">
        <f>'[1]TCE - ANEXO IV - Preencher'!E33</f>
        <v>3.4 - Material Farmacológico</v>
      </c>
      <c r="D24" s="3" t="str">
        <f>'[1]TCE - ANEXO IV - Preencher'!F33</f>
        <v>03.083.096/0002-78</v>
      </c>
      <c r="E24" s="5" t="str">
        <f>'[1]TCE - ANEXO IV - Preencher'!G33</f>
        <v>LEONIL COM DE MED LTDA ME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1024</v>
      </c>
      <c r="I24" s="6">
        <f>IF('[1]TCE - ANEXO IV - Preencher'!K33="","",'[1]TCE - ANEXO IV - Preencher'!K33)</f>
        <v>44504</v>
      </c>
      <c r="J24" s="5" t="str">
        <f>'[1]TCE - ANEXO IV - Preencher'!L33</f>
        <v>26211103083096000278550010000010241000874588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3447.69</v>
      </c>
    </row>
    <row r="25" spans="1:12" s="8" customFormat="1" ht="19.5" customHeight="1" x14ac:dyDescent="0.2">
      <c r="A25" s="3">
        <f>IFERROR(VLOOKUP(B25,'[1]DADOS (OCULTAR)'!$P$3:$R$91,3,0),"")</f>
        <v>14284483000108</v>
      </c>
      <c r="B25" s="4" t="str">
        <f>'[1]TCE - ANEXO IV - Preencher'!C34</f>
        <v>S3 SAÚDE - ASSOCIAÇÃO DE PROTEÇÃO A MATERNIDADE E INFÂNCIA UBAÍRA</v>
      </c>
      <c r="C25" s="4" t="str">
        <f>'[1]TCE - ANEXO IV - Preencher'!E34</f>
        <v>3.4 - Material Farmacológico</v>
      </c>
      <c r="D25" s="3" t="str">
        <f>'[1]TCE - ANEXO IV - Preencher'!F34</f>
        <v>20.001.049/0001-76</v>
      </c>
      <c r="E25" s="5" t="str">
        <f>'[1]TCE - ANEXO IV - Preencher'!G34</f>
        <v>LUCIMASTER DISTRIBUIDORA DE MEDIC E PROD HOSP EIREL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29297</v>
      </c>
      <c r="I25" s="6">
        <f>IF('[1]TCE - ANEXO IV - Preencher'!K34="","",'[1]TCE - ANEXO IV - Preencher'!K34)</f>
        <v>44504</v>
      </c>
      <c r="J25" s="5" t="str">
        <f>'[1]TCE - ANEXO IV - Preencher'!L34</f>
        <v>29211120001049000176550010000292971262676624</v>
      </c>
      <c r="K25" s="5" t="str">
        <f>IF(F25="B",LEFT('[1]TCE - ANEXO IV - Preencher'!M34,2),IF(F25="S",LEFT('[1]TCE - ANEXO IV - Preencher'!M34,7),IF('[1]TCE - ANEXO IV - Preencher'!H34="","")))</f>
        <v>29</v>
      </c>
      <c r="L25" s="7">
        <f>'[1]TCE - ANEXO IV - Preencher'!N34</f>
        <v>2688.48</v>
      </c>
    </row>
    <row r="26" spans="1:12" s="8" customFormat="1" ht="19.5" customHeight="1" x14ac:dyDescent="0.2">
      <c r="A26" s="3">
        <f>IFERROR(VLOOKUP(B26,'[1]DADOS (OCULTAR)'!$P$3:$R$91,3,0),"")</f>
        <v>14284483000108</v>
      </c>
      <c r="B26" s="4" t="str">
        <f>'[1]TCE - ANEXO IV - Preencher'!C35</f>
        <v>S3 SAÚDE - ASSOCIAÇÃO DE PROTEÇÃO A MATERNIDADE E INFÂNCIA UBAÍRA</v>
      </c>
      <c r="C26" s="4" t="str">
        <f>'[1]TCE - ANEXO IV - Preencher'!E35</f>
        <v>3.4 - Material Farmacológico</v>
      </c>
      <c r="D26" s="3" t="str">
        <f>'[1]TCE - ANEXO IV - Preencher'!F35</f>
        <v>35.753.111/0001-53</v>
      </c>
      <c r="E26" s="5" t="str">
        <f>'[1]TCE - ANEXO IV - Preencher'!G35</f>
        <v>NORD PRODUTOS EM SAUDE LTDA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3743</v>
      </c>
      <c r="I26" s="6">
        <f>IF('[1]TCE - ANEXO IV - Preencher'!K35="","",'[1]TCE - ANEXO IV - Preencher'!K35)</f>
        <v>44516</v>
      </c>
      <c r="J26" s="5" t="str">
        <f>'[1]TCE - ANEXO IV - Preencher'!L35</f>
        <v>26211135753111000153550010000037431000031598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2160</v>
      </c>
    </row>
    <row r="27" spans="1:12" s="8" customFormat="1" ht="19.5" customHeight="1" x14ac:dyDescent="0.2">
      <c r="A27" s="3">
        <f>IFERROR(VLOOKUP(B27,'[1]DADOS (OCULTAR)'!$P$3:$R$91,3,0),"")</f>
        <v>14284483000108</v>
      </c>
      <c r="B27" s="4" t="str">
        <f>'[1]TCE - ANEXO IV - Preencher'!C36</f>
        <v>S3 SAÚDE - ASSOCIAÇÃO DE PROTEÇÃO A MATERNIDADE E INFÂNCIA UBAÍRA</v>
      </c>
      <c r="C27" s="4" t="str">
        <f>'[1]TCE - ANEXO IV - Preencher'!E36</f>
        <v>3.4 - Material Farmacológico</v>
      </c>
      <c r="D27" s="3" t="str">
        <f>'[1]TCE - ANEXO IV - Preencher'!F36</f>
        <v>08.674.752/0001-40</v>
      </c>
      <c r="E27" s="5" t="str">
        <f>'[1]TCE - ANEXO IV - Preencher'!G36</f>
        <v>CIRURGICA MONTEBELLO LTDA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117452</v>
      </c>
      <c r="I27" s="6">
        <f>IF('[1]TCE - ANEXO IV - Preencher'!K36="","",'[1]TCE - ANEXO IV - Preencher'!K36)</f>
        <v>44518</v>
      </c>
      <c r="J27" s="5" t="str">
        <f>'[1]TCE - ANEXO IV - Preencher'!L36</f>
        <v>26211108674752000140550010001174521448155853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547</v>
      </c>
    </row>
    <row r="28" spans="1:12" s="8" customFormat="1" ht="19.5" customHeight="1" x14ac:dyDescent="0.2">
      <c r="A28" s="3">
        <f>IFERROR(VLOOKUP(B28,'[1]DADOS (OCULTAR)'!$P$3:$R$91,3,0),"")</f>
        <v>14284483000108</v>
      </c>
      <c r="B28" s="4" t="str">
        <f>'[1]TCE - ANEXO IV - Preencher'!C37</f>
        <v>S3 SAÚDE - ASSOCIAÇÃO DE PROTEÇÃO A MATERNIDADE E INFÂNCIA UBAÍRA</v>
      </c>
      <c r="C28" s="4" t="str">
        <f>'[1]TCE - ANEXO IV - Preencher'!E37</f>
        <v>3.4 - Material Farmacológico</v>
      </c>
      <c r="D28" s="3" t="str">
        <f>'[1]TCE - ANEXO IV - Preencher'!F37</f>
        <v>11.449.180/0001-00</v>
      </c>
      <c r="E28" s="5" t="str">
        <f>'[1]TCE - ANEXO IV - Preencher'!G37</f>
        <v>DPROSMED DIST PROD MED HOSP LTDA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469747</v>
      </c>
      <c r="I28" s="6">
        <f>IF('[1]TCE - ANEXO IV - Preencher'!K37="","",'[1]TCE - ANEXO IV - Preencher'!K37)</f>
        <v>44519</v>
      </c>
      <c r="J28" s="5" t="str">
        <f>'[1]TCE - ANEXO IV - Preencher'!L37</f>
        <v>26211111449180000100550010000467471000001530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500</v>
      </c>
    </row>
    <row r="29" spans="1:12" s="8" customFormat="1" ht="19.5" customHeight="1" x14ac:dyDescent="0.2">
      <c r="A29" s="3">
        <f>IFERROR(VLOOKUP(B29,'[1]DADOS (OCULTAR)'!$P$3:$R$91,3,0),"")</f>
        <v>14284483000108</v>
      </c>
      <c r="B29" s="4" t="str">
        <f>'[1]TCE - ANEXO IV - Preencher'!C38</f>
        <v>S3 SAÚDE - ASSOCIAÇÃO DE PROTEÇÃO A MATERNIDADE E INFÂNCIA UBAÍRA</v>
      </c>
      <c r="C29" s="4" t="str">
        <f>'[1]TCE - ANEXO IV - Preencher'!E38</f>
        <v>3.4 - Material Farmacológico</v>
      </c>
      <c r="D29" s="3" t="str">
        <f>'[1]TCE - ANEXO IV - Preencher'!F38</f>
        <v>08.778.201/0001-26</v>
      </c>
      <c r="E29" s="5" t="str">
        <f>'[1]TCE - ANEXO IV - Preencher'!G38</f>
        <v>DROGAFONTE MEDICAMANETOS E MATERIAL HOSPITALAR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355122</v>
      </c>
      <c r="I29" s="6">
        <f>IF('[1]TCE - ANEXO IV - Preencher'!K38="","",'[1]TCE - ANEXO IV - Preencher'!K38)</f>
        <v>44518</v>
      </c>
      <c r="J29" s="5" t="str">
        <f>'[1]TCE - ANEXO IV - Preencher'!L38</f>
        <v>26211108778201000126550010003551221381073322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112</v>
      </c>
    </row>
    <row r="30" spans="1:12" s="8" customFormat="1" ht="19.5" customHeight="1" x14ac:dyDescent="0.2">
      <c r="A30" s="3">
        <f>IFERROR(VLOOKUP(B30,'[1]DADOS (OCULTAR)'!$P$3:$R$91,3,0),"")</f>
        <v>14284483000108</v>
      </c>
      <c r="B30" s="4" t="str">
        <f>'[1]TCE - ANEXO IV - Preencher'!C39</f>
        <v>S3 SAÚDE - ASSOCIAÇÃO DE PROTEÇÃO A MATERNIDADE E INFÂNCIA UBAÍRA</v>
      </c>
      <c r="C30" s="4" t="str">
        <f>'[1]TCE - ANEXO IV - Preencher'!E39</f>
        <v>3.2 - Gás e Outros Materiais Engarrafados</v>
      </c>
      <c r="D30" s="3" t="str">
        <f>'[1]TCE - ANEXO IV - Preencher'!F39</f>
        <v>24.380.578/0020-41</v>
      </c>
      <c r="E30" s="5" t="str">
        <f>'[1]TCE - ANEXO IV - Preencher'!G39</f>
        <v xml:space="preserve">WHITE MARTINS </v>
      </c>
      <c r="F30" s="5" t="str">
        <f>'[1]TCE - ANEXO IV - Preencher'!H39</f>
        <v>S</v>
      </c>
      <c r="G30" s="5" t="str">
        <f>'[1]TCE - ANEXO IV - Preencher'!I39</f>
        <v>S</v>
      </c>
      <c r="H30" s="5" t="str">
        <f>'[1]TCE - ANEXO IV - Preencher'!J39</f>
        <v>45363</v>
      </c>
      <c r="I30" s="6">
        <f>IF('[1]TCE - ANEXO IV - Preencher'!K39="","",'[1]TCE - ANEXO IV - Preencher'!K39)</f>
        <v>44502</v>
      </c>
      <c r="J30" s="5" t="str">
        <f>'[1]TCE - ANEXO IV - Preencher'!L39</f>
        <v>26211124380578002041550080000453631857872123</v>
      </c>
      <c r="K30" s="5" t="str">
        <f>IF(F30="B",LEFT('[1]TCE - ANEXO IV - Preencher'!M39,2),IF(F30="S",LEFT('[1]TCE - ANEXO IV - Preencher'!M39,7),IF('[1]TCE - ANEXO IV - Preencher'!H39="","")))</f>
        <v>2607901</v>
      </c>
      <c r="L30" s="7">
        <f>'[1]TCE - ANEXO IV - Preencher'!N39</f>
        <v>206</v>
      </c>
    </row>
    <row r="31" spans="1:12" s="8" customFormat="1" ht="19.5" customHeight="1" x14ac:dyDescent="0.2">
      <c r="A31" s="3">
        <f>IFERROR(VLOOKUP(B31,'[1]DADOS (OCULTAR)'!$P$3:$R$91,3,0),"")</f>
        <v>14284483000108</v>
      </c>
      <c r="B31" s="4" t="str">
        <f>'[1]TCE - ANEXO IV - Preencher'!C40</f>
        <v>S3 SAÚDE - ASSOCIAÇÃO DE PROTEÇÃO A MATERNIDADE E INFÂNCIA UBAÍRA</v>
      </c>
      <c r="C31" s="4" t="str">
        <f>'[1]TCE - ANEXO IV - Preencher'!E40</f>
        <v>3.2 - Gás e Outros Materiais Engarrafados</v>
      </c>
      <c r="D31" s="3" t="str">
        <f>'[1]TCE - ANEXO IV - Preencher'!F40</f>
        <v>24.380.578/0020-41</v>
      </c>
      <c r="E31" s="5" t="str">
        <f>'[1]TCE - ANEXO IV - Preencher'!G40</f>
        <v xml:space="preserve">WHITE MARTINS </v>
      </c>
      <c r="F31" s="5" t="str">
        <f>'[1]TCE - ANEXO IV - Preencher'!H40</f>
        <v>S</v>
      </c>
      <c r="G31" s="5" t="str">
        <f>'[1]TCE - ANEXO IV - Preencher'!I40</f>
        <v>S</v>
      </c>
      <c r="H31" s="5" t="str">
        <f>'[1]TCE - ANEXO IV - Preencher'!J40</f>
        <v>11905</v>
      </c>
      <c r="I31" s="6">
        <f>IF('[1]TCE - ANEXO IV - Preencher'!K40="","",'[1]TCE - ANEXO IV - Preencher'!K40)</f>
        <v>44505</v>
      </c>
      <c r="J31" s="5" t="str">
        <f>'[1]TCE - ANEXO IV - Preencher'!L40</f>
        <v>26211124380578002041550370000119051858196180</v>
      </c>
      <c r="K31" s="5" t="str">
        <f>IF(F31="B",LEFT('[1]TCE - ANEXO IV - Preencher'!M40,2),IF(F31="S",LEFT('[1]TCE - ANEXO IV - Preencher'!M40,7),IF('[1]TCE - ANEXO IV - Preencher'!H40="","")))</f>
        <v>2607901</v>
      </c>
      <c r="L31" s="7">
        <f>'[1]TCE - ANEXO IV - Preencher'!N40</f>
        <v>131</v>
      </c>
    </row>
    <row r="32" spans="1:12" s="8" customFormat="1" ht="19.5" customHeight="1" x14ac:dyDescent="0.2">
      <c r="A32" s="3">
        <f>IFERROR(VLOOKUP(B32,'[1]DADOS (OCULTAR)'!$P$3:$R$91,3,0),"")</f>
        <v>14284483000108</v>
      </c>
      <c r="B32" s="4" t="str">
        <f>'[1]TCE - ANEXO IV - Preencher'!C41</f>
        <v>S3 SAÚDE - ASSOCIAÇÃO DE PROTEÇÃO A MATERNIDADE E INFÂNCIA UBAÍRA</v>
      </c>
      <c r="C32" s="4" t="str">
        <f>'[1]TCE - ANEXO IV - Preencher'!E41</f>
        <v>3.2 - Gás e Outros Materiais Engarrafados</v>
      </c>
      <c r="D32" s="3" t="str">
        <f>'[1]TCE - ANEXO IV - Preencher'!F41</f>
        <v>24.380.578/0020-41</v>
      </c>
      <c r="E32" s="5" t="str">
        <f>'[1]TCE - ANEXO IV - Preencher'!G41</f>
        <v xml:space="preserve">WHITE MARTINS </v>
      </c>
      <c r="F32" s="5" t="str">
        <f>'[1]TCE - ANEXO IV - Preencher'!H41</f>
        <v>S</v>
      </c>
      <c r="G32" s="5" t="str">
        <f>'[1]TCE - ANEXO IV - Preencher'!I41</f>
        <v>S</v>
      </c>
      <c r="H32" s="5" t="str">
        <f>'[1]TCE - ANEXO IV - Preencher'!J41</f>
        <v>11964</v>
      </c>
      <c r="I32" s="6">
        <f>IF('[1]TCE - ANEXO IV - Preencher'!K41="","",'[1]TCE - ANEXO IV - Preencher'!K41)</f>
        <v>44510</v>
      </c>
      <c r="J32" s="5" t="str">
        <f>'[1]TCE - ANEXO IV - Preencher'!L41</f>
        <v>26211124380578002041550370000119641858879319</v>
      </c>
      <c r="K32" s="5" t="str">
        <f>IF(F32="B",LEFT('[1]TCE - ANEXO IV - Preencher'!M41,2),IF(F32="S",LEFT('[1]TCE - ANEXO IV - Preencher'!M41,7),IF('[1]TCE - ANEXO IV - Preencher'!H41="","")))</f>
        <v>2607901</v>
      </c>
      <c r="L32" s="7">
        <f>'[1]TCE - ANEXO IV - Preencher'!N41</f>
        <v>52</v>
      </c>
    </row>
    <row r="33" spans="1:12" s="8" customFormat="1" ht="19.5" customHeight="1" x14ac:dyDescent="0.2">
      <c r="A33" s="3">
        <f>IFERROR(VLOOKUP(B33,'[1]DADOS (OCULTAR)'!$P$3:$R$91,3,0),"")</f>
        <v>14284483000108</v>
      </c>
      <c r="B33" s="4" t="str">
        <f>'[1]TCE - ANEXO IV - Preencher'!C42</f>
        <v>S3 SAÚDE - ASSOCIAÇÃO DE PROTEÇÃO A MATERNIDADE E INFÂNCIA UBAÍRA</v>
      </c>
      <c r="C33" s="4" t="str">
        <f>'[1]TCE - ANEXO IV - Preencher'!E42</f>
        <v>3.2 - Gás e Outros Materiais Engarrafados</v>
      </c>
      <c r="D33" s="3" t="str">
        <f>'[1]TCE - ANEXO IV - Preencher'!F42</f>
        <v>24.380.578/0022-03</v>
      </c>
      <c r="E33" s="5" t="str">
        <f>'[1]TCE - ANEXO IV - Preencher'!G42</f>
        <v xml:space="preserve">WHITE MARTINS </v>
      </c>
      <c r="F33" s="5" t="str">
        <f>'[1]TCE - ANEXO IV - Preencher'!H42</f>
        <v>S</v>
      </c>
      <c r="G33" s="5" t="str">
        <f>'[1]TCE - ANEXO IV - Preencher'!I42</f>
        <v>S</v>
      </c>
      <c r="H33" s="5" t="str">
        <f>'[1]TCE - ANEXO IV - Preencher'!J42</f>
        <v>164120</v>
      </c>
      <c r="I33" s="6">
        <f>IF('[1]TCE - ANEXO IV - Preencher'!K42="","",'[1]TCE - ANEXO IV - Preencher'!K42)</f>
        <v>44516</v>
      </c>
      <c r="J33" s="5" t="str">
        <f>'[1]TCE - ANEXO IV - Preencher'!L42</f>
        <v>26211124380578002203552000001641201859578932</v>
      </c>
      <c r="K33" s="5" t="str">
        <f>IF(F33="B",LEFT('[1]TCE - ANEXO IV - Preencher'!M42,2),IF(F33="S",LEFT('[1]TCE - ANEXO IV - Preencher'!M42,7),IF('[1]TCE - ANEXO IV - Preencher'!H42="","")))</f>
        <v>2602902</v>
      </c>
      <c r="L33" s="7">
        <f>'[1]TCE - ANEXO IV - Preencher'!N42</f>
        <v>2187.96</v>
      </c>
    </row>
    <row r="34" spans="1:12" s="8" customFormat="1" ht="19.5" customHeight="1" x14ac:dyDescent="0.2">
      <c r="A34" s="3">
        <f>IFERROR(VLOOKUP(B34,'[1]DADOS (OCULTAR)'!$P$3:$R$91,3,0),"")</f>
        <v>14284483000108</v>
      </c>
      <c r="B34" s="4" t="str">
        <f>'[1]TCE - ANEXO IV - Preencher'!C43</f>
        <v>S3 SAÚDE - ASSOCIAÇÃO DE PROTEÇÃO A MATERNIDADE E INFÂNCIA UBAÍRA</v>
      </c>
      <c r="C34" s="4" t="str">
        <f>'[1]TCE - ANEXO IV - Preencher'!E43</f>
        <v>3.2 - Gás e Outros Materiais Engarrafados</v>
      </c>
      <c r="D34" s="3" t="str">
        <f>'[1]TCE - ANEXO IV - Preencher'!F43</f>
        <v>24.380.578/0020-41</v>
      </c>
      <c r="E34" s="5" t="str">
        <f>'[1]TCE - ANEXO IV - Preencher'!G43</f>
        <v xml:space="preserve">WHITE MARTINS </v>
      </c>
      <c r="F34" s="5" t="str">
        <f>'[1]TCE - ANEXO IV - Preencher'!H43</f>
        <v>S</v>
      </c>
      <c r="G34" s="5" t="str">
        <f>'[1]TCE - ANEXO IV - Preencher'!I43</f>
        <v>S</v>
      </c>
      <c r="H34" s="5" t="str">
        <f>'[1]TCE - ANEXO IV - Preencher'!J43</f>
        <v>45556</v>
      </c>
      <c r="I34" s="6">
        <f>IF('[1]TCE - ANEXO IV - Preencher'!K43="","",'[1]TCE - ANEXO IV - Preencher'!K43)</f>
        <v>44522</v>
      </c>
      <c r="J34" s="5" t="str">
        <f>'[1]TCE - ANEXO IV - Preencher'!L43</f>
        <v>26211124380578002041550080000455561860250533</v>
      </c>
      <c r="K34" s="5" t="str">
        <f>IF(F34="B",LEFT('[1]TCE - ANEXO IV - Preencher'!M43,2),IF(F34="S",LEFT('[1]TCE - ANEXO IV - Preencher'!M43,7),IF('[1]TCE - ANEXO IV - Preencher'!H43="","")))</f>
        <v>2607901</v>
      </c>
      <c r="L34" s="7">
        <f>'[1]TCE - ANEXO IV - Preencher'!N43</f>
        <v>52</v>
      </c>
    </row>
    <row r="35" spans="1:12" s="8" customFormat="1" ht="19.5" customHeight="1" x14ac:dyDescent="0.2">
      <c r="A35" s="3">
        <f>IFERROR(VLOOKUP(B35,'[1]DADOS (OCULTAR)'!$P$3:$R$91,3,0),"")</f>
        <v>14284483000108</v>
      </c>
      <c r="B35" s="4" t="str">
        <f>'[1]TCE - ANEXO IV - Preencher'!C44</f>
        <v>S3 SAÚDE - ASSOCIAÇÃO DE PROTEÇÃO A MATERNIDADE E INFÂNCIA UBAÍRA</v>
      </c>
      <c r="C35" s="4" t="str">
        <f>'[1]TCE - ANEXO IV - Preencher'!E44</f>
        <v>3.2 - Gás e Outros Materiais Engarrafados</v>
      </c>
      <c r="D35" s="3" t="str">
        <f>'[1]TCE - ANEXO IV - Preencher'!F44</f>
        <v>24.380.578/0020-41</v>
      </c>
      <c r="E35" s="5" t="str">
        <f>'[1]TCE - ANEXO IV - Preencher'!G44</f>
        <v xml:space="preserve">WHITE MARTINS </v>
      </c>
      <c r="F35" s="5" t="str">
        <f>'[1]TCE - ANEXO IV - Preencher'!H44</f>
        <v>S</v>
      </c>
      <c r="G35" s="5" t="str">
        <f>'[1]TCE - ANEXO IV - Preencher'!I44</f>
        <v>S</v>
      </c>
      <c r="H35" s="5" t="str">
        <f>'[1]TCE - ANEXO IV - Preencher'!J44</f>
        <v>12117</v>
      </c>
      <c r="I35" s="6">
        <f>IF('[1]TCE - ANEXO IV - Preencher'!K44="","",'[1]TCE - ANEXO IV - Preencher'!K44)</f>
        <v>44526</v>
      </c>
      <c r="J35" s="5" t="str">
        <f>'[1]TCE - ANEXO IV - Preencher'!L44</f>
        <v>26211124380578002041550370000121171860834093</v>
      </c>
      <c r="K35" s="5" t="str">
        <f>IF(F35="B",LEFT('[1]TCE - ANEXO IV - Preencher'!M44,2),IF(F35="S",LEFT('[1]TCE - ANEXO IV - Preencher'!M44,7),IF('[1]TCE - ANEXO IV - Preencher'!H44="","")))</f>
        <v>2607901</v>
      </c>
      <c r="L35" s="7">
        <f>'[1]TCE - ANEXO IV - Preencher'!N44</f>
        <v>52</v>
      </c>
    </row>
    <row r="36" spans="1:12" s="8" customFormat="1" ht="19.5" customHeight="1" x14ac:dyDescent="0.2">
      <c r="A36" s="3">
        <f>IFERROR(VLOOKUP(B36,'[1]DADOS (OCULTAR)'!$P$3:$R$91,3,0),"")</f>
        <v>14284483000108</v>
      </c>
      <c r="B36" s="4" t="str">
        <f>'[1]TCE - ANEXO IV - Preencher'!C45</f>
        <v>S3 SAÚDE - ASSOCIAÇÃO DE PROTEÇÃO A MATERNIDADE E INFÂNCIA UBAÍRA</v>
      </c>
      <c r="C36" s="4" t="str">
        <f>'[1]TCE - ANEXO IV - Preencher'!E45</f>
        <v>3.7 - Material de Limpeza e Produtos de Hgienização</v>
      </c>
      <c r="D36" s="3" t="str">
        <f>'[1]TCE - ANEXO IV - Preencher'!F45</f>
        <v>23.993.232/0001-93</v>
      </c>
      <c r="E36" s="5" t="str">
        <f>'[1]TCE - ANEXO IV - Preencher'!G45</f>
        <v>MEDIAL SAUDE DIST. DE PRODUTOS MEDICO9S HOSP LTDA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891</v>
      </c>
      <c r="I36" s="6">
        <f>IF('[1]TCE - ANEXO IV - Preencher'!K45="","",'[1]TCE - ANEXO IV - Preencher'!K45)</f>
        <v>44512</v>
      </c>
      <c r="J36" s="5" t="str">
        <f>'[1]TCE - ANEXO IV - Preencher'!L45</f>
        <v>26211123993232000193550010000008911172320538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823.2</v>
      </c>
    </row>
    <row r="37" spans="1:12" s="8" customFormat="1" ht="19.5" customHeight="1" x14ac:dyDescent="0.2">
      <c r="A37" s="3">
        <f>IFERROR(VLOOKUP(B37,'[1]DADOS (OCULTAR)'!$P$3:$R$91,3,0),"")</f>
        <v>14284483000108</v>
      </c>
      <c r="B37" s="4" t="str">
        <f>'[1]TCE - ANEXO IV - Preencher'!C46</f>
        <v>S3 SAÚDE - ASSOCIAÇÃO DE PROTEÇÃO A MATERNIDADE E INFÂNCIA UBAÍRA</v>
      </c>
      <c r="C37" s="4" t="str">
        <f>'[1]TCE - ANEXO IV - Preencher'!E46</f>
        <v>3.7 - Material de Limpeza e Produtos de Hgienização</v>
      </c>
      <c r="D37" s="3" t="str">
        <f>'[1]TCE - ANEXO IV - Preencher'!F46</f>
        <v>27.058.274/0001-98</v>
      </c>
      <c r="E37" s="5" t="str">
        <f>'[1]TCE - ANEXO IV - Preencher'!G46</f>
        <v xml:space="preserve">JATOBARRETO 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6144</v>
      </c>
      <c r="I37" s="6">
        <f>IF('[1]TCE - ANEXO IV - Preencher'!K46="","",'[1]TCE - ANEXO IV - Preencher'!K46)</f>
        <v>44510</v>
      </c>
      <c r="J37" s="5" t="str">
        <f>'[1]TCE - ANEXO IV - Preencher'!L46</f>
        <v>26211127058274000198550010000061441980097084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12435.02</v>
      </c>
    </row>
    <row r="38" spans="1:12" s="8" customFormat="1" ht="19.5" customHeight="1" x14ac:dyDescent="0.2">
      <c r="A38" s="3">
        <f>IFERROR(VLOOKUP(B38,'[1]DADOS (OCULTAR)'!$P$3:$R$91,3,0),"")</f>
        <v>14284483000108</v>
      </c>
      <c r="B38" s="4" t="str">
        <f>'[1]TCE - ANEXO IV - Preencher'!C47</f>
        <v>S3 SAÚDE - ASSOCIAÇÃO DE PROTEÇÃO A MATERNIDADE E INFÂNCIA UBAÍRA</v>
      </c>
      <c r="C38" s="4" t="str">
        <f>'[1]TCE - ANEXO IV - Preencher'!E47</f>
        <v>3.14 - Alimentação Preparada</v>
      </c>
      <c r="D38" s="3" t="str">
        <f>'[1]TCE - ANEXO IV - Preencher'!F47</f>
        <v>27.936.211/0003-59</v>
      </c>
      <c r="E38" s="5" t="str">
        <f>'[1]TCE - ANEXO IV - Preencher'!G47</f>
        <v>IMPERIO MOVEIS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62554</v>
      </c>
      <c r="I38" s="6">
        <f>IF('[1]TCE - ANEXO IV - Preencher'!K47="","",'[1]TCE - ANEXO IV - Preencher'!K47)</f>
        <v>44504</v>
      </c>
      <c r="J38" s="5" t="str">
        <f>'[1]TCE - ANEXO IV - Preencher'!L47</f>
        <v>26211127936211000359550200000625541774367534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179.9</v>
      </c>
    </row>
    <row r="39" spans="1:12" s="8" customFormat="1" ht="19.5" customHeight="1" x14ac:dyDescent="0.2">
      <c r="A39" s="3">
        <f>IFERROR(VLOOKUP(B39,'[1]DADOS (OCULTAR)'!$P$3:$R$91,3,0),"")</f>
        <v>14284483000108</v>
      </c>
      <c r="B39" s="4" t="str">
        <f>'[1]TCE - ANEXO IV - Preencher'!C48</f>
        <v>S3 SAÚDE - ASSOCIAÇÃO DE PROTEÇÃO A MATERNIDADE E INFÂNCIA UBAÍRA</v>
      </c>
      <c r="C39" s="4" t="str">
        <f>'[1]TCE - ANEXO IV - Preencher'!E48</f>
        <v>3.14 - Alimentação Preparada</v>
      </c>
      <c r="D39" s="3" t="str">
        <f>'[1]TCE - ANEXO IV - Preencher'!F48</f>
        <v>27.058.274/0001-98</v>
      </c>
      <c r="E39" s="5" t="str">
        <f>'[1]TCE - ANEXO IV - Preencher'!G48</f>
        <v xml:space="preserve">JATOBARRETO 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6145</v>
      </c>
      <c r="I39" s="6">
        <f>IF('[1]TCE - ANEXO IV - Preencher'!K48="","",'[1]TCE - ANEXO IV - Preencher'!K48)</f>
        <v>44510</v>
      </c>
      <c r="J39" s="5" t="str">
        <f>'[1]TCE - ANEXO IV - Preencher'!L48</f>
        <v>26211127058274000198550010000061451194132270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1141.4000000000001</v>
      </c>
    </row>
    <row r="40" spans="1:12" s="8" customFormat="1" ht="19.5" customHeight="1" x14ac:dyDescent="0.2">
      <c r="A40" s="3">
        <f>IFERROR(VLOOKUP(B40,'[1]DADOS (OCULTAR)'!$P$3:$R$91,3,0),"")</f>
        <v>14284483000108</v>
      </c>
      <c r="B40" s="4" t="str">
        <f>'[1]TCE - ANEXO IV - Preencher'!C49</f>
        <v>S3 SAÚDE - ASSOCIAÇÃO DE PROTEÇÃO A MATERNIDADE E INFÂNCIA UBAÍRA</v>
      </c>
      <c r="C40" s="4" t="str">
        <f>'[1]TCE - ANEXO IV - Preencher'!E49</f>
        <v>3.14 - Alimentação Preparada</v>
      </c>
      <c r="D40" s="3" t="str">
        <f>'[1]TCE - ANEXO IV - Preencher'!F49</f>
        <v>19.450.370/0001-59</v>
      </c>
      <c r="E40" s="5" t="str">
        <f>'[1]TCE - ANEXO IV - Preencher'!G49</f>
        <v xml:space="preserve">SUCESSO DISTRIBUIDORA 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598</v>
      </c>
      <c r="I40" s="6">
        <f>IF('[1]TCE - ANEXO IV - Preencher'!K49="","",'[1]TCE - ANEXO IV - Preencher'!K49)</f>
        <v>44511</v>
      </c>
      <c r="J40" s="5" t="str">
        <f>'[1]TCE - ANEXO IV - Preencher'!L49</f>
        <v>26211119450370000159550010000005981950222113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1486.96</v>
      </c>
    </row>
    <row r="41" spans="1:12" s="8" customFormat="1" ht="19.5" customHeight="1" x14ac:dyDescent="0.2">
      <c r="A41" s="3">
        <f>IFERROR(VLOOKUP(B41,'[1]DADOS (OCULTAR)'!$P$3:$R$91,3,0),"")</f>
        <v>14284483000108</v>
      </c>
      <c r="B41" s="4" t="str">
        <f>'[1]TCE - ANEXO IV - Preencher'!C50</f>
        <v>S3 SAÚDE - ASSOCIAÇÃO DE PROTEÇÃO A MATERNIDADE E INFÂNCIA UBAÍRA</v>
      </c>
      <c r="C41" s="4" t="str">
        <f>'[1]TCE - ANEXO IV - Preencher'!E50</f>
        <v>3.14 - Alimentação Preparada</v>
      </c>
      <c r="D41" s="3" t="str">
        <f>'[1]TCE - ANEXO IV - Preencher'!F50</f>
        <v>30.848.237/0001-98</v>
      </c>
      <c r="E41" s="5" t="str">
        <f>'[1]TCE - ANEXO IV - Preencher'!G50</f>
        <v>PH COMERCIO DE PRODUTOS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8192</v>
      </c>
      <c r="I41" s="6">
        <f>IF('[1]TCE - ANEXO IV - Preencher'!K50="","",'[1]TCE - ANEXO IV - Preencher'!K50)</f>
        <v>44516</v>
      </c>
      <c r="J41" s="5" t="str">
        <f>'[1]TCE - ANEXO IV - Preencher'!L50</f>
        <v>26211130848237000198550010000081921899915330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420</v>
      </c>
    </row>
    <row r="42" spans="1:12" s="8" customFormat="1" ht="19.5" customHeight="1" x14ac:dyDescent="0.2">
      <c r="A42" s="3">
        <f>IFERROR(VLOOKUP(B42,'[1]DADOS (OCULTAR)'!$P$3:$R$91,3,0),"")</f>
        <v>14284483000108</v>
      </c>
      <c r="B42" s="4" t="str">
        <f>'[1]TCE - ANEXO IV - Preencher'!C51</f>
        <v>S3 SAÚDE - ASSOCIAÇÃO DE PROTEÇÃO A MATERNIDADE E INFÂNCIA UBAÍRA</v>
      </c>
      <c r="C42" s="4" t="str">
        <f>'[1]TCE - ANEXO IV - Preencher'!E51</f>
        <v>3.14 - Alimentação Preparada</v>
      </c>
      <c r="D42" s="3" t="str">
        <f>'[1]TCE - ANEXO IV - Preencher'!F51</f>
        <v>26.236.863/0001-56</v>
      </c>
      <c r="E42" s="5" t="str">
        <f>'[1]TCE - ANEXO IV - Preencher'!G51</f>
        <v xml:space="preserve">MAB REFREIÇÕES 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1021</v>
      </c>
      <c r="I42" s="6">
        <f>IF('[1]TCE - ANEXO IV - Preencher'!K51="","",'[1]TCE - ANEXO IV - Preencher'!K51)</f>
        <v>44517</v>
      </c>
      <c r="J42" s="5" t="str">
        <f>'[1]TCE - ANEXO IV - Preencher'!L51</f>
        <v>26211126236863000156550010000010211269784436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10515</v>
      </c>
    </row>
    <row r="43" spans="1:12" s="8" customFormat="1" ht="19.5" customHeight="1" x14ac:dyDescent="0.2">
      <c r="A43" s="3">
        <f>IFERROR(VLOOKUP(B43,'[1]DADOS (OCULTAR)'!$P$3:$R$91,3,0),"")</f>
        <v>14284483000108</v>
      </c>
      <c r="B43" s="4" t="str">
        <f>'[1]TCE - ANEXO IV - Preencher'!C52</f>
        <v>S3 SAÚDE - ASSOCIAÇÃO DE PROTEÇÃO A MATERNIDADE E INFÂNCIA UBAÍRA</v>
      </c>
      <c r="C43" s="4" t="str">
        <f>'[1]TCE - ANEXO IV - Preencher'!E52</f>
        <v>3.6 - Material de Expediente</v>
      </c>
      <c r="D43" s="3" t="str">
        <f>'[1]TCE - ANEXO IV - Preencher'!F52</f>
        <v>19.450.370/0001-59</v>
      </c>
      <c r="E43" s="5" t="str">
        <f>'[1]TCE - ANEXO IV - Preencher'!G52</f>
        <v xml:space="preserve">SUCESSO DISTRIBUIDORA 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597</v>
      </c>
      <c r="I43" s="6">
        <f>IF('[1]TCE - ANEXO IV - Preencher'!K52="","",'[1]TCE - ANEXO IV - Preencher'!K52)</f>
        <v>44511</v>
      </c>
      <c r="J43" s="5" t="str">
        <f>'[1]TCE - ANEXO IV - Preencher'!L52</f>
        <v>26211119450370000159550010000005971331042921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1079.4000000000001</v>
      </c>
    </row>
    <row r="44" spans="1:12" s="8" customFormat="1" ht="19.5" customHeight="1" x14ac:dyDescent="0.2">
      <c r="A44" s="3">
        <f>IFERROR(VLOOKUP(B44,'[1]DADOS (OCULTAR)'!$P$3:$R$91,3,0),"")</f>
        <v>14284483000108</v>
      </c>
      <c r="B44" s="4" t="str">
        <f>'[1]TCE - ANEXO IV - Preencher'!C53</f>
        <v>S3 SAÚDE - ASSOCIAÇÃO DE PROTEÇÃO A MATERNIDADE E INFÂNCIA UBAÍRA</v>
      </c>
      <c r="C44" s="4" t="str">
        <f>'[1]TCE - ANEXO IV - Preencher'!E53</f>
        <v>3.6 - Material de Expediente</v>
      </c>
      <c r="D44" s="3" t="str">
        <f>'[1]TCE - ANEXO IV - Preencher'!F53</f>
        <v>11.449.180/0002-90</v>
      </c>
      <c r="E44" s="5" t="str">
        <f>'[1]TCE - ANEXO IV - Preencher'!G53</f>
        <v>DPROSMED DIST PROD MED HOSP LTDA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2273</v>
      </c>
      <c r="I44" s="6">
        <f>IF('[1]TCE - ANEXO IV - Preencher'!K53="","",'[1]TCE - ANEXO IV - Preencher'!K53)</f>
        <v>44516</v>
      </c>
      <c r="J44" s="5" t="str">
        <f>'[1]TCE - ANEXO IV - Preencher'!L53</f>
        <v>26211111449180000290550010000022731886580300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936</v>
      </c>
    </row>
    <row r="45" spans="1:12" s="8" customFormat="1" ht="19.5" customHeight="1" x14ac:dyDescent="0.2">
      <c r="A45" s="3">
        <f>IFERROR(VLOOKUP(B45,'[1]DADOS (OCULTAR)'!$P$3:$R$91,3,0),"")</f>
        <v>14284483000108</v>
      </c>
      <c r="B45" s="4" t="str">
        <f>'[1]TCE - ANEXO IV - Preencher'!C54</f>
        <v>S3 SAÚDE - ASSOCIAÇÃO DE PROTEÇÃO A MATERNIDADE E INFÂNCIA UBAÍRA</v>
      </c>
      <c r="C45" s="4" t="str">
        <f>'[1]TCE - ANEXO IV - Preencher'!E54</f>
        <v>3.6 - Material de Expediente</v>
      </c>
      <c r="D45" s="3" t="str">
        <f>'[1]TCE - ANEXO IV - Preencher'!F54</f>
        <v>11.648.676/0001-02</v>
      </c>
      <c r="E45" s="5" t="str">
        <f>'[1]TCE - ANEXO IV - Preencher'!G54</f>
        <v>IPSEP INFORMATICA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46790</v>
      </c>
      <c r="I45" s="6">
        <f>IF('[1]TCE - ANEXO IV - Preencher'!K54="","",'[1]TCE - ANEXO IV - Preencher'!K54)</f>
        <v>44511</v>
      </c>
      <c r="J45" s="5" t="str">
        <f>'[1]TCE - ANEXO IV - Preencher'!L54</f>
        <v>26211111648676000102550010000467901000159549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593.79999999999995</v>
      </c>
    </row>
    <row r="46" spans="1:12" s="8" customFormat="1" ht="19.5" customHeight="1" x14ac:dyDescent="0.2">
      <c r="A46" s="3">
        <f>IFERROR(VLOOKUP(B46,'[1]DADOS (OCULTAR)'!$P$3:$R$91,3,0),"")</f>
        <v>14284483000108</v>
      </c>
      <c r="B46" s="4" t="str">
        <f>'[1]TCE - ANEXO IV - Preencher'!C55</f>
        <v>S3 SAÚDE - ASSOCIAÇÃO DE PROTEÇÃO A MATERNIDADE E INFÂNCIA UBAÍRA</v>
      </c>
      <c r="C46" s="4" t="str">
        <f>'[1]TCE - ANEXO IV - Preencher'!E55</f>
        <v>3.6 - Material de Expediente</v>
      </c>
      <c r="D46" s="3" t="str">
        <f>'[1]TCE - ANEXO IV - Preencher'!F55</f>
        <v>27.058.274/0001-98</v>
      </c>
      <c r="E46" s="5" t="str">
        <f>'[1]TCE - ANEXO IV - Preencher'!G55</f>
        <v xml:space="preserve">JATOBARRETO 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6144</v>
      </c>
      <c r="I46" s="6">
        <f>IF('[1]TCE - ANEXO IV - Preencher'!K55="","",'[1]TCE - ANEXO IV - Preencher'!K55)</f>
        <v>44510</v>
      </c>
      <c r="J46" s="5" t="str">
        <f>'[1]TCE - ANEXO IV - Preencher'!L55</f>
        <v>26211127058274000198550010000061441980097084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287.2</v>
      </c>
    </row>
    <row r="47" spans="1:12" s="8" customFormat="1" ht="19.5" customHeight="1" x14ac:dyDescent="0.2">
      <c r="A47" s="3">
        <f>IFERROR(VLOOKUP(B47,'[1]DADOS (OCULTAR)'!$P$3:$R$91,3,0),"")</f>
        <v>14284483000108</v>
      </c>
      <c r="B47" s="4" t="str">
        <f>'[1]TCE - ANEXO IV - Preencher'!C56</f>
        <v>S3 SAÚDE - ASSOCIAÇÃO DE PROTEÇÃO A MATERNIDADE E INFÂNCIA UBAÍRA</v>
      </c>
      <c r="C47" s="4" t="str">
        <f>'[1]TCE - ANEXO IV - Preencher'!E56</f>
        <v>3.6 - Material de Expediente</v>
      </c>
      <c r="D47" s="3" t="str">
        <f>'[1]TCE - ANEXO IV - Preencher'!F56</f>
        <v>15.227.236/0001-32</v>
      </c>
      <c r="E47" s="5" t="str">
        <f>'[1]TCE - ANEXO IV - Preencher'!G56</f>
        <v>ATOS MEDICA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14023</v>
      </c>
      <c r="I47" s="6">
        <f>IF('[1]TCE - ANEXO IV - Preencher'!K56="","",'[1]TCE - ANEXO IV - Preencher'!K56)</f>
        <v>44529</v>
      </c>
      <c r="J47" s="5" t="str">
        <f>'[1]TCE - ANEXO IV - Preencher'!L56</f>
        <v>2621111522723600132550010000140231152112994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147.25</v>
      </c>
    </row>
    <row r="48" spans="1:12" s="8" customFormat="1" ht="19.5" customHeight="1" x14ac:dyDescent="0.2">
      <c r="A48" s="3">
        <f>IFERROR(VLOOKUP(B48,'[1]DADOS (OCULTAR)'!$P$3:$R$91,3,0),"")</f>
        <v>14284483000108</v>
      </c>
      <c r="B48" s="4" t="str">
        <f>'[1]TCE - ANEXO IV - Preencher'!C57</f>
        <v>S3 SAÚDE - ASSOCIAÇÃO DE PROTEÇÃO A MATERNIDADE E INFÂNCIA UBAÍRA</v>
      </c>
      <c r="C48" s="4" t="str">
        <f>'[1]TCE - ANEXO IV - Preencher'!E57</f>
        <v>3.1 - Combustíveis e Lubrificantes Automotivos</v>
      </c>
      <c r="D48" s="3" t="str">
        <f>'[1]TCE - ANEXO IV - Preencher'!F57</f>
        <v>09.044.272/0001-68</v>
      </c>
      <c r="E48" s="5" t="str">
        <f>'[1]TCE - ANEXO IV - Preencher'!G57</f>
        <v>ORGANIZAÇÃO DE PETRÓLEO SHOPPING</v>
      </c>
      <c r="F48" s="5" t="str">
        <f>'[1]TCE - ANEXO IV - Preencher'!H57</f>
        <v>S</v>
      </c>
      <c r="G48" s="5" t="str">
        <f>'[1]TCE - ANEXO IV - Preencher'!I57</f>
        <v>S</v>
      </c>
      <c r="H48" s="5" t="str">
        <f>'[1]TCE - ANEXO IV - Preencher'!J57</f>
        <v>816</v>
      </c>
      <c r="I48" s="6">
        <f>IF('[1]TCE - ANEXO IV - Preencher'!K57="","",'[1]TCE - ANEXO IV - Preencher'!K57)</f>
        <v>44504</v>
      </c>
      <c r="J48" s="5" t="str">
        <f>'[1]TCE - ANEXO IV - Preencher'!L57</f>
        <v>26211109044272000168550020000008161022689981</v>
      </c>
      <c r="K48" s="5" t="str">
        <f>IF(F48="B",LEFT('[1]TCE - ANEXO IV - Preencher'!M57,2),IF(F48="S",LEFT('[1]TCE - ANEXO IV - Preencher'!M57,7),IF('[1]TCE - ANEXO IV - Preencher'!H57="","")))</f>
        <v>2611606</v>
      </c>
      <c r="L48" s="7">
        <f>'[1]TCE - ANEXO IV - Preencher'!N57</f>
        <v>4041.05</v>
      </c>
    </row>
    <row r="49" spans="1:12" s="8" customFormat="1" ht="19.5" customHeight="1" x14ac:dyDescent="0.2">
      <c r="A49" s="3">
        <f>IFERROR(VLOOKUP(B49,'[1]DADOS (OCULTAR)'!$P$3:$R$91,3,0),"")</f>
        <v>14284483000108</v>
      </c>
      <c r="B49" s="4" t="str">
        <f>'[1]TCE - ANEXO IV - Preencher'!C58</f>
        <v>S3 SAÚDE - ASSOCIAÇÃO DE PROTEÇÃO A MATERNIDADE E INFÂNCIA UBAÍRA</v>
      </c>
      <c r="C49" s="4" t="str">
        <f>'[1]TCE - ANEXO IV - Preencher'!E58</f>
        <v>3.1 - Combustíveis e Lubrificantes Automotivos</v>
      </c>
      <c r="D49" s="3" t="str">
        <f>'[1]TCE - ANEXO IV - Preencher'!F58</f>
        <v>09.044.272/0001-68</v>
      </c>
      <c r="E49" s="5" t="str">
        <f>'[1]TCE - ANEXO IV - Preencher'!G58</f>
        <v>ORGANIZAÇÃO DE PETRÓLEO SHOPPING</v>
      </c>
      <c r="F49" s="5" t="str">
        <f>'[1]TCE - ANEXO IV - Preencher'!H58</f>
        <v>S</v>
      </c>
      <c r="G49" s="5" t="str">
        <f>'[1]TCE - ANEXO IV - Preencher'!I58</f>
        <v>S</v>
      </c>
      <c r="H49" s="5" t="str">
        <f>'[1]TCE - ANEXO IV - Preencher'!J58</f>
        <v>817</v>
      </c>
      <c r="I49" s="6">
        <f>IF('[1]TCE - ANEXO IV - Preencher'!K58="","",'[1]TCE - ANEXO IV - Preencher'!K58)</f>
        <v>44505</v>
      </c>
      <c r="J49" s="5" t="str">
        <f>'[1]TCE - ANEXO IV - Preencher'!L58</f>
        <v>26211109044272000168550020000008171022773912</v>
      </c>
      <c r="K49" s="5" t="str">
        <f>IF(F49="B",LEFT('[1]TCE - ANEXO IV - Preencher'!M58,2),IF(F49="S",LEFT('[1]TCE - ANEXO IV - Preencher'!M58,7),IF('[1]TCE - ANEXO IV - Preencher'!H58="","")))</f>
        <v>2611606</v>
      </c>
      <c r="L49" s="7">
        <f>'[1]TCE - ANEXO IV - Preencher'!N58</f>
        <v>3449.53</v>
      </c>
    </row>
    <row r="50" spans="1:12" s="8" customFormat="1" ht="19.5" customHeight="1" x14ac:dyDescent="0.2">
      <c r="A50" s="3">
        <f>IFERROR(VLOOKUP(B50,'[1]DADOS (OCULTAR)'!$P$3:$R$91,3,0),"")</f>
        <v>14284483000108</v>
      </c>
      <c r="B50" s="4" t="str">
        <f>'[1]TCE - ANEXO IV - Preencher'!C59</f>
        <v>S3 SAÚDE - ASSOCIAÇÃO DE PROTEÇÃO A MATERNIDADE E INFÂNCIA UBAÍRA</v>
      </c>
      <c r="C50" s="4" t="str">
        <f>'[1]TCE - ANEXO IV - Preencher'!E59</f>
        <v>3.1 - Combustíveis e Lubrificantes Automotivos</v>
      </c>
      <c r="D50" s="3" t="str">
        <f>'[1]TCE - ANEXO IV - Preencher'!F59</f>
        <v>09.044.272/0001-68</v>
      </c>
      <c r="E50" s="5" t="str">
        <f>'[1]TCE - ANEXO IV - Preencher'!G59</f>
        <v>ORGANIZAÇÃO DE PETRÓLEO SHOPPING</v>
      </c>
      <c r="F50" s="5" t="str">
        <f>'[1]TCE - ANEXO IV - Preencher'!H59</f>
        <v>S</v>
      </c>
      <c r="G50" s="5" t="str">
        <f>'[1]TCE - ANEXO IV - Preencher'!I59</f>
        <v>S</v>
      </c>
      <c r="H50" s="5" t="str">
        <f>'[1]TCE - ANEXO IV - Preencher'!J59</f>
        <v>809</v>
      </c>
      <c r="I50" s="6">
        <f>IF('[1]TCE - ANEXO IV - Preencher'!K59="","",'[1]TCE - ANEXO IV - Preencher'!K59)</f>
        <v>44495</v>
      </c>
      <c r="J50" s="5" t="str">
        <f>'[1]TCE - ANEXO IV - Preencher'!L59</f>
        <v>26211009044272000168550020000008091022083864</v>
      </c>
      <c r="K50" s="5" t="str">
        <f>IF(F50="B",LEFT('[1]TCE - ANEXO IV - Preencher'!M59,2),IF(F50="S",LEFT('[1]TCE - ANEXO IV - Preencher'!M59,7),IF('[1]TCE - ANEXO IV - Preencher'!H59="","")))</f>
        <v>2611606</v>
      </c>
      <c r="L50" s="7">
        <f>'[1]TCE - ANEXO IV - Preencher'!N59</f>
        <v>1794.7</v>
      </c>
    </row>
    <row r="51" spans="1:12" s="8" customFormat="1" ht="19.5" customHeight="1" x14ac:dyDescent="0.2">
      <c r="A51" s="3">
        <f>IFERROR(VLOOKUP(B51,'[1]DADOS (OCULTAR)'!$P$3:$R$91,3,0),"")</f>
        <v>14284483000108</v>
      </c>
      <c r="B51" s="4" t="str">
        <f>'[1]TCE - ANEXO IV - Preencher'!C60</f>
        <v>S3 SAÚDE - ASSOCIAÇÃO DE PROTEÇÃO A MATERNIDADE E INFÂNCIA UBAÍRA</v>
      </c>
      <c r="C51" s="4" t="str">
        <f>'[1]TCE - ANEXO IV - Preencher'!E60</f>
        <v>3.1 - Combustíveis e Lubrificantes Automotivos</v>
      </c>
      <c r="D51" s="3" t="str">
        <f>'[1]TCE - ANEXO IV - Preencher'!F60</f>
        <v>09.044.272/0001-68</v>
      </c>
      <c r="E51" s="5" t="str">
        <f>'[1]TCE - ANEXO IV - Preencher'!G60</f>
        <v>ORGANIZAÇÃO DE PETRÓLEO SHOPPING</v>
      </c>
      <c r="F51" s="5" t="str">
        <f>'[1]TCE - ANEXO IV - Preencher'!H60</f>
        <v>S</v>
      </c>
      <c r="G51" s="5" t="str">
        <f>'[1]TCE - ANEXO IV - Preencher'!I60</f>
        <v>S</v>
      </c>
      <c r="H51" s="5" t="str">
        <f>'[1]TCE - ANEXO IV - Preencher'!J60</f>
        <v>838</v>
      </c>
      <c r="I51" s="6">
        <f>IF('[1]TCE - ANEXO IV - Preencher'!K60="","",'[1]TCE - ANEXO IV - Preencher'!K60)</f>
        <v>44508</v>
      </c>
      <c r="J51" s="5" t="str">
        <f>'[1]TCE - ANEXO IV - Preencher'!L60</f>
        <v>26211109044272000168550020000008381022954887</v>
      </c>
      <c r="K51" s="5" t="str">
        <f>IF(F51="B",LEFT('[1]TCE - ANEXO IV - Preencher'!M60,2),IF(F51="S",LEFT('[1]TCE - ANEXO IV - Preencher'!M60,7),IF('[1]TCE - ANEXO IV - Preencher'!H60="","")))</f>
        <v>2611606</v>
      </c>
      <c r="L51" s="7">
        <f>'[1]TCE - ANEXO IV - Preencher'!N60</f>
        <v>2849.77</v>
      </c>
    </row>
    <row r="52" spans="1:12" s="8" customFormat="1" ht="19.5" customHeight="1" x14ac:dyDescent="0.2">
      <c r="A52" s="3">
        <f>IFERROR(VLOOKUP(B52,'[1]DADOS (OCULTAR)'!$P$3:$R$91,3,0),"")</f>
        <v>14284483000108</v>
      </c>
      <c r="B52" s="4" t="str">
        <f>'[1]TCE - ANEXO IV - Preencher'!C61</f>
        <v>S3 SAÚDE - ASSOCIAÇÃO DE PROTEÇÃO A MATERNIDADE E INFÂNCIA UBAÍRA</v>
      </c>
      <c r="C52" s="4" t="str">
        <f>'[1]TCE - ANEXO IV - Preencher'!E61</f>
        <v>3.1 - Combustíveis e Lubrificantes Automotivos</v>
      </c>
      <c r="D52" s="3" t="str">
        <f>'[1]TCE - ANEXO IV - Preencher'!F61</f>
        <v>02.535.864/0001-33</v>
      </c>
      <c r="E52" s="5" t="str">
        <f>'[1]TCE - ANEXO IV - Preencher'!G61</f>
        <v>VR BENEFÍCIOS E SERVIÇOS DE PROCESSAMENTO</v>
      </c>
      <c r="F52" s="5" t="str">
        <f>'[1]TCE - ANEXO IV - Preencher'!H61</f>
        <v>S</v>
      </c>
      <c r="G52" s="5" t="str">
        <f>'[1]TCE - ANEXO IV - Preencher'!I61</f>
        <v>S</v>
      </c>
      <c r="H52" s="5" t="str">
        <f>'[1]TCE - ANEXO IV - Preencher'!J61</f>
        <v>30164051</v>
      </c>
      <c r="I52" s="6">
        <f>IF('[1]TCE - ANEXO IV - Preencher'!K61="","",'[1]TCE - ANEXO IV - Preencher'!K61)</f>
        <v>44498</v>
      </c>
      <c r="J52" s="5" t="str">
        <f>'[1]TCE - ANEXO IV - Preencher'!L61</f>
        <v>IHZ8Z6M4</v>
      </c>
      <c r="K52" s="5" t="str">
        <f>IF(F52="B",LEFT('[1]TCE - ANEXO IV - Preencher'!M61,2),IF(F52="S",LEFT('[1]TCE - ANEXO IV - Preencher'!M61,7),IF('[1]TCE - ANEXO IV - Preencher'!H61="","")))</f>
        <v>3550308</v>
      </c>
      <c r="L52" s="7">
        <f>'[1]TCE - ANEXO IV - Preencher'!N61</f>
        <v>2338.25</v>
      </c>
    </row>
    <row r="53" spans="1:12" s="8" customFormat="1" ht="19.5" customHeight="1" x14ac:dyDescent="0.2">
      <c r="A53" s="3">
        <f>IFERROR(VLOOKUP(B53,'[1]DADOS (OCULTAR)'!$P$3:$R$91,3,0),"")</f>
        <v>14284483000108</v>
      </c>
      <c r="B53" s="4" t="str">
        <f>'[1]TCE - ANEXO IV - Preencher'!C62</f>
        <v>S3 SAÚDE - ASSOCIAÇÃO DE PROTEÇÃO A MATERNIDADE E INFÂNCIA UBAÍRA</v>
      </c>
      <c r="C53" s="4" t="str">
        <f>'[1]TCE - ANEXO IV - Preencher'!E62</f>
        <v>3.99 - Outras despesas com Material de Consumo</v>
      </c>
      <c r="D53" s="3" t="str">
        <f>'[1]TCE - ANEXO IV - Preencher'!F62</f>
        <v>00.815.532/0001-87</v>
      </c>
      <c r="E53" s="5" t="str">
        <f>'[1]TCE - ANEXO IV - Preencher'!G62</f>
        <v>JAGUAR MATERIAIS</v>
      </c>
      <c r="F53" s="5" t="str">
        <f>'[1]TCE - ANEXO IV - Preencher'!H62</f>
        <v>B</v>
      </c>
      <c r="G53" s="5" t="str">
        <f>'[1]TCE - ANEXO IV - Preencher'!I62</f>
        <v>S</v>
      </c>
      <c r="H53" s="5" t="str">
        <f>'[1]TCE - ANEXO IV - Preencher'!J62</f>
        <v>157318</v>
      </c>
      <c r="I53" s="6">
        <f>IF('[1]TCE - ANEXO IV - Preencher'!K62="","",'[1]TCE - ANEXO IV - Preencher'!K62)</f>
        <v>44498</v>
      </c>
      <c r="J53" s="5" t="str">
        <f>'[1]TCE - ANEXO IV - Preencher'!L62</f>
        <v>26211000815532000187550010001573181505904094</v>
      </c>
      <c r="K53" s="5" t="str">
        <f>IF(F53="B",LEFT('[1]TCE - ANEXO IV - Preencher'!M62,2),IF(F53="S",LEFT('[1]TCE - ANEXO IV - Preencher'!M62,7),IF('[1]TCE - ANEXO IV - Preencher'!H62="","")))</f>
        <v>26</v>
      </c>
      <c r="L53" s="7">
        <f>'[1]TCE - ANEXO IV - Preencher'!N62</f>
        <v>1645.48</v>
      </c>
    </row>
    <row r="54" spans="1:12" s="8" customFormat="1" ht="19.5" customHeight="1" x14ac:dyDescent="0.2">
      <c r="A54" s="3">
        <f>IFERROR(VLOOKUP(B54,'[1]DADOS (OCULTAR)'!$P$3:$R$91,3,0),"")</f>
        <v>14284483000108</v>
      </c>
      <c r="B54" s="4" t="str">
        <f>'[1]TCE - ANEXO IV - Preencher'!C63</f>
        <v>S3 SAÚDE - ASSOCIAÇÃO DE PROTEÇÃO A MATERNIDADE E INFÂNCIA UBAÍRA</v>
      </c>
      <c r="C54" s="4" t="str">
        <f>'[1]TCE - ANEXO IV - Preencher'!E63</f>
        <v>3.99 - Outras despesas com Material de Consumo</v>
      </c>
      <c r="D54" s="3" t="str">
        <f>'[1]TCE - ANEXO IV - Preencher'!F63</f>
        <v>00.279.531/0005-99</v>
      </c>
      <c r="E54" s="5" t="str">
        <f>'[1]TCE - ANEXO IV - Preencher'!G63</f>
        <v>TUPAN CONSTRUÇÕES</v>
      </c>
      <c r="F54" s="5" t="str">
        <f>'[1]TCE - ANEXO IV - Preencher'!H63</f>
        <v>B</v>
      </c>
      <c r="G54" s="5" t="str">
        <f>'[1]TCE - ANEXO IV - Preencher'!I63</f>
        <v>S</v>
      </c>
      <c r="H54" s="5" t="str">
        <f>'[1]TCE - ANEXO IV - Preencher'!J63</f>
        <v>307252</v>
      </c>
      <c r="I54" s="6">
        <f>IF('[1]TCE - ANEXO IV - Preencher'!K63="","",'[1]TCE - ANEXO IV - Preencher'!K63)</f>
        <v>44503</v>
      </c>
      <c r="J54" s="5" t="str">
        <f>'[1]TCE - ANEXO IV - Preencher'!L63</f>
        <v>26211100279531000599550020003072521136331314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1410.92</v>
      </c>
    </row>
    <row r="55" spans="1:12" s="8" customFormat="1" ht="19.5" customHeight="1" x14ac:dyDescent="0.2">
      <c r="A55" s="3">
        <f>IFERROR(VLOOKUP(B55,'[1]DADOS (OCULTAR)'!$P$3:$R$91,3,0),"")</f>
        <v>14284483000108</v>
      </c>
      <c r="B55" s="4" t="str">
        <f>'[1]TCE - ANEXO IV - Preencher'!C64</f>
        <v>S3 SAÚDE - ASSOCIAÇÃO DE PROTEÇÃO A MATERNIDADE E INFÂNCIA UBAÍRA</v>
      </c>
      <c r="C55" s="4" t="str">
        <f>'[1]TCE - ANEXO IV - Preencher'!E64</f>
        <v>3.99 - Outras despesas com Material de Consumo</v>
      </c>
      <c r="D55" s="3" t="str">
        <f>'[1]TCE - ANEXO IV - Preencher'!F64</f>
        <v>00.279.531/0005-99</v>
      </c>
      <c r="E55" s="5" t="str">
        <f>'[1]TCE - ANEXO IV - Preencher'!G64</f>
        <v>TUPAN CONSTRUÇÕES</v>
      </c>
      <c r="F55" s="5" t="str">
        <f>'[1]TCE - ANEXO IV - Preencher'!H64</f>
        <v>B</v>
      </c>
      <c r="G55" s="5" t="str">
        <f>'[1]TCE - ANEXO IV - Preencher'!I64</f>
        <v>S</v>
      </c>
      <c r="H55" s="5" t="str">
        <f>'[1]TCE - ANEXO IV - Preencher'!J64</f>
        <v>307254</v>
      </c>
      <c r="I55" s="6">
        <f>IF('[1]TCE - ANEXO IV - Preencher'!K64="","",'[1]TCE - ANEXO IV - Preencher'!K64)</f>
        <v>44503</v>
      </c>
      <c r="J55" s="5" t="str">
        <f>'[1]TCE - ANEXO IV - Preencher'!L64</f>
        <v>26211100279531000599550020003072541721519628</v>
      </c>
      <c r="K55" s="5" t="str">
        <f>IF(F55="B",LEFT('[1]TCE - ANEXO IV - Preencher'!M64,2),IF(F55="S",LEFT('[1]TCE - ANEXO IV - Preencher'!M64,7),IF('[1]TCE - ANEXO IV - Preencher'!H64="","")))</f>
        <v>26</v>
      </c>
      <c r="L55" s="7">
        <f>'[1]TCE - ANEXO IV - Preencher'!N64</f>
        <v>110.22</v>
      </c>
    </row>
    <row r="56" spans="1:12" s="8" customFormat="1" ht="19.5" customHeight="1" x14ac:dyDescent="0.2">
      <c r="A56" s="3">
        <f>IFERROR(VLOOKUP(B56,'[1]DADOS (OCULTAR)'!$P$3:$R$91,3,0),"")</f>
        <v>14284483000108</v>
      </c>
      <c r="B56" s="4" t="str">
        <f>'[1]TCE - ANEXO IV - Preencher'!C65</f>
        <v>S3 SAÚDE - ASSOCIAÇÃO DE PROTEÇÃO A MATERNIDADE E INFÂNCIA UBAÍRA</v>
      </c>
      <c r="C56" s="4" t="str">
        <f>'[1]TCE - ANEXO IV - Preencher'!E65</f>
        <v>3.99 - Outras despesas com Material de Consumo</v>
      </c>
      <c r="D56" s="3">
        <f>'[1]TCE - ANEXO IV - Preencher'!F65</f>
        <v>69896090001542</v>
      </c>
      <c r="E56" s="5" t="str">
        <f>'[1]TCE - ANEXO IV - Preencher'!G65</f>
        <v>VENEZA MATERIAL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27815</v>
      </c>
      <c r="I56" s="6">
        <f>IF('[1]TCE - ANEXO IV - Preencher'!K65="","",'[1]TCE - ANEXO IV - Preencher'!K65)</f>
        <v>44516</v>
      </c>
      <c r="J56" s="5" t="str">
        <f>'[1]TCE - ANEXO IV - Preencher'!L65</f>
        <v>26211169896090001542550010000278151221195252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2444.6999999999998</v>
      </c>
    </row>
    <row r="57" spans="1:12" s="8" customFormat="1" ht="19.5" customHeight="1" x14ac:dyDescent="0.2">
      <c r="A57" s="3">
        <f>IFERROR(VLOOKUP(B57,'[1]DADOS (OCULTAR)'!$P$3:$R$91,3,0),"")</f>
        <v>14284483000108</v>
      </c>
      <c r="B57" s="4" t="str">
        <f>'[1]TCE - ANEXO IV - Preencher'!C66</f>
        <v>S3 SAÚDE - ASSOCIAÇÃO DE PROTEÇÃO A MATERNIDADE E INFÂNCIA UBAÍRA</v>
      </c>
      <c r="C57" s="4" t="str">
        <f>'[1]TCE - ANEXO IV - Preencher'!E66</f>
        <v>3.99 - Outras despesas com Material de Consumo</v>
      </c>
      <c r="D57" s="3" t="str">
        <f>'[1]TCE - ANEXO IV - Preencher'!F66</f>
        <v>10.230.480/0019-60</v>
      </c>
      <c r="E57" s="5" t="str">
        <f>'[1]TCE - ANEXO IV - Preencher'!G66</f>
        <v>FERREIRA COSTA</v>
      </c>
      <c r="F57" s="5" t="str">
        <f>'[1]TCE - ANEXO IV - Preencher'!H66</f>
        <v>B</v>
      </c>
      <c r="G57" s="5" t="str">
        <f>'[1]TCE - ANEXO IV - Preencher'!I66</f>
        <v>S</v>
      </c>
      <c r="H57" s="5" t="str">
        <f>'[1]TCE - ANEXO IV - Preencher'!J66</f>
        <v>1449543</v>
      </c>
      <c r="I57" s="6">
        <f>IF('[1]TCE - ANEXO IV - Preencher'!K66="","",'[1]TCE - ANEXO IV - Preencher'!K66)</f>
        <v>44518</v>
      </c>
      <c r="J57" s="5" t="str">
        <f>'[1]TCE - ANEXO IV - Preencher'!L66</f>
        <v>26211110230480001960550100014495431081468448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3267.2</v>
      </c>
    </row>
    <row r="58" spans="1:12" s="8" customFormat="1" ht="19.5" customHeight="1" x14ac:dyDescent="0.2">
      <c r="A58" s="3">
        <f>IFERROR(VLOOKUP(B58,'[1]DADOS (OCULTAR)'!$P$3:$R$91,3,0),"")</f>
        <v>14284483000108</v>
      </c>
      <c r="B58" s="4" t="str">
        <f>'[1]TCE - ANEXO IV - Preencher'!C67</f>
        <v>S3 SAÚDE - ASSOCIAÇÃO DE PROTEÇÃO A MATERNIDADE E INFÂNCIA UBAÍRA</v>
      </c>
      <c r="C58" s="4" t="str">
        <f>'[1]TCE - ANEXO IV - Preencher'!E67</f>
        <v xml:space="preserve">3.8 - Uniformes, Tecidos e Aviamentos </v>
      </c>
      <c r="D58" s="3" t="str">
        <f>'[1]TCE - ANEXO IV - Preencher'!F67</f>
        <v>07.379.181/0001-58</v>
      </c>
      <c r="E58" s="5" t="str">
        <f>'[1]TCE - ANEXO IV - Preencher'!G67</f>
        <v>RECIFE TEXTIL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13123</v>
      </c>
      <c r="I58" s="6">
        <f>IF('[1]TCE - ANEXO IV - Preencher'!K67="","",'[1]TCE - ANEXO IV - Preencher'!K67)</f>
        <v>44512</v>
      </c>
      <c r="J58" s="5" t="str">
        <f>'[1]TCE - ANEXO IV - Preencher'!L67</f>
        <v>26211107379181000158550010000131231389826614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1560.05</v>
      </c>
    </row>
    <row r="59" spans="1:12" s="8" customFormat="1" ht="19.5" customHeight="1" x14ac:dyDescent="0.2">
      <c r="A59" s="3">
        <f>IFERROR(VLOOKUP(B59,'[1]DADOS (OCULTAR)'!$P$3:$R$91,3,0),"")</f>
        <v>14284483000108</v>
      </c>
      <c r="B59" s="4" t="str">
        <f>'[1]TCE - ANEXO IV - Preencher'!C68</f>
        <v>S3 SAÚDE - ASSOCIAÇÃO DE PROTEÇÃO A MATERNIDADE E INFÂNCIA UBAÍRA</v>
      </c>
      <c r="C59" s="4" t="str">
        <f>'[1]TCE - ANEXO IV - Preencher'!E68</f>
        <v xml:space="preserve">3.8 - Uniformes, Tecidos e Aviamentos </v>
      </c>
      <c r="D59" s="3" t="str">
        <f>'[1]TCE - ANEXO IV - Preencher'!F68</f>
        <v>14.284.483/0001-08</v>
      </c>
      <c r="E59" s="5" t="str">
        <f>'[1]TCE - ANEXO IV - Preencher'!G68</f>
        <v>LDL SERVIÇOS E COMERCIO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1714</v>
      </c>
      <c r="I59" s="6">
        <f>IF('[1]TCE - ANEXO IV - Preencher'!K68="","",'[1]TCE - ANEXO IV - Preencher'!K68)</f>
        <v>44518</v>
      </c>
      <c r="J59" s="5" t="str">
        <f>'[1]TCE - ANEXO IV - Preencher'!L68</f>
        <v>26211129447439000149550010000017141210466715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2703.45</v>
      </c>
    </row>
    <row r="60" spans="1:12" s="8" customFormat="1" ht="19.5" customHeight="1" x14ac:dyDescent="0.2">
      <c r="A60" s="3">
        <f>IFERROR(VLOOKUP(B60,'[1]DADOS (OCULTAR)'!$P$3:$R$91,3,0),"")</f>
        <v>14284483000108</v>
      </c>
      <c r="B60" s="4" t="str">
        <f>'[1]TCE - ANEXO IV - Preencher'!C69</f>
        <v>S3 SAÚDE - ASSOCIAÇÃO DE PROTEÇÃO A MATERNIDADE E INFÂNCIA UBAÍRA</v>
      </c>
      <c r="C60" s="4" t="str">
        <f>'[1]TCE - ANEXO IV - Preencher'!E69</f>
        <v xml:space="preserve">3.8 - Uniformes, Tecidos e Aviamentos </v>
      </c>
      <c r="D60" s="3" t="str">
        <f>'[1]TCE - ANEXO IV - Preencher'!F69</f>
        <v>09.554.524/0001-07</v>
      </c>
      <c r="E60" s="5" t="str">
        <f>'[1]TCE - ANEXO IV - Preencher'!G69</f>
        <v>MF CAMPOS COM DE EQUIP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435328</v>
      </c>
      <c r="I60" s="6">
        <f>IF('[1]TCE - ANEXO IV - Preencher'!K69="","",'[1]TCE - ANEXO IV - Preencher'!K69)</f>
        <v>44523</v>
      </c>
      <c r="J60" s="5" t="str">
        <f>'[1]TCE - ANEXO IV - Preencher'!L69</f>
        <v>26211109554524000107550010004353281009653307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580.79999999999995</v>
      </c>
    </row>
    <row r="61" spans="1:12" s="8" customFormat="1" ht="19.5" customHeight="1" x14ac:dyDescent="0.2">
      <c r="A61" s="3">
        <f>IFERROR(VLOOKUP(B61,'[1]DADOS (OCULTAR)'!$P$3:$R$91,3,0),"")</f>
        <v>14284483000108</v>
      </c>
      <c r="B61" s="4" t="str">
        <f>'[1]TCE - ANEXO IV - Preencher'!C70</f>
        <v>S3 SAÚDE - ASSOCIAÇÃO DE PROTEÇÃO A MATERNIDADE E INFÂNCIA UBAÍRA</v>
      </c>
      <c r="C61" s="4" t="str">
        <f>'[1]TCE - ANEXO IV - Preencher'!E70</f>
        <v xml:space="preserve">3.8 - Uniformes, Tecidos e Aviamentos </v>
      </c>
      <c r="D61" s="3" t="str">
        <f>'[1]TCE - ANEXO IV - Preencher'!F70</f>
        <v>36.573.934/0001-60</v>
      </c>
      <c r="E61" s="5" t="str">
        <f>'[1]TCE - ANEXO IV - Preencher'!G70</f>
        <v>GFORTE SERVIÇOS</v>
      </c>
      <c r="F61" s="5" t="str">
        <f>'[1]TCE - ANEXO IV - Preencher'!H70</f>
        <v>B</v>
      </c>
      <c r="G61" s="5" t="str">
        <f>'[1]TCE - ANEXO IV - Preencher'!I70</f>
        <v>S</v>
      </c>
      <c r="H61" s="5" t="str">
        <f>'[1]TCE - ANEXO IV - Preencher'!J70</f>
        <v>585</v>
      </c>
      <c r="I61" s="6">
        <f>IF('[1]TCE - ANEXO IV - Preencher'!K70="","",'[1]TCE - ANEXO IV - Preencher'!K70)</f>
        <v>44525</v>
      </c>
      <c r="J61" s="5" t="str">
        <f>'[1]TCE - ANEXO IV - Preencher'!L70</f>
        <v>26211136573934000160550010000005851683114833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1122.5999999999999</v>
      </c>
    </row>
    <row r="62" spans="1:12" s="8" customFormat="1" ht="19.5" customHeight="1" x14ac:dyDescent="0.2">
      <c r="A62" s="3">
        <f>IFERROR(VLOOKUP(B62,'[1]DADOS (OCULTAR)'!$P$3:$R$91,3,0),"")</f>
        <v>14284483000108</v>
      </c>
      <c r="B62" s="4" t="str">
        <f>'[1]TCE - ANEXO IV - Preencher'!C71</f>
        <v>S3 SAÚDE - ASSOCIAÇÃO DE PROTEÇÃO A MATERNIDADE E INFÂNCIA UBAÍRA</v>
      </c>
      <c r="C62" s="4" t="str">
        <f>'[1]TCE - ANEXO IV - Preencher'!E71</f>
        <v>3.99 - Outras despesas com Material de Consumo</v>
      </c>
      <c r="D62" s="3" t="str">
        <f>'[1]TCE - ANEXO IV - Preencher'!F71</f>
        <v>27.936.211/0003-59</v>
      </c>
      <c r="E62" s="5" t="str">
        <f>'[1]TCE - ANEXO IV - Preencher'!G71</f>
        <v>IMPERIO MOVEIS</v>
      </c>
      <c r="F62" s="5" t="str">
        <f>'[1]TCE - ANEXO IV - Preencher'!H71</f>
        <v>B</v>
      </c>
      <c r="G62" s="5" t="str">
        <f>'[1]TCE - ANEXO IV - Preencher'!I71</f>
        <v>S</v>
      </c>
      <c r="H62" s="5" t="str">
        <f>'[1]TCE - ANEXO IV - Preencher'!J71</f>
        <v>62554</v>
      </c>
      <c r="I62" s="6">
        <f>IF('[1]TCE - ANEXO IV - Preencher'!K71="","",'[1]TCE - ANEXO IV - Preencher'!K71)</f>
        <v>44504</v>
      </c>
      <c r="J62" s="5" t="str">
        <f>'[1]TCE - ANEXO IV - Preencher'!L71</f>
        <v>26211127936211000359550200000625541774367534</v>
      </c>
      <c r="K62" s="5" t="str">
        <f>IF(F62="B",LEFT('[1]TCE - ANEXO IV - Preencher'!M71,2),IF(F62="S",LEFT('[1]TCE - ANEXO IV - Preencher'!M71,7),IF('[1]TCE - ANEXO IV - Preencher'!H71="","")))</f>
        <v>26</v>
      </c>
      <c r="L62" s="7">
        <f>'[1]TCE - ANEXO IV - Preencher'!N71</f>
        <v>718</v>
      </c>
    </row>
    <row r="63" spans="1:12" s="8" customFormat="1" ht="19.5" customHeight="1" x14ac:dyDescent="0.2">
      <c r="A63" s="3">
        <f>IFERROR(VLOOKUP(B63,'[1]DADOS (OCULTAR)'!$P$3:$R$91,3,0),"")</f>
        <v>14284483000108</v>
      </c>
      <c r="B63" s="4" t="str">
        <f>'[1]TCE - ANEXO IV - Preencher'!C72</f>
        <v>S3 SAÚDE - ASSOCIAÇÃO DE PROTEÇÃO A MATERNIDADE E INFÂNCIA UBAÍRA</v>
      </c>
      <c r="C63" s="4" t="str">
        <f>'[1]TCE - ANEXO IV - Preencher'!E72</f>
        <v>3.99 - Outras despesas com Material de Consumo</v>
      </c>
      <c r="D63" s="3" t="str">
        <f>'[1]TCE - ANEXO IV - Preencher'!F72</f>
        <v>37.377.285/0001-94</v>
      </c>
      <c r="E63" s="5" t="str">
        <f>'[1]TCE - ANEXO IV - Preencher'!G72</f>
        <v>BRASMOBILI COMERCIO</v>
      </c>
      <c r="F63" s="5" t="str">
        <f>'[1]TCE - ANEXO IV - Preencher'!H72</f>
        <v>B</v>
      </c>
      <c r="G63" s="5" t="str">
        <f>'[1]TCE - ANEXO IV - Preencher'!I72</f>
        <v>S</v>
      </c>
      <c r="H63" s="5" t="str">
        <f>'[1]TCE - ANEXO IV - Preencher'!J72</f>
        <v>1</v>
      </c>
      <c r="I63" s="6">
        <f>IF('[1]TCE - ANEXO IV - Preencher'!K72="","",'[1]TCE - ANEXO IV - Preencher'!K72)</f>
        <v>44523</v>
      </c>
      <c r="J63" s="5" t="str">
        <f>'[1]TCE - ANEXO IV - Preencher'!L72</f>
        <v>262111373772850200194550010000000011872534842</v>
      </c>
      <c r="K63" s="5" t="str">
        <f>IF(F63="B",LEFT('[1]TCE - ANEXO IV - Preencher'!M72,2),IF(F63="S",LEFT('[1]TCE - ANEXO IV - Preencher'!M72,7),IF('[1]TCE - ANEXO IV - Preencher'!H72="","")))</f>
        <v>26</v>
      </c>
      <c r="L63" s="7">
        <f>'[1]TCE - ANEXO IV - Preencher'!N72</f>
        <v>2450</v>
      </c>
    </row>
    <row r="64" spans="1:12" s="8" customFormat="1" ht="19.5" customHeight="1" x14ac:dyDescent="0.2">
      <c r="A64" s="3">
        <f>IFERROR(VLOOKUP(B64,'[1]DADOS (OCULTAR)'!$P$3:$R$91,3,0),"")</f>
        <v>14284483000108</v>
      </c>
      <c r="B64" s="4" t="str">
        <f>'[1]TCE - ANEXO IV - Preencher'!C73</f>
        <v>S3 SAÚDE - ASSOCIAÇÃO DE PROTEÇÃO A MATERNIDADE E INFÂNCIA UBAÍRA</v>
      </c>
      <c r="C64" s="4" t="str">
        <f>'[1]TCE - ANEXO IV - Preencher'!E73</f>
        <v>5.99 - Outros Serviços de Terceiros Pessoa Jurídica</v>
      </c>
      <c r="D64" s="3" t="str">
        <f>'[1]TCE - ANEXO IV - Preencher'!F73</f>
        <v>04.027.726/0001-79</v>
      </c>
      <c r="E64" s="5" t="str">
        <f>'[1]TCE - ANEXO IV - Preencher'!G73</f>
        <v xml:space="preserve">CONSELHO REGIONAL DE TECNICOS EM RADIOLOGIA </v>
      </c>
      <c r="F64" s="5" t="str">
        <f>'[1]TCE - ANEXO IV - Preencher'!H73</f>
        <v>S</v>
      </c>
      <c r="G64" s="5" t="str">
        <f>'[1]TCE - ANEXO IV - Preencher'!I73</f>
        <v>N</v>
      </c>
      <c r="H64" s="5">
        <f>'[1]TCE - ANEXO IV - Preencher'!J73</f>
        <v>0</v>
      </c>
      <c r="I64" s="6" t="str">
        <f>IF('[1]TCE - ANEXO IV - Preencher'!K73="","",'[1]TCE - ANEXO IV - Preencher'!K73)</f>
        <v/>
      </c>
      <c r="J64" s="5">
        <f>'[1]TCE - ANEXO IV - Preencher'!L73</f>
        <v>0</v>
      </c>
      <c r="K64" s="5" t="str">
        <f>IF(F64="B",LEFT('[1]TCE - ANEXO IV - Preencher'!M73,2),IF(F64="S",LEFT('[1]TCE - ANEXO IV - Preencher'!M73,7),IF('[1]TCE - ANEXO IV - Preencher'!H73="","")))</f>
        <v>2611606</v>
      </c>
      <c r="L64" s="7">
        <f>'[1]TCE - ANEXO IV - Preencher'!N73</f>
        <v>55</v>
      </c>
    </row>
    <row r="65" spans="1:12" s="8" customFormat="1" ht="19.5" customHeight="1" x14ac:dyDescent="0.2">
      <c r="A65" s="3">
        <f>IFERROR(VLOOKUP(B65,'[1]DADOS (OCULTAR)'!$P$3:$R$91,3,0),"")</f>
        <v>14284483000108</v>
      </c>
      <c r="B65" s="4" t="str">
        <f>'[1]TCE - ANEXO IV - Preencher'!C74</f>
        <v>S3 SAÚDE - ASSOCIAÇÃO DE PROTEÇÃO A MATERNIDADE E INFÂNCIA UBAÍRA</v>
      </c>
      <c r="C65" s="4" t="str">
        <f>'[1]TCE - ANEXO IV - Preencher'!E74</f>
        <v xml:space="preserve">5.25 - Serviços Bancários </v>
      </c>
      <c r="D65" s="3" t="str">
        <f>'[1]TCE - ANEXO IV - Preencher'!F74</f>
        <v>14.284.483/0001-08</v>
      </c>
      <c r="E65" s="5" t="str">
        <f>'[1]TCE - ANEXO IV - Preencher'!G74</f>
        <v>BRADESCO ( 71615-4)</v>
      </c>
      <c r="F65" s="5" t="str">
        <f>'[1]TCE - ANEXO IV - Preencher'!H74</f>
        <v>S</v>
      </c>
      <c r="G65" s="5" t="str">
        <f>'[1]TCE - ANEXO IV - Preencher'!I74</f>
        <v>N</v>
      </c>
      <c r="H65" s="5">
        <f>'[1]TCE - ANEXO IV - Preencher'!J74</f>
        <v>0</v>
      </c>
      <c r="I65" s="6" t="str">
        <f>IF('[1]TCE - ANEXO IV - Preencher'!K74="","",'[1]TCE - ANEXO IV - Preencher'!K74)</f>
        <v/>
      </c>
      <c r="J65" s="5">
        <f>'[1]TCE - ANEXO IV - Preencher'!L74</f>
        <v>0</v>
      </c>
      <c r="K65" s="5" t="str">
        <f>IF(F65="B",LEFT('[1]TCE - ANEXO IV - Preencher'!M74,2),IF(F65="S",LEFT('[1]TCE - ANEXO IV - Preencher'!M74,7),IF('[1]TCE - ANEXO IV - Preencher'!H74="","")))</f>
        <v>2927408</v>
      </c>
      <c r="L65" s="7">
        <f>'[1]TCE - ANEXO IV - Preencher'!N74</f>
        <v>104.9</v>
      </c>
    </row>
    <row r="66" spans="1:12" s="8" customFormat="1" ht="19.5" customHeight="1" x14ac:dyDescent="0.2">
      <c r="A66" s="3">
        <f>IFERROR(VLOOKUP(B66,'[1]DADOS (OCULTAR)'!$P$3:$R$91,3,0),"")</f>
        <v>14284483000108</v>
      </c>
      <c r="B66" s="4" t="str">
        <f>'[1]TCE - ANEXO IV - Preencher'!C75</f>
        <v>S3 SAÚDE - ASSOCIAÇÃO DE PROTEÇÃO A MATERNIDADE E INFÂNCIA UBAÍRA</v>
      </c>
      <c r="C66" s="4" t="str">
        <f>'[1]TCE - ANEXO IV - Preencher'!E75</f>
        <v xml:space="preserve">5.25 - Serviços Bancários </v>
      </c>
      <c r="D66" s="3" t="str">
        <f>'[1]TCE - ANEXO IV - Preencher'!F75</f>
        <v>14.284.483/0001-08</v>
      </c>
      <c r="E66" s="5" t="str">
        <f>'[1]TCE - ANEXO IV - Preencher'!G75</f>
        <v>BRADESCO ( 3569-6)</v>
      </c>
      <c r="F66" s="5" t="str">
        <f>'[1]TCE - ANEXO IV - Preencher'!H75</f>
        <v>S</v>
      </c>
      <c r="G66" s="5" t="str">
        <f>'[1]TCE - ANEXO IV - Preencher'!I75</f>
        <v>N</v>
      </c>
      <c r="H66" s="5">
        <f>'[1]TCE - ANEXO IV - Preencher'!J75</f>
        <v>0</v>
      </c>
      <c r="I66" s="6" t="str">
        <f>IF('[1]TCE - ANEXO IV - Preencher'!K75="","",'[1]TCE - ANEXO IV - Preencher'!K75)</f>
        <v/>
      </c>
      <c r="J66" s="5">
        <f>'[1]TCE - ANEXO IV - Preencher'!L75</f>
        <v>0</v>
      </c>
      <c r="K66" s="5" t="str">
        <f>IF(F66="B",LEFT('[1]TCE - ANEXO IV - Preencher'!M75,2),IF(F66="S",LEFT('[1]TCE - ANEXO IV - Preencher'!M75,7),IF('[1]TCE - ANEXO IV - Preencher'!H75="","")))</f>
        <v>2927408</v>
      </c>
      <c r="L66" s="7">
        <f>'[1]TCE - ANEXO IV - Preencher'!N75</f>
        <v>4020.8</v>
      </c>
    </row>
    <row r="67" spans="1:12" s="8" customFormat="1" ht="19.5" customHeight="1" x14ac:dyDescent="0.2">
      <c r="A67" s="3">
        <f>IFERROR(VLOOKUP(B67,'[1]DADOS (OCULTAR)'!$P$3:$R$91,3,0),"")</f>
        <v>14284483000108</v>
      </c>
      <c r="B67" s="4" t="str">
        <f>'[1]TCE - ANEXO IV - Preencher'!C76</f>
        <v>S3 SAÚDE - ASSOCIAÇÃO DE PROTEÇÃO A MATERNIDADE E INFÂNCIA UBAÍRA</v>
      </c>
      <c r="C67" s="4" t="str">
        <f>'[1]TCE - ANEXO IV - Preencher'!E76</f>
        <v>5.18 - Teledonia Fixa</v>
      </c>
      <c r="D67" s="3">
        <f>'[1]TCE - ANEXO IV - Preencher'!F76</f>
        <v>18630942000119</v>
      </c>
      <c r="E67" s="5" t="str">
        <f>'[1]TCE - ANEXO IV - Preencher'!G76</f>
        <v>PROVTEL</v>
      </c>
      <c r="F67" s="5" t="str">
        <f>'[1]TCE - ANEXO IV - Preencher'!H76</f>
        <v>S</v>
      </c>
      <c r="G67" s="5" t="str">
        <f>'[1]TCE - ANEXO IV - Preencher'!I76</f>
        <v>S</v>
      </c>
      <c r="H67" s="5" t="str">
        <f>'[1]TCE - ANEXO IV - Preencher'!J76</f>
        <v>1239</v>
      </c>
      <c r="I67" s="6">
        <f>IF('[1]TCE - ANEXO IV - Preencher'!K76="","",'[1]TCE - ANEXO IV - Preencher'!K76)</f>
        <v>44531</v>
      </c>
      <c r="J67" s="5" t="str">
        <f>'[1]TCE - ANEXO IV - Preencher'!L76</f>
        <v>AEU4X4M8</v>
      </c>
      <c r="K67" s="5" t="str">
        <f>IF(F67="B",LEFT('[1]TCE - ANEXO IV - Preencher'!M76,2),IF(F67="S",LEFT('[1]TCE - ANEXO IV - Preencher'!M76,7),IF('[1]TCE - ANEXO IV - Preencher'!H76="","")))</f>
        <v>2611606</v>
      </c>
      <c r="L67" s="7">
        <f>'[1]TCE - ANEXO IV - Preencher'!N76</f>
        <v>1400</v>
      </c>
    </row>
    <row r="68" spans="1:12" s="8" customFormat="1" ht="19.5" customHeight="1" x14ac:dyDescent="0.2">
      <c r="A68" s="3">
        <f>IFERROR(VLOOKUP(B68,'[1]DADOS (OCULTAR)'!$P$3:$R$91,3,0),"")</f>
        <v>14284483000108</v>
      </c>
      <c r="B68" s="4" t="str">
        <f>'[1]TCE - ANEXO IV - Preencher'!C77</f>
        <v>S3 SAÚDE - ASSOCIAÇÃO DE PROTEÇÃO A MATERNIDADE E INFÂNCIA UBAÍRA</v>
      </c>
      <c r="C68" s="4" t="str">
        <f>'[1]TCE - ANEXO IV - Preencher'!E77</f>
        <v>5.13 - Água e Esgoto</v>
      </c>
      <c r="D68" s="3">
        <f>'[1]TCE - ANEXO IV - Preencher'!F77</f>
        <v>9769035000164</v>
      </c>
      <c r="E68" s="5" t="str">
        <f>'[1]TCE - ANEXO IV - Preencher'!G77</f>
        <v>COMPESA</v>
      </c>
      <c r="F68" s="5" t="str">
        <f>'[1]TCE - ANEXO IV - Preencher'!H77</f>
        <v>S</v>
      </c>
      <c r="G68" s="5" t="str">
        <f>'[1]TCE - ANEXO IV - Preencher'!I77</f>
        <v>N</v>
      </c>
      <c r="H68" s="5">
        <f>'[1]TCE - ANEXO IV - Preencher'!J77</f>
        <v>0</v>
      </c>
      <c r="I68" s="6" t="str">
        <f>IF('[1]TCE - ANEXO IV - Preencher'!K77="","",'[1]TCE - ANEXO IV - Preencher'!K77)</f>
        <v/>
      </c>
      <c r="J68" s="5">
        <f>'[1]TCE - ANEXO IV - Preencher'!L77</f>
        <v>0</v>
      </c>
      <c r="K68" s="5" t="str">
        <f>IF(F68="B",LEFT('[1]TCE - ANEXO IV - Preencher'!M77,2),IF(F68="S",LEFT('[1]TCE - ANEXO IV - Preencher'!M77,7),IF('[1]TCE - ANEXO IV - Preencher'!H77="","")))</f>
        <v>2611606</v>
      </c>
      <c r="L68" s="7">
        <f>'[1]TCE - ANEXO IV - Preencher'!N77</f>
        <v>5457.94</v>
      </c>
    </row>
    <row r="69" spans="1:12" s="8" customFormat="1" ht="19.5" customHeight="1" x14ac:dyDescent="0.2">
      <c r="A69" s="3">
        <f>IFERROR(VLOOKUP(B69,'[1]DADOS (OCULTAR)'!$P$3:$R$91,3,0),"")</f>
        <v>14284483000108</v>
      </c>
      <c r="B69" s="4" t="str">
        <f>'[1]TCE - ANEXO IV - Preencher'!C78</f>
        <v>S3 SAÚDE - ASSOCIAÇÃO DE PROTEÇÃO A MATERNIDADE E INFÂNCIA UBAÍRA</v>
      </c>
      <c r="C69" s="4" t="str">
        <f>'[1]TCE - ANEXO IV - Preencher'!E78</f>
        <v>5.12 - Energia Elétrica</v>
      </c>
      <c r="D69" s="3">
        <f>'[1]TCE - ANEXO IV - Preencher'!F78</f>
        <v>10835932000108</v>
      </c>
      <c r="E69" s="5" t="str">
        <f>'[1]TCE - ANEXO IV - Preencher'!G78</f>
        <v>CELPE</v>
      </c>
      <c r="F69" s="5" t="str">
        <f>'[1]TCE - ANEXO IV - Preencher'!H78</f>
        <v>S</v>
      </c>
      <c r="G69" s="5" t="str">
        <f>'[1]TCE - ANEXO IV - Preencher'!I78</f>
        <v>N</v>
      </c>
      <c r="H69" s="5">
        <f>'[1]TCE - ANEXO IV - Preencher'!J78</f>
        <v>0</v>
      </c>
      <c r="I69" s="6" t="str">
        <f>IF('[1]TCE - ANEXO IV - Preencher'!K78="","",'[1]TCE - ANEXO IV - Preencher'!K78)</f>
        <v/>
      </c>
      <c r="J69" s="5">
        <f>'[1]TCE - ANEXO IV - Preencher'!L78</f>
        <v>0</v>
      </c>
      <c r="K69" s="5" t="str">
        <f>IF(F69="B",LEFT('[1]TCE - ANEXO IV - Preencher'!M78,2),IF(F69="S",LEFT('[1]TCE - ANEXO IV - Preencher'!M78,7),IF('[1]TCE - ANEXO IV - Preencher'!H78="","")))</f>
        <v>2611606</v>
      </c>
      <c r="L69" s="7">
        <f>'[1]TCE - ANEXO IV - Preencher'!N78</f>
        <v>25361.77</v>
      </c>
    </row>
    <row r="70" spans="1:12" s="8" customFormat="1" ht="19.5" customHeight="1" x14ac:dyDescent="0.2">
      <c r="A70" s="3">
        <f>IFERROR(VLOOKUP(B70,'[1]DADOS (OCULTAR)'!$P$3:$R$91,3,0),"")</f>
        <v>14284483000108</v>
      </c>
      <c r="B70" s="4" t="str">
        <f>'[1]TCE - ANEXO IV - Preencher'!C79</f>
        <v>S3 SAÚDE - ASSOCIAÇÃO DE PROTEÇÃO A MATERNIDADE E INFÂNCIA UBAÍRA</v>
      </c>
      <c r="C70" s="4" t="str">
        <f>'[1]TCE - ANEXO IV - Preencher'!E79</f>
        <v>5.3 - Locação de Máquinas e Equipamentos</v>
      </c>
      <c r="D70" s="3">
        <f>'[1]TCE - ANEXO IV - Preencher'!F79</f>
        <v>19533734000164</v>
      </c>
      <c r="E70" s="5" t="str">
        <f>'[1]TCE - ANEXO IV - Preencher'!G79</f>
        <v xml:space="preserve">ALEXANDRA GUSMÃO NERES </v>
      </c>
      <c r="F70" s="5" t="str">
        <f>'[1]TCE - ANEXO IV - Preencher'!H79</f>
        <v>S</v>
      </c>
      <c r="G70" s="5" t="str">
        <f>'[1]TCE - ANEXO IV - Preencher'!I79</f>
        <v>N</v>
      </c>
      <c r="H70" s="5">
        <f>'[1]TCE - ANEXO IV - Preencher'!J79</f>
        <v>0</v>
      </c>
      <c r="I70" s="6" t="str">
        <f>IF('[1]TCE - ANEXO IV - Preencher'!K79="","",'[1]TCE - ANEXO IV - Preencher'!K79)</f>
        <v/>
      </c>
      <c r="J70" s="5">
        <f>'[1]TCE - ANEXO IV - Preencher'!L79</f>
        <v>0</v>
      </c>
      <c r="K70" s="5" t="str">
        <f>IF(F70="B",LEFT('[1]TCE - ANEXO IV - Preencher'!M79,2),IF(F70="S",LEFT('[1]TCE - ANEXO IV - Preencher'!M79,7),IF('[1]TCE - ANEXO IV - Preencher'!H79="","")))</f>
        <v>2611606</v>
      </c>
      <c r="L70" s="7">
        <f>'[1]TCE - ANEXO IV - Preencher'!N79</f>
        <v>2945</v>
      </c>
    </row>
    <row r="71" spans="1:12" s="8" customFormat="1" ht="19.5" customHeight="1" x14ac:dyDescent="0.2">
      <c r="A71" s="3">
        <f>IFERROR(VLOOKUP(B71,'[1]DADOS (OCULTAR)'!$P$3:$R$91,3,0),"")</f>
        <v>14284483000108</v>
      </c>
      <c r="B71" s="4" t="str">
        <f>'[1]TCE - ANEXO IV - Preencher'!C80</f>
        <v>S3 SAÚDE - ASSOCIAÇÃO DE PROTEÇÃO A MATERNIDADE E INFÂNCIA UBAÍRA</v>
      </c>
      <c r="C71" s="4" t="str">
        <f>'[1]TCE - ANEXO IV - Preencher'!E80</f>
        <v>5.3 - Locação de Máquinas e Equipamentos</v>
      </c>
      <c r="D71" s="3">
        <f>'[1]TCE - ANEXO IV - Preencher'!F80</f>
        <v>18630942000119</v>
      </c>
      <c r="E71" s="5" t="str">
        <f>'[1]TCE - ANEXO IV - Preencher'!G80</f>
        <v>PROVTEL</v>
      </c>
      <c r="F71" s="5" t="str">
        <f>'[1]TCE - ANEXO IV - Preencher'!H80</f>
        <v>S</v>
      </c>
      <c r="G71" s="5" t="str">
        <f>'[1]TCE - ANEXO IV - Preencher'!I80</f>
        <v>S</v>
      </c>
      <c r="H71" s="5" t="str">
        <f>'[1]TCE - ANEXO IV - Preencher'!J80</f>
        <v>1239</v>
      </c>
      <c r="I71" s="6">
        <f>IF('[1]TCE - ANEXO IV - Preencher'!K80="","",'[1]TCE - ANEXO IV - Preencher'!K80)</f>
        <v>44531</v>
      </c>
      <c r="J71" s="5" t="str">
        <f>'[1]TCE - ANEXO IV - Preencher'!L80</f>
        <v>AUE4X4M8</v>
      </c>
      <c r="K71" s="5" t="str">
        <f>IF(F71="B",LEFT('[1]TCE - ANEXO IV - Preencher'!M80,2),IF(F71="S",LEFT('[1]TCE - ANEXO IV - Preencher'!M80,7),IF('[1]TCE - ANEXO IV - Preencher'!H80="","")))</f>
        <v>2611606</v>
      </c>
      <c r="L71" s="7">
        <f>'[1]TCE - ANEXO IV - Preencher'!N80</f>
        <v>8050</v>
      </c>
    </row>
    <row r="72" spans="1:12" s="8" customFormat="1" ht="19.5" customHeight="1" x14ac:dyDescent="0.2">
      <c r="A72" s="3">
        <f>IFERROR(VLOOKUP(B72,'[1]DADOS (OCULTAR)'!$P$3:$R$91,3,0),"")</f>
        <v>14284483000108</v>
      </c>
      <c r="B72" s="4" t="str">
        <f>'[1]TCE - ANEXO IV - Preencher'!C81</f>
        <v>S3 SAÚDE - ASSOCIAÇÃO DE PROTEÇÃO A MATERNIDADE E INFÂNCIA UBAÍRA</v>
      </c>
      <c r="C72" s="4" t="str">
        <f>'[1]TCE - ANEXO IV - Preencher'!E81</f>
        <v>5.3 - Locação de Máquinas e Equipamentos</v>
      </c>
      <c r="D72" s="3">
        <f>'[1]TCE - ANEXO IV - Preencher'!F81</f>
        <v>20265080000114</v>
      </c>
      <c r="E72" s="5" t="str">
        <f>'[1]TCE - ANEXO IV - Preencher'!G81</f>
        <v xml:space="preserve">JM SILVA MAQUINAS </v>
      </c>
      <c r="F72" s="5" t="str">
        <f>'[1]TCE - ANEXO IV - Preencher'!H81</f>
        <v>S</v>
      </c>
      <c r="G72" s="5" t="str">
        <f>'[1]TCE - ANEXO IV - Preencher'!I81</f>
        <v>N</v>
      </c>
      <c r="H72" s="5">
        <f>'[1]TCE - ANEXO IV - Preencher'!J81</f>
        <v>0</v>
      </c>
      <c r="I72" s="6" t="str">
        <f>IF('[1]TCE - ANEXO IV - Preencher'!K81="","",'[1]TCE - ANEXO IV - Preencher'!K81)</f>
        <v/>
      </c>
      <c r="J72" s="5">
        <f>'[1]TCE - ANEXO IV - Preencher'!L81</f>
        <v>0</v>
      </c>
      <c r="K72" s="5" t="str">
        <f>IF(F72="B",LEFT('[1]TCE - ANEXO IV - Preencher'!M81,2),IF(F72="S",LEFT('[1]TCE - ANEXO IV - Preencher'!M81,7),IF('[1]TCE - ANEXO IV - Preencher'!H81="","")))</f>
        <v>2611606</v>
      </c>
      <c r="L72" s="7">
        <f>'[1]TCE - ANEXO IV - Preencher'!N81</f>
        <v>700</v>
      </c>
    </row>
    <row r="73" spans="1:12" s="8" customFormat="1" ht="19.5" customHeight="1" x14ac:dyDescent="0.2">
      <c r="A73" s="3">
        <f>IFERROR(VLOOKUP(B73,'[1]DADOS (OCULTAR)'!$P$3:$R$91,3,0),"")</f>
        <v>14284483000108</v>
      </c>
      <c r="B73" s="4" t="str">
        <f>'[1]TCE - ANEXO IV - Preencher'!C82</f>
        <v>S3 SAÚDE - ASSOCIAÇÃO DE PROTEÇÃO A MATERNIDADE E INFÂNCIA UBAÍRA</v>
      </c>
      <c r="C73" s="4" t="str">
        <f>'[1]TCE - ANEXO IV - Preencher'!E82</f>
        <v>5.3 - Locação de Máquinas e Equipamentos</v>
      </c>
      <c r="D73" s="3">
        <f>'[1]TCE - ANEXO IV - Preencher'!F82</f>
        <v>32464716000136</v>
      </c>
      <c r="E73" s="5" t="str">
        <f>'[1]TCE - ANEXO IV - Preencher'!G82</f>
        <v>BOM CLIMA</v>
      </c>
      <c r="F73" s="5" t="str">
        <f>'[1]TCE - ANEXO IV - Preencher'!H82</f>
        <v>S</v>
      </c>
      <c r="G73" s="5" t="str">
        <f>'[1]TCE - ANEXO IV - Preencher'!I82</f>
        <v>S</v>
      </c>
      <c r="H73" s="5" t="str">
        <f>'[1]TCE - ANEXO IV - Preencher'!J82</f>
        <v>105</v>
      </c>
      <c r="I73" s="6">
        <f>IF('[1]TCE - ANEXO IV - Preencher'!K82="","",'[1]TCE - ANEXO IV - Preencher'!K82)</f>
        <v>44547</v>
      </c>
      <c r="J73" s="5" t="str">
        <f>'[1]TCE - ANEXO IV - Preencher'!L82</f>
        <v>2JDPG5VK</v>
      </c>
      <c r="K73" s="5" t="str">
        <f>IF(F73="B",LEFT('[1]TCE - ANEXO IV - Preencher'!M82,2),IF(F73="S",LEFT('[1]TCE - ANEXO IV - Preencher'!M82,7),IF('[1]TCE - ANEXO IV - Preencher'!H82="","")))</f>
        <v>2611606</v>
      </c>
      <c r="L73" s="7">
        <f>'[1]TCE - ANEXO IV - Preencher'!N82</f>
        <v>1970</v>
      </c>
    </row>
    <row r="74" spans="1:12" s="8" customFormat="1" ht="19.5" customHeight="1" x14ac:dyDescent="0.2">
      <c r="A74" s="3">
        <f>IFERROR(VLOOKUP(B74,'[1]DADOS (OCULTAR)'!$P$3:$R$91,3,0),"")</f>
        <v>14284483000108</v>
      </c>
      <c r="B74" s="4" t="str">
        <f>'[1]TCE - ANEXO IV - Preencher'!C83</f>
        <v>S3 SAÚDE - ASSOCIAÇÃO DE PROTEÇÃO A MATERNIDADE E INFÂNCIA UBAÍRA</v>
      </c>
      <c r="C74" s="4" t="str">
        <f>'[1]TCE - ANEXO IV - Preencher'!E83</f>
        <v>5.3 - Locação de Máquinas e Equipamentos</v>
      </c>
      <c r="D74" s="3">
        <f>'[1]TCE - ANEXO IV - Preencher'!F83</f>
        <v>32464716000136</v>
      </c>
      <c r="E74" s="5" t="str">
        <f>'[1]TCE - ANEXO IV - Preencher'!G83</f>
        <v>BOM CLIMA</v>
      </c>
      <c r="F74" s="5" t="str">
        <f>'[1]TCE - ANEXO IV - Preencher'!H83</f>
        <v>S</v>
      </c>
      <c r="G74" s="5" t="str">
        <f>'[1]TCE - ANEXO IV - Preencher'!I83</f>
        <v>S</v>
      </c>
      <c r="H74" s="5" t="str">
        <f>'[1]TCE - ANEXO IV - Preencher'!J83</f>
        <v>098</v>
      </c>
      <c r="I74" s="6">
        <f>IF('[1]TCE - ANEXO IV - Preencher'!K83="","",'[1]TCE - ANEXO IV - Preencher'!K83)</f>
        <v>44508</v>
      </c>
      <c r="J74" s="5" t="str">
        <f>'[1]TCE - ANEXO IV - Preencher'!L83</f>
        <v>DRDLRAUD</v>
      </c>
      <c r="K74" s="5" t="str">
        <f>IF(F74="B",LEFT('[1]TCE - ANEXO IV - Preencher'!M83,2),IF(F74="S",LEFT('[1]TCE - ANEXO IV - Preencher'!M83,7),IF('[1]TCE - ANEXO IV - Preencher'!H83="","")))</f>
        <v>2611606</v>
      </c>
      <c r="L74" s="7">
        <f>'[1]TCE - ANEXO IV - Preencher'!N83</f>
        <v>660</v>
      </c>
    </row>
    <row r="75" spans="1:12" s="8" customFormat="1" ht="19.5" customHeight="1" x14ac:dyDescent="0.2">
      <c r="A75" s="3">
        <f>IFERROR(VLOOKUP(B75,'[1]DADOS (OCULTAR)'!$P$3:$R$91,3,0),"")</f>
        <v>14284483000108</v>
      </c>
      <c r="B75" s="4" t="str">
        <f>'[1]TCE - ANEXO IV - Preencher'!C84</f>
        <v>S3 SAÚDE - ASSOCIAÇÃO DE PROTEÇÃO A MATERNIDADE E INFÂNCIA UBAÍRA</v>
      </c>
      <c r="C75" s="4" t="str">
        <f>'[1]TCE - ANEXO IV - Preencher'!E84</f>
        <v>5.1 - Locação de Equipamentos Médicos-Hospitalares</v>
      </c>
      <c r="D75" s="3">
        <f>'[1]TCE - ANEXO IV - Preencher'!F84</f>
        <v>23377403000150</v>
      </c>
      <c r="E75" s="5" t="str">
        <f>'[1]TCE - ANEXO IV - Preencher'!G84</f>
        <v xml:space="preserve">TECLIFE </v>
      </c>
      <c r="F75" s="5" t="str">
        <f>'[1]TCE - ANEXO IV - Preencher'!H84</f>
        <v>S</v>
      </c>
      <c r="G75" s="5" t="str">
        <f>'[1]TCE - ANEXO IV - Preencher'!I84</f>
        <v>N</v>
      </c>
      <c r="H75" s="5">
        <f>'[1]TCE - ANEXO IV - Preencher'!J84</f>
        <v>0</v>
      </c>
      <c r="I75" s="6" t="str">
        <f>IF('[1]TCE - ANEXO IV - Preencher'!K84="","",'[1]TCE - ANEXO IV - Preencher'!K84)</f>
        <v/>
      </c>
      <c r="J75" s="5">
        <f>'[1]TCE - ANEXO IV - Preencher'!L84</f>
        <v>0</v>
      </c>
      <c r="K75" s="5" t="str">
        <f>IF(F75="B",LEFT('[1]TCE - ANEXO IV - Preencher'!M84,2),IF(F75="S",LEFT('[1]TCE - ANEXO IV - Preencher'!M84,7),IF('[1]TCE - ANEXO IV - Preencher'!H84="","")))</f>
        <v>2611606</v>
      </c>
      <c r="L75" s="7">
        <f>'[1]TCE - ANEXO IV - Preencher'!N84</f>
        <v>1600</v>
      </c>
    </row>
    <row r="76" spans="1:12" s="8" customFormat="1" ht="19.5" customHeight="1" x14ac:dyDescent="0.2">
      <c r="A76" s="3">
        <f>IFERROR(VLOOKUP(B76,'[1]DADOS (OCULTAR)'!$P$3:$R$91,3,0),"")</f>
        <v>14284483000108</v>
      </c>
      <c r="B76" s="4" t="str">
        <f>'[1]TCE - ANEXO IV - Preencher'!C85</f>
        <v>S3 SAÚDE - ASSOCIAÇÃO DE PROTEÇÃO A MATERNIDADE E INFÂNCIA UBAÍRA</v>
      </c>
      <c r="C76" s="4" t="str">
        <f>'[1]TCE - ANEXO IV - Preencher'!E85</f>
        <v>5.1 - Locação de Equipamentos Médicos-Hospitalares</v>
      </c>
      <c r="D76" s="3">
        <f>'[1]TCE - ANEXO IV - Preencher'!F85</f>
        <v>12853727000109</v>
      </c>
      <c r="E76" s="5" t="str">
        <f>'[1]TCE - ANEXO IV - Preencher'!G85</f>
        <v>KESA</v>
      </c>
      <c r="F76" s="5" t="str">
        <f>'[1]TCE - ANEXO IV - Preencher'!H85</f>
        <v>S</v>
      </c>
      <c r="G76" s="5" t="str">
        <f>'[1]TCE - ANEXO IV - Preencher'!I85</f>
        <v>N</v>
      </c>
      <c r="H76" s="5">
        <f>'[1]TCE - ANEXO IV - Preencher'!J85</f>
        <v>0</v>
      </c>
      <c r="I76" s="6" t="str">
        <f>IF('[1]TCE - ANEXO IV - Preencher'!K85="","",'[1]TCE - ANEXO IV - Preencher'!K85)</f>
        <v/>
      </c>
      <c r="J76" s="5">
        <f>'[1]TCE - ANEXO IV - Preencher'!L85</f>
        <v>0</v>
      </c>
      <c r="K76" s="5" t="str">
        <f>IF(F76="B",LEFT('[1]TCE - ANEXO IV - Preencher'!M85,2),IF(F76="S",LEFT('[1]TCE - ANEXO IV - Preencher'!M85,7),IF('[1]TCE - ANEXO IV - Preencher'!H85="","")))</f>
        <v>2611606</v>
      </c>
      <c r="L76" s="7">
        <f>'[1]TCE - ANEXO IV - Preencher'!N85</f>
        <v>500</v>
      </c>
    </row>
    <row r="77" spans="1:12" s="8" customFormat="1" ht="19.5" customHeight="1" x14ac:dyDescent="0.2">
      <c r="A77" s="3">
        <f>IFERROR(VLOOKUP(B77,'[1]DADOS (OCULTAR)'!$P$3:$R$91,3,0),"")</f>
        <v>14284483000108</v>
      </c>
      <c r="B77" s="4" t="str">
        <f>'[1]TCE - ANEXO IV - Preencher'!C86</f>
        <v>S3 SAÚDE - ASSOCIAÇÃO DE PROTEÇÃO A MATERNIDADE E INFÂNCIA UBAÍRA</v>
      </c>
      <c r="C77" s="4" t="str">
        <f>'[1]TCE - ANEXO IV - Preencher'!E86</f>
        <v>5.1 - Locação de Equipamentos Médicos-Hospitalares</v>
      </c>
      <c r="D77" s="3">
        <f>'[1]TCE - ANEXO IV - Preencher'!F86</f>
        <v>12853727000109</v>
      </c>
      <c r="E77" s="5" t="str">
        <f>'[1]TCE - ANEXO IV - Preencher'!G86</f>
        <v>KESA</v>
      </c>
      <c r="F77" s="5" t="str">
        <f>'[1]TCE - ANEXO IV - Preencher'!H86</f>
        <v>S</v>
      </c>
      <c r="G77" s="5" t="str">
        <f>'[1]TCE - ANEXO IV - Preencher'!I86</f>
        <v>N</v>
      </c>
      <c r="H77" s="5">
        <f>'[1]TCE - ANEXO IV - Preencher'!J86</f>
        <v>0</v>
      </c>
      <c r="I77" s="6" t="str">
        <f>IF('[1]TCE - ANEXO IV - Preencher'!K86="","",'[1]TCE - ANEXO IV - Preencher'!K86)</f>
        <v/>
      </c>
      <c r="J77" s="5">
        <f>'[1]TCE - ANEXO IV - Preencher'!L86</f>
        <v>0</v>
      </c>
      <c r="K77" s="5" t="str">
        <f>IF(F77="B",LEFT('[1]TCE - ANEXO IV - Preencher'!M86,2),IF(F77="S",LEFT('[1]TCE - ANEXO IV - Preencher'!M86,7),IF('[1]TCE - ANEXO IV - Preencher'!H86="","")))</f>
        <v>2611606</v>
      </c>
      <c r="L77" s="7">
        <f>'[1]TCE - ANEXO IV - Preencher'!N86</f>
        <v>600</v>
      </c>
    </row>
    <row r="78" spans="1:12" s="8" customFormat="1" ht="19.5" customHeight="1" x14ac:dyDescent="0.2">
      <c r="A78" s="3">
        <f>IFERROR(VLOOKUP(B78,'[1]DADOS (OCULTAR)'!$P$3:$R$91,3,0),"")</f>
        <v>14284483000108</v>
      </c>
      <c r="B78" s="4" t="str">
        <f>'[1]TCE - ANEXO IV - Preencher'!C87</f>
        <v>S3 SAÚDE - ASSOCIAÇÃO DE PROTEÇÃO A MATERNIDADE E INFÂNCIA UBAÍRA</v>
      </c>
      <c r="C78" s="4" t="str">
        <f>'[1]TCE - ANEXO IV - Preencher'!E87</f>
        <v>5.1 - Locação de Equipamentos Médicos-Hospitalares</v>
      </c>
      <c r="D78" s="3">
        <f>'[1]TCE - ANEXO IV - Preencher'!F87</f>
        <v>24050462000181</v>
      </c>
      <c r="E78" s="5" t="str">
        <f>'[1]TCE - ANEXO IV - Preencher'!G87</f>
        <v>SUPREMA</v>
      </c>
      <c r="F78" s="5" t="str">
        <f>'[1]TCE - ANEXO IV - Preencher'!H87</f>
        <v>S</v>
      </c>
      <c r="G78" s="5" t="str">
        <f>'[1]TCE - ANEXO IV - Preencher'!I87</f>
        <v>S</v>
      </c>
      <c r="H78" s="5" t="str">
        <f>'[1]TCE - ANEXO IV - Preencher'!J87</f>
        <v>207</v>
      </c>
      <c r="I78" s="6">
        <f>IF('[1]TCE - ANEXO IV - Preencher'!K87="","",'[1]TCE - ANEXO IV - Preencher'!K87)</f>
        <v>44546</v>
      </c>
      <c r="J78" s="5" t="str">
        <f>'[1]TCE - ANEXO IV - Preencher'!L87</f>
        <v>6IT8VPQV6</v>
      </c>
      <c r="K78" s="5" t="str">
        <f>IF(F78="B",LEFT('[1]TCE - ANEXO IV - Preencher'!M87,2),IF(F78="S",LEFT('[1]TCE - ANEXO IV - Preencher'!M87,7),IF('[1]TCE - ANEXO IV - Preencher'!H87="","")))</f>
        <v>2600054</v>
      </c>
      <c r="L78" s="7">
        <f>'[1]TCE - ANEXO IV - Preencher'!N87</f>
        <v>1850</v>
      </c>
    </row>
    <row r="79" spans="1:12" s="8" customFormat="1" ht="19.5" customHeight="1" x14ac:dyDescent="0.2">
      <c r="A79" s="3">
        <f>IFERROR(VLOOKUP(B79,'[1]DADOS (OCULTAR)'!$P$3:$R$91,3,0),"")</f>
        <v>14284483000108</v>
      </c>
      <c r="B79" s="4" t="str">
        <f>'[1]TCE - ANEXO IV - Preencher'!C88</f>
        <v>S3 SAÚDE - ASSOCIAÇÃO DE PROTEÇÃO A MATERNIDADE E INFÂNCIA UBAÍRA</v>
      </c>
      <c r="C79" s="4" t="str">
        <f>'[1]TCE - ANEXO IV - Preencher'!E88</f>
        <v>5.1 - Locação de Equipamentos Médicos-Hospitalares</v>
      </c>
      <c r="D79" s="3">
        <f>'[1]TCE - ANEXO IV - Preencher'!F88</f>
        <v>24380578002041</v>
      </c>
      <c r="E79" s="5" t="str">
        <f>'[1]TCE - ANEXO IV - Preencher'!G88</f>
        <v>WHITE MARTINS</v>
      </c>
      <c r="F79" s="5" t="str">
        <f>'[1]TCE - ANEXO IV - Preencher'!H88</f>
        <v>S</v>
      </c>
      <c r="G79" s="5" t="str">
        <f>'[1]TCE - ANEXO IV - Preencher'!I88</f>
        <v>N</v>
      </c>
      <c r="H79" s="5">
        <f>'[1]TCE - ANEXO IV - Preencher'!J88</f>
        <v>0</v>
      </c>
      <c r="I79" s="6" t="str">
        <f>IF('[1]TCE - ANEXO IV - Preencher'!K88="","",'[1]TCE - ANEXO IV - Preencher'!K88)</f>
        <v/>
      </c>
      <c r="J79" s="5">
        <f>'[1]TCE - ANEXO IV - Preencher'!L88</f>
        <v>0</v>
      </c>
      <c r="K79" s="5" t="str">
        <f>IF(F79="B",LEFT('[1]TCE - ANEXO IV - Preencher'!M88,2),IF(F79="S",LEFT('[1]TCE - ANEXO IV - Preencher'!M88,7),IF('[1]TCE - ANEXO IV - Preencher'!H88="","")))</f>
        <v>2607901</v>
      </c>
      <c r="L79" s="7">
        <f>'[1]TCE - ANEXO IV - Preencher'!N88</f>
        <v>1240</v>
      </c>
    </row>
    <row r="80" spans="1:12" s="8" customFormat="1" ht="19.5" customHeight="1" x14ac:dyDescent="0.2">
      <c r="A80" s="3">
        <f>IFERROR(VLOOKUP(B80,'[1]DADOS (OCULTAR)'!$P$3:$R$91,3,0),"")</f>
        <v>14284483000108</v>
      </c>
      <c r="B80" s="4" t="str">
        <f>'[1]TCE - ANEXO IV - Preencher'!C89</f>
        <v>S3 SAÚDE - ASSOCIAÇÃO DE PROTEÇÃO A MATERNIDADE E INFÂNCIA UBAÍRA</v>
      </c>
      <c r="C80" s="4" t="str">
        <f>'[1]TCE - ANEXO IV - Preencher'!E89</f>
        <v>5.1 - Locação de Equipamentos Médicos-Hospitalares</v>
      </c>
      <c r="D80" s="3">
        <f>'[1]TCE - ANEXO IV - Preencher'!F89</f>
        <v>24380578002041</v>
      </c>
      <c r="E80" s="5" t="str">
        <f>'[1]TCE - ANEXO IV - Preencher'!G89</f>
        <v>WHITE MARTINS</v>
      </c>
      <c r="F80" s="5" t="str">
        <f>'[1]TCE - ANEXO IV - Preencher'!H89</f>
        <v>S</v>
      </c>
      <c r="G80" s="5" t="str">
        <f>'[1]TCE - ANEXO IV - Preencher'!I89</f>
        <v>N</v>
      </c>
      <c r="H80" s="5">
        <f>'[1]TCE - ANEXO IV - Preencher'!J89</f>
        <v>0</v>
      </c>
      <c r="I80" s="6" t="str">
        <f>IF('[1]TCE - ANEXO IV - Preencher'!K89="","",'[1]TCE - ANEXO IV - Preencher'!K89)</f>
        <v/>
      </c>
      <c r="J80" s="5">
        <f>'[1]TCE - ANEXO IV - Preencher'!L89</f>
        <v>0</v>
      </c>
      <c r="K80" s="5" t="str">
        <f>IF(F80="B",LEFT('[1]TCE - ANEXO IV - Preencher'!M89,2),IF(F80="S",LEFT('[1]TCE - ANEXO IV - Preencher'!M89,7),IF('[1]TCE - ANEXO IV - Preencher'!H89="","")))</f>
        <v>2607901</v>
      </c>
      <c r="L80" s="7">
        <f>'[1]TCE - ANEXO IV - Preencher'!N89</f>
        <v>1240</v>
      </c>
    </row>
    <row r="81" spans="1:12" s="8" customFormat="1" ht="19.5" customHeight="1" x14ac:dyDescent="0.2">
      <c r="A81" s="3">
        <f>IFERROR(VLOOKUP(B81,'[1]DADOS (OCULTAR)'!$P$3:$R$91,3,0),"")</f>
        <v>14284483000108</v>
      </c>
      <c r="B81" s="4" t="str">
        <f>'[1]TCE - ANEXO IV - Preencher'!C90</f>
        <v>S3 SAÚDE - ASSOCIAÇÃO DE PROTEÇÃO A MATERNIDADE E INFÂNCIA UBAÍRA</v>
      </c>
      <c r="C81" s="4" t="str">
        <f>'[1]TCE - ANEXO IV - Preencher'!E90</f>
        <v>5.16 - Serviços Médico-Hospitalares, Odotonlogia e Laboratoriais</v>
      </c>
      <c r="D81" s="3" t="str">
        <f>'[1]TCE - ANEXO IV - Preencher'!F90</f>
        <v>40.440.176/0001-89</v>
      </c>
      <c r="E81" s="5" t="str">
        <f>'[1]TCE - ANEXO IV - Preencher'!G90</f>
        <v>PODIUMMED ATIVIDADES MEDICAS LTDA</v>
      </c>
      <c r="F81" s="5" t="str">
        <f>'[1]TCE - ANEXO IV - Preencher'!H90</f>
        <v>S</v>
      </c>
      <c r="G81" s="5" t="str">
        <f>'[1]TCE - ANEXO IV - Preencher'!I90</f>
        <v>S</v>
      </c>
      <c r="H81" s="5" t="str">
        <f>'[1]TCE - ANEXO IV - Preencher'!J90</f>
        <v>010</v>
      </c>
      <c r="I81" s="6">
        <f>IF('[1]TCE - ANEXO IV - Preencher'!K90="","",'[1]TCE - ANEXO IV - Preencher'!K90)</f>
        <v>44543</v>
      </c>
      <c r="J81" s="5" t="str">
        <f>'[1]TCE - ANEXO IV - Preencher'!L90</f>
        <v>UXAZ47515</v>
      </c>
      <c r="K81" s="5" t="str">
        <f>IF(F81="B",LEFT('[1]TCE - ANEXO IV - Preencher'!M90,2),IF(F81="S",LEFT('[1]TCE - ANEXO IV - Preencher'!M90,7),IF('[1]TCE - ANEXO IV - Preencher'!H90="","")))</f>
        <v>2609600</v>
      </c>
      <c r="L81" s="7">
        <f>'[1]TCE - ANEXO IV - Preencher'!N90</f>
        <v>25400</v>
      </c>
    </row>
    <row r="82" spans="1:12" s="8" customFormat="1" ht="19.5" customHeight="1" x14ac:dyDescent="0.2">
      <c r="A82" s="3">
        <f>IFERROR(VLOOKUP(B82,'[1]DADOS (OCULTAR)'!$P$3:$R$91,3,0),"")</f>
        <v>14284483000108</v>
      </c>
      <c r="B82" s="4" t="str">
        <f>'[1]TCE - ANEXO IV - Preencher'!C91</f>
        <v>S3 SAÚDE - ASSOCIAÇÃO DE PROTEÇÃO A MATERNIDADE E INFÂNCIA UBAÍRA</v>
      </c>
      <c r="C82" s="4" t="str">
        <f>'[1]TCE - ANEXO IV - Preencher'!E91</f>
        <v>5.16 - Serviços Médico-Hospitalares, Odotonlogia e Laboratoriais</v>
      </c>
      <c r="D82" s="3" t="str">
        <f>'[1]TCE - ANEXO IV - Preencher'!F91</f>
        <v>40.967.901/0001-71</v>
      </c>
      <c r="E82" s="5" t="str">
        <f>'[1]TCE - ANEXO IV - Preencher'!G91</f>
        <v>PLATIUNMED ATIVIDADE MEDICAS LTDA</v>
      </c>
      <c r="F82" s="5" t="str">
        <f>'[1]TCE - ANEXO IV - Preencher'!H91</f>
        <v>S</v>
      </c>
      <c r="G82" s="5" t="str">
        <f>'[1]TCE - ANEXO IV - Preencher'!I91</f>
        <v>S</v>
      </c>
      <c r="H82" s="5" t="str">
        <f>'[1]TCE - ANEXO IV - Preencher'!J91</f>
        <v>175</v>
      </c>
      <c r="I82" s="6">
        <f>IF('[1]TCE - ANEXO IV - Preencher'!K91="","",'[1]TCE - ANEXO IV - Preencher'!K91)</f>
        <v>44543</v>
      </c>
      <c r="J82" s="5" t="str">
        <f>'[1]TCE - ANEXO IV - Preencher'!L91</f>
        <v>QPDVKG8X</v>
      </c>
      <c r="K82" s="5" t="str">
        <f>IF(F82="B",LEFT('[1]TCE - ANEXO IV - Preencher'!M91,2),IF(F82="S",LEFT('[1]TCE - ANEXO IV - Preencher'!M91,7),IF('[1]TCE - ANEXO IV - Preencher'!H91="","")))</f>
        <v>2611606</v>
      </c>
      <c r="L82" s="7">
        <f>'[1]TCE - ANEXO IV - Preencher'!N91</f>
        <v>13400</v>
      </c>
    </row>
    <row r="83" spans="1:12" s="8" customFormat="1" ht="19.5" customHeight="1" x14ac:dyDescent="0.2">
      <c r="A83" s="3">
        <f>IFERROR(VLOOKUP(B83,'[1]DADOS (OCULTAR)'!$P$3:$R$91,3,0),"")</f>
        <v>14284483000108</v>
      </c>
      <c r="B83" s="4" t="str">
        <f>'[1]TCE - ANEXO IV - Preencher'!C92</f>
        <v>S3 SAÚDE - ASSOCIAÇÃO DE PROTEÇÃO A MATERNIDADE E INFÂNCIA UBAÍRA</v>
      </c>
      <c r="C83" s="4" t="str">
        <f>'[1]TCE - ANEXO IV - Preencher'!E92</f>
        <v>5.16 - Serviços Médico-Hospitalares, Odotonlogia e Laboratoriais</v>
      </c>
      <c r="D83" s="3" t="str">
        <f>'[1]TCE - ANEXO IV - Preencher'!F92</f>
        <v>37.439.061/0001-60</v>
      </c>
      <c r="E83" s="5" t="str">
        <f>'[1]TCE - ANEXO IV - Preencher'!G92</f>
        <v>OPMEDIC SERVIÇO DE SAUDE LTDA</v>
      </c>
      <c r="F83" s="5" t="str">
        <f>'[1]TCE - ANEXO IV - Preencher'!H92</f>
        <v>S</v>
      </c>
      <c r="G83" s="5" t="str">
        <f>'[1]TCE - ANEXO IV - Preencher'!I92</f>
        <v>S</v>
      </c>
      <c r="H83" s="5" t="str">
        <f>'[1]TCE - ANEXO IV - Preencher'!J92</f>
        <v>197</v>
      </c>
      <c r="I83" s="6">
        <f>IF('[1]TCE - ANEXO IV - Preencher'!K92="","",'[1]TCE - ANEXO IV - Preencher'!K92)</f>
        <v>44544</v>
      </c>
      <c r="J83" s="5" t="str">
        <f>'[1]TCE - ANEXO IV - Preencher'!L92</f>
        <v>EKRC73447</v>
      </c>
      <c r="K83" s="5" t="str">
        <f>IF(F83="B",LEFT('[1]TCE - ANEXO IV - Preencher'!M92,2),IF(F83="S",LEFT('[1]TCE - ANEXO IV - Preencher'!M92,7),IF('[1]TCE - ANEXO IV - Preencher'!H92="","")))</f>
        <v>2609600</v>
      </c>
      <c r="L83" s="7">
        <f>'[1]TCE - ANEXO IV - Preencher'!N92</f>
        <v>2500</v>
      </c>
    </row>
    <row r="84" spans="1:12" s="8" customFormat="1" ht="19.5" customHeight="1" x14ac:dyDescent="0.2">
      <c r="A84" s="3">
        <f>IFERROR(VLOOKUP(B84,'[1]DADOS (OCULTAR)'!$P$3:$R$91,3,0),"")</f>
        <v>14284483000108</v>
      </c>
      <c r="B84" s="4" t="str">
        <f>'[1]TCE - ANEXO IV - Preencher'!C93</f>
        <v>S3 SAÚDE - ASSOCIAÇÃO DE PROTEÇÃO A MATERNIDADE E INFÂNCIA UBAÍRA</v>
      </c>
      <c r="C84" s="4" t="str">
        <f>'[1]TCE - ANEXO IV - Preencher'!E93</f>
        <v>5.16 - Serviços Médico-Hospitalares, Odotonlogia e Laboratoriais</v>
      </c>
      <c r="D84" s="3" t="str">
        <f>'[1]TCE - ANEXO IV - Preencher'!F93</f>
        <v>42.979.950/0001-50</v>
      </c>
      <c r="E84" s="5" t="str">
        <f>'[1]TCE - ANEXO IV - Preencher'!G93</f>
        <v>ONE SERVIÇOS MEDICOS LTDA</v>
      </c>
      <c r="F84" s="5" t="str">
        <f>'[1]TCE - ANEXO IV - Preencher'!H93</f>
        <v>S</v>
      </c>
      <c r="G84" s="5" t="str">
        <f>'[1]TCE - ANEXO IV - Preencher'!I93</f>
        <v>S</v>
      </c>
      <c r="H84" s="5" t="str">
        <f>'[1]TCE - ANEXO IV - Preencher'!J93</f>
        <v>016</v>
      </c>
      <c r="I84" s="6">
        <f>IF('[1]TCE - ANEXO IV - Preencher'!K93="","",'[1]TCE - ANEXO IV - Preencher'!K93)</f>
        <v>44544</v>
      </c>
      <c r="J84" s="5" t="str">
        <f>'[1]TCE - ANEXO IV - Preencher'!L93</f>
        <v>BRZJ10440</v>
      </c>
      <c r="K84" s="5" t="str">
        <f>IF(F84="B",LEFT('[1]TCE - ANEXO IV - Preencher'!M93,2),IF(F84="S",LEFT('[1]TCE - ANEXO IV - Preencher'!M93,7),IF('[1]TCE - ANEXO IV - Preencher'!H93="","")))</f>
        <v>2609600</v>
      </c>
      <c r="L84" s="7">
        <f>'[1]TCE - ANEXO IV - Preencher'!N93</f>
        <v>21250</v>
      </c>
    </row>
    <row r="85" spans="1:12" s="8" customFormat="1" ht="19.5" customHeight="1" x14ac:dyDescent="0.2">
      <c r="A85" s="3">
        <f>IFERROR(VLOOKUP(B85,'[1]DADOS (OCULTAR)'!$P$3:$R$91,3,0),"")</f>
        <v>14284483000108</v>
      </c>
      <c r="B85" s="4" t="str">
        <f>'[1]TCE - ANEXO IV - Preencher'!C94</f>
        <v>S3 SAÚDE - ASSOCIAÇÃO DE PROTEÇÃO A MATERNIDADE E INFÂNCIA UBAÍRA</v>
      </c>
      <c r="C85" s="4" t="str">
        <f>'[1]TCE - ANEXO IV - Preencher'!E94</f>
        <v>5.16 - Serviços Médico-Hospitalares, Odotonlogia e Laboratoriais</v>
      </c>
      <c r="D85" s="3">
        <f>'[1]TCE - ANEXO IV - Preencher'!F94</f>
        <v>33374970000106</v>
      </c>
      <c r="E85" s="5" t="str">
        <f>'[1]TCE - ANEXO IV - Preencher'!G94</f>
        <v>MIX ASSOCIATION MEDIC ASSISTENCIA E SERVIÇOS</v>
      </c>
      <c r="F85" s="5" t="str">
        <f>'[1]TCE - ANEXO IV - Preencher'!H94</f>
        <v>S</v>
      </c>
      <c r="G85" s="5" t="str">
        <f>'[1]TCE - ANEXO IV - Preencher'!I94</f>
        <v>S</v>
      </c>
      <c r="H85" s="5" t="str">
        <f>'[1]TCE - ANEXO IV - Preencher'!J94</f>
        <v>274</v>
      </c>
      <c r="I85" s="6">
        <f>IF('[1]TCE - ANEXO IV - Preencher'!K94="","",'[1]TCE - ANEXO IV - Preencher'!K94)</f>
        <v>44545</v>
      </c>
      <c r="J85" s="5" t="str">
        <f>'[1]TCE - ANEXO IV - Preencher'!L94</f>
        <v>SQ48A5MZU</v>
      </c>
      <c r="K85" s="5" t="str">
        <f>IF(F85="B",LEFT('[1]TCE - ANEXO IV - Preencher'!M94,2),IF(F85="S",LEFT('[1]TCE - ANEXO IV - Preencher'!M94,7),IF('[1]TCE - ANEXO IV - Preencher'!H94="","")))</f>
        <v>2304285</v>
      </c>
      <c r="L85" s="7">
        <f>'[1]TCE - ANEXO IV - Preencher'!N94</f>
        <v>18900</v>
      </c>
    </row>
    <row r="86" spans="1:12" s="8" customFormat="1" ht="19.5" customHeight="1" x14ac:dyDescent="0.2">
      <c r="A86" s="3">
        <f>IFERROR(VLOOKUP(B86,'[1]DADOS (OCULTAR)'!$P$3:$R$91,3,0),"")</f>
        <v>14284483000108</v>
      </c>
      <c r="B86" s="4" t="str">
        <f>'[1]TCE - ANEXO IV - Preencher'!C95</f>
        <v>S3 SAÚDE - ASSOCIAÇÃO DE PROTEÇÃO A MATERNIDADE E INFÂNCIA UBAÍRA</v>
      </c>
      <c r="C86" s="4" t="str">
        <f>'[1]TCE - ANEXO IV - Preencher'!E95</f>
        <v>5.16 - Serviços Médico-Hospitalares, Odotonlogia e Laboratoriais</v>
      </c>
      <c r="D86" s="3" t="str">
        <f>'[1]TCE - ANEXO IV - Preencher'!F95</f>
        <v>43.652.786/0001-34</v>
      </c>
      <c r="E86" s="5" t="str">
        <f>'[1]TCE - ANEXO IV - Preencher'!G95</f>
        <v>ISPERA SAUDE LTDA</v>
      </c>
      <c r="F86" s="5" t="str">
        <f>'[1]TCE - ANEXO IV - Preencher'!H95</f>
        <v>S</v>
      </c>
      <c r="G86" s="5" t="str">
        <f>'[1]TCE - ANEXO IV - Preencher'!I95</f>
        <v>S</v>
      </c>
      <c r="H86" s="5" t="str">
        <f>'[1]TCE - ANEXO IV - Preencher'!J95</f>
        <v>006</v>
      </c>
      <c r="I86" s="6">
        <f>IF('[1]TCE - ANEXO IV - Preencher'!K95="","",'[1]TCE - ANEXO IV - Preencher'!K95)</f>
        <v>44544</v>
      </c>
      <c r="J86" s="5" t="str">
        <f>'[1]TCE - ANEXO IV - Preencher'!L95</f>
        <v>SWKD75665</v>
      </c>
      <c r="K86" s="5" t="str">
        <f>IF(F86="B",LEFT('[1]TCE - ANEXO IV - Preencher'!M95,2),IF(F86="S",LEFT('[1]TCE - ANEXO IV - Preencher'!M95,7),IF('[1]TCE - ANEXO IV - Preencher'!H95="","")))</f>
        <v>2609600</v>
      </c>
      <c r="L86" s="7">
        <f>'[1]TCE - ANEXO IV - Preencher'!N95</f>
        <v>17050</v>
      </c>
    </row>
    <row r="87" spans="1:12" s="8" customFormat="1" ht="19.5" customHeight="1" x14ac:dyDescent="0.2">
      <c r="A87" s="3">
        <f>IFERROR(VLOOKUP(B87,'[1]DADOS (OCULTAR)'!$P$3:$R$91,3,0),"")</f>
        <v>14284483000108</v>
      </c>
      <c r="B87" s="4" t="str">
        <f>'[1]TCE - ANEXO IV - Preencher'!C96</f>
        <v>S3 SAÚDE - ASSOCIAÇÃO DE PROTEÇÃO A MATERNIDADE E INFÂNCIA UBAÍRA</v>
      </c>
      <c r="C87" s="4" t="str">
        <f>'[1]TCE - ANEXO IV - Preencher'!E96</f>
        <v>5.16 - Serviços Médico-Hospitalares, Odotonlogia e Laboratoriais</v>
      </c>
      <c r="D87" s="3" t="str">
        <f>'[1]TCE - ANEXO IV - Preencher'!F96</f>
        <v>42.238.074/0001-00</v>
      </c>
      <c r="E87" s="5" t="str">
        <f>'[1]TCE - ANEXO IV - Preencher'!G96</f>
        <v>IN SERVIÇOS DE MEDICINA LTDA</v>
      </c>
      <c r="F87" s="5" t="str">
        <f>'[1]TCE - ANEXO IV - Preencher'!H96</f>
        <v>S</v>
      </c>
      <c r="G87" s="5" t="str">
        <f>'[1]TCE - ANEXO IV - Preencher'!I96</f>
        <v>S</v>
      </c>
      <c r="H87" s="5" t="str">
        <f>'[1]TCE - ANEXO IV - Preencher'!J96</f>
        <v>053</v>
      </c>
      <c r="I87" s="6">
        <f>IF('[1]TCE - ANEXO IV - Preencher'!K96="","",'[1]TCE - ANEXO IV - Preencher'!K96)</f>
        <v>44544</v>
      </c>
      <c r="J87" s="5" t="str">
        <f>'[1]TCE - ANEXO IV - Preencher'!L96</f>
        <v>MXHR12012</v>
      </c>
      <c r="K87" s="5" t="str">
        <f>IF(F87="B",LEFT('[1]TCE - ANEXO IV - Preencher'!M96,2),IF(F87="S",LEFT('[1]TCE - ANEXO IV - Preencher'!M96,7),IF('[1]TCE - ANEXO IV - Preencher'!H96="","")))</f>
        <v>2609600</v>
      </c>
      <c r="L87" s="7">
        <f>'[1]TCE - ANEXO IV - Preencher'!N96</f>
        <v>13300</v>
      </c>
    </row>
    <row r="88" spans="1:12" s="8" customFormat="1" ht="19.5" customHeight="1" x14ac:dyDescent="0.2">
      <c r="A88" s="3">
        <f>IFERROR(VLOOKUP(B88,'[1]DADOS (OCULTAR)'!$P$3:$R$91,3,0),"")</f>
        <v>14284483000108</v>
      </c>
      <c r="B88" s="4" t="str">
        <f>'[1]TCE - ANEXO IV - Preencher'!C97</f>
        <v>S3 SAÚDE - ASSOCIAÇÃO DE PROTEÇÃO A MATERNIDADE E INFÂNCIA UBAÍRA</v>
      </c>
      <c r="C88" s="4" t="str">
        <f>'[1]TCE - ANEXO IV - Preencher'!E97</f>
        <v>5.16 - Serviços Médico-Hospitalares, Odotonlogia e Laboratoriais</v>
      </c>
      <c r="D88" s="3" t="str">
        <f>'[1]TCE - ANEXO IV - Preencher'!F97</f>
        <v>14.387.428/0001-43</v>
      </c>
      <c r="E88" s="5" t="str">
        <f>'[1]TCE - ANEXO IV - Preencher'!G97</f>
        <v>CLINIVIDA SERV DE SAUDE RODRIGUES E CIA</v>
      </c>
      <c r="F88" s="5" t="str">
        <f>'[1]TCE - ANEXO IV - Preencher'!H97</f>
        <v>S</v>
      </c>
      <c r="G88" s="5" t="str">
        <f>'[1]TCE - ANEXO IV - Preencher'!I97</f>
        <v>S</v>
      </c>
      <c r="H88" s="5" t="str">
        <f>'[1]TCE - ANEXO IV - Preencher'!J97</f>
        <v>371</v>
      </c>
      <c r="I88" s="6">
        <f>IF('[1]TCE - ANEXO IV - Preencher'!K97="","",'[1]TCE - ANEXO IV - Preencher'!K97)</f>
        <v>44544</v>
      </c>
      <c r="J88" s="5" t="str">
        <f>'[1]TCE - ANEXO IV - Preencher'!L97</f>
        <v>UIKS73143</v>
      </c>
      <c r="K88" s="5" t="str">
        <f>IF(F88="B",LEFT('[1]TCE - ANEXO IV - Preencher'!M97,2),IF(F88="S",LEFT('[1]TCE - ANEXO IV - Preencher'!M97,7),IF('[1]TCE - ANEXO IV - Preencher'!H97="","")))</f>
        <v>2606002</v>
      </c>
      <c r="L88" s="7">
        <f>'[1]TCE - ANEXO IV - Preencher'!N97</f>
        <v>6250</v>
      </c>
    </row>
    <row r="89" spans="1:12" s="8" customFormat="1" ht="19.5" customHeight="1" x14ac:dyDescent="0.2">
      <c r="A89" s="3">
        <f>IFERROR(VLOOKUP(B89,'[1]DADOS (OCULTAR)'!$P$3:$R$91,3,0),"")</f>
        <v>14284483000108</v>
      </c>
      <c r="B89" s="4" t="str">
        <f>'[1]TCE - ANEXO IV - Preencher'!C98</f>
        <v>S3 SAÚDE - ASSOCIAÇÃO DE PROTEÇÃO A MATERNIDADE E INFÂNCIA UBAÍRA</v>
      </c>
      <c r="C89" s="4" t="str">
        <f>'[1]TCE - ANEXO IV - Preencher'!E98</f>
        <v>5.16 - Serviços Médico-Hospitalares, Odotonlogia e Laboratoriais</v>
      </c>
      <c r="D89" s="3" t="str">
        <f>'[1]TCE - ANEXO IV - Preencher'!F98</f>
        <v>37.573.260/0001-66</v>
      </c>
      <c r="E89" s="5" t="str">
        <f>'[1]TCE - ANEXO IV - Preencher'!G98</f>
        <v>CENTER MEDIC SERVIÇOS DE SAUDE LTDA</v>
      </c>
      <c r="F89" s="5" t="str">
        <f>'[1]TCE - ANEXO IV - Preencher'!H98</f>
        <v>S</v>
      </c>
      <c r="G89" s="5" t="str">
        <f>'[1]TCE - ANEXO IV - Preencher'!I98</f>
        <v>S</v>
      </c>
      <c r="H89" s="5" t="str">
        <f>'[1]TCE - ANEXO IV - Preencher'!J98</f>
        <v>104</v>
      </c>
      <c r="I89" s="6">
        <f>IF('[1]TCE - ANEXO IV - Preencher'!K98="","",'[1]TCE - ANEXO IV - Preencher'!K98)</f>
        <v>44544</v>
      </c>
      <c r="J89" s="5" t="str">
        <f>'[1]TCE - ANEXO IV - Preencher'!L98</f>
        <v>GGDT86255</v>
      </c>
      <c r="K89" s="5" t="str">
        <f>IF(F89="B",LEFT('[1]TCE - ANEXO IV - Preencher'!M98,2),IF(F89="S",LEFT('[1]TCE - ANEXO IV - Preencher'!M98,7),IF('[1]TCE - ANEXO IV - Preencher'!H98="","")))</f>
        <v>2609600</v>
      </c>
      <c r="L89" s="7">
        <f>'[1]TCE - ANEXO IV - Preencher'!N98</f>
        <v>2700</v>
      </c>
    </row>
    <row r="90" spans="1:12" s="8" customFormat="1" ht="19.5" customHeight="1" x14ac:dyDescent="0.2">
      <c r="A90" s="3">
        <f>IFERROR(VLOOKUP(B90,'[1]DADOS (OCULTAR)'!$P$3:$R$91,3,0),"")</f>
        <v>14284483000108</v>
      </c>
      <c r="B90" s="4" t="str">
        <f>'[1]TCE - ANEXO IV - Preencher'!C99</f>
        <v>S3 SAÚDE - ASSOCIAÇÃO DE PROTEÇÃO A MATERNIDADE E INFÂNCIA UBAÍRA</v>
      </c>
      <c r="C90" s="4" t="str">
        <f>'[1]TCE - ANEXO IV - Preencher'!E99</f>
        <v>5.16 - Serviços Médico-Hospitalares, Odotonlogia e Laboratoriais</v>
      </c>
      <c r="D90" s="3" t="str">
        <f>'[1]TCE - ANEXO IV - Preencher'!F99</f>
        <v>40.407.276/0001-03</v>
      </c>
      <c r="E90" s="5" t="str">
        <f>'[1]TCE - ANEXO IV - Preencher'!G99</f>
        <v>PRONTOMED ATIVIDADES MEDICAS LTDA</v>
      </c>
      <c r="F90" s="5" t="str">
        <f>'[1]TCE - ANEXO IV - Preencher'!H99</f>
        <v>S</v>
      </c>
      <c r="G90" s="5" t="str">
        <f>'[1]TCE - ANEXO IV - Preencher'!I99</f>
        <v>S</v>
      </c>
      <c r="H90" s="5" t="str">
        <f>'[1]TCE - ANEXO IV - Preencher'!J99</f>
        <v>294</v>
      </c>
      <c r="I90" s="6">
        <f>IF('[1]TCE - ANEXO IV - Preencher'!K99="","",'[1]TCE - ANEXO IV - Preencher'!K99)</f>
        <v>44543</v>
      </c>
      <c r="J90" s="5" t="str">
        <f>'[1]TCE - ANEXO IV - Preencher'!L99</f>
        <v>I6WDBPPZ</v>
      </c>
      <c r="K90" s="5" t="str">
        <f>IF(F90="B",LEFT('[1]TCE - ANEXO IV - Preencher'!M99,2),IF(F90="S",LEFT('[1]TCE - ANEXO IV - Preencher'!M99,7),IF('[1]TCE - ANEXO IV - Preencher'!H99="","")))</f>
        <v>2611606</v>
      </c>
      <c r="L90" s="7">
        <f>'[1]TCE - ANEXO IV - Preencher'!N99</f>
        <v>25700</v>
      </c>
    </row>
    <row r="91" spans="1:12" s="8" customFormat="1" ht="19.5" customHeight="1" x14ac:dyDescent="0.2">
      <c r="A91" s="3">
        <f>IFERROR(VLOOKUP(B91,'[1]DADOS (OCULTAR)'!$P$3:$R$91,3,0),"")</f>
        <v>14284483000108</v>
      </c>
      <c r="B91" s="4" t="str">
        <f>'[1]TCE - ANEXO IV - Preencher'!C100</f>
        <v>S3 SAÚDE - ASSOCIAÇÃO DE PROTEÇÃO A MATERNIDADE E INFÂNCIA UBAÍRA</v>
      </c>
      <c r="C91" s="4" t="str">
        <f>'[1]TCE - ANEXO IV - Preencher'!E100</f>
        <v>5.16 - Serviços Médico-Hospitalares, Odotonlogia e Laboratoriais</v>
      </c>
      <c r="D91" s="3" t="str">
        <f>'[1]TCE - ANEXO IV - Preencher'!F100</f>
        <v>42.299.108/0001-77</v>
      </c>
      <c r="E91" s="5" t="str">
        <f>'[1]TCE - ANEXO IV - Preencher'!G100</f>
        <v>ROBERTA DE ANDRADE LIMA TAVARES</v>
      </c>
      <c r="F91" s="5" t="str">
        <f>'[1]TCE - ANEXO IV - Preencher'!H100</f>
        <v>S</v>
      </c>
      <c r="G91" s="5" t="str">
        <f>'[1]TCE - ANEXO IV - Preencher'!I100</f>
        <v>S</v>
      </c>
      <c r="H91" s="5" t="str">
        <f>'[1]TCE - ANEXO IV - Preencher'!J100</f>
        <v>016</v>
      </c>
      <c r="I91" s="6">
        <f>IF('[1]TCE - ANEXO IV - Preencher'!K100="","",'[1]TCE - ANEXO IV - Preencher'!K100)</f>
        <v>44543</v>
      </c>
      <c r="J91" s="5" t="str">
        <f>'[1]TCE - ANEXO IV - Preencher'!L100</f>
        <v>UMT8-UZGV</v>
      </c>
      <c r="K91" s="5" t="str">
        <f>IF(F91="B",LEFT('[1]TCE - ANEXO IV - Preencher'!M100,2),IF(F91="S",LEFT('[1]TCE - ANEXO IV - Preencher'!M100,7),IF('[1]TCE - ANEXO IV - Preencher'!H100="","")))</f>
        <v>2611606</v>
      </c>
      <c r="L91" s="7">
        <f>'[1]TCE - ANEXO IV - Preencher'!N100</f>
        <v>3300</v>
      </c>
    </row>
    <row r="92" spans="1:12" s="8" customFormat="1" ht="19.5" customHeight="1" x14ac:dyDescent="0.2">
      <c r="A92" s="3">
        <f>IFERROR(VLOOKUP(B92,'[1]DADOS (OCULTAR)'!$P$3:$R$91,3,0),"")</f>
        <v>14284483000108</v>
      </c>
      <c r="B92" s="4" t="str">
        <f>'[1]TCE - ANEXO IV - Preencher'!C101</f>
        <v>S3 SAÚDE - ASSOCIAÇÃO DE PROTEÇÃO A MATERNIDADE E INFÂNCIA UBAÍRA</v>
      </c>
      <c r="C92" s="4" t="str">
        <f>'[1]TCE - ANEXO IV - Preencher'!E101</f>
        <v>5.16 - Serviços Médico-Hospitalares, Odotonlogia e Laboratoriais</v>
      </c>
      <c r="D92" s="3" t="str">
        <f>'[1]TCE - ANEXO IV - Preencher'!F101</f>
        <v>43.410.751/0001-99</v>
      </c>
      <c r="E92" s="5" t="str">
        <f>'[1]TCE - ANEXO IV - Preencher'!G101</f>
        <v xml:space="preserve">MARIANA F. S. DE QUEIROGA SERVIÇOS </v>
      </c>
      <c r="F92" s="5" t="str">
        <f>'[1]TCE - ANEXO IV - Preencher'!H101</f>
        <v>S</v>
      </c>
      <c r="G92" s="5" t="str">
        <f>'[1]TCE - ANEXO IV - Preencher'!I101</f>
        <v>S</v>
      </c>
      <c r="H92" s="5" t="str">
        <f>'[1]TCE - ANEXO IV - Preencher'!J101</f>
        <v>003</v>
      </c>
      <c r="I92" s="6">
        <f>IF('[1]TCE - ANEXO IV - Preencher'!K101="","",'[1]TCE - ANEXO IV - Preencher'!K101)</f>
        <v>44543</v>
      </c>
      <c r="J92" s="5" t="str">
        <f>'[1]TCE - ANEXO IV - Preencher'!L101</f>
        <v>MNTNIJLF</v>
      </c>
      <c r="K92" s="5" t="str">
        <f>IF(F92="B",LEFT('[1]TCE - ANEXO IV - Preencher'!M101,2),IF(F92="S",LEFT('[1]TCE - ANEXO IV - Preencher'!M101,7),IF('[1]TCE - ANEXO IV - Preencher'!H101="","")))</f>
        <v>2611606</v>
      </c>
      <c r="L92" s="7">
        <f>'[1]TCE - ANEXO IV - Preencher'!N101</f>
        <v>1350</v>
      </c>
    </row>
    <row r="93" spans="1:12" s="8" customFormat="1" ht="19.5" customHeight="1" x14ac:dyDescent="0.2">
      <c r="A93" s="3">
        <f>IFERROR(VLOOKUP(B93,'[1]DADOS (OCULTAR)'!$P$3:$R$91,3,0),"")</f>
        <v>14284483000108</v>
      </c>
      <c r="B93" s="4" t="str">
        <f>'[1]TCE - ANEXO IV - Preencher'!C102</f>
        <v>S3 SAÚDE - ASSOCIAÇÃO DE PROTEÇÃO A MATERNIDADE E INFÂNCIA UBAÍRA</v>
      </c>
      <c r="C93" s="4" t="str">
        <f>'[1]TCE - ANEXO IV - Preencher'!E102</f>
        <v>5.16 - Serviços Médico-Hospitalares, Odotonlogia e Laboratoriais</v>
      </c>
      <c r="D93" s="3" t="str">
        <f>'[1]TCE - ANEXO IV - Preencher'!F102</f>
        <v>40.554.268/0001-90</v>
      </c>
      <c r="E93" s="5" t="str">
        <f>'[1]TCE - ANEXO IV - Preencher'!G102</f>
        <v>RC CONSULTORIA MED</v>
      </c>
      <c r="F93" s="5" t="str">
        <f>'[1]TCE - ANEXO IV - Preencher'!H102</f>
        <v>S</v>
      </c>
      <c r="G93" s="5" t="str">
        <f>'[1]TCE - ANEXO IV - Preencher'!I102</f>
        <v>S</v>
      </c>
      <c r="H93" s="5" t="str">
        <f>'[1]TCE - ANEXO IV - Preencher'!J102</f>
        <v>040</v>
      </c>
      <c r="I93" s="6">
        <f>IF('[1]TCE - ANEXO IV - Preencher'!K102="","",'[1]TCE - ANEXO IV - Preencher'!K102)</f>
        <v>44540</v>
      </c>
      <c r="J93" s="5" t="str">
        <f>'[1]TCE - ANEXO IV - Preencher'!L102</f>
        <v>2K9QMUFU</v>
      </c>
      <c r="K93" s="5" t="str">
        <f>IF(F93="B",LEFT('[1]TCE - ANEXO IV - Preencher'!M102,2),IF(F93="S",LEFT('[1]TCE - ANEXO IV - Preencher'!M102,7),IF('[1]TCE - ANEXO IV - Preencher'!H102="","")))</f>
        <v>2611606</v>
      </c>
      <c r="L93" s="7">
        <f>'[1]TCE - ANEXO IV - Preencher'!N102</f>
        <v>138975</v>
      </c>
    </row>
    <row r="94" spans="1:12" s="8" customFormat="1" ht="19.5" customHeight="1" x14ac:dyDescent="0.2">
      <c r="A94" s="3">
        <f>IFERROR(VLOOKUP(B94,'[1]DADOS (OCULTAR)'!$P$3:$R$91,3,0),"")</f>
        <v>14284483000108</v>
      </c>
      <c r="B94" s="4" t="str">
        <f>'[1]TCE - ANEXO IV - Preencher'!C103</f>
        <v>S3 SAÚDE - ASSOCIAÇÃO DE PROTEÇÃO A MATERNIDADE E INFÂNCIA UBAÍRA</v>
      </c>
      <c r="C94" s="4" t="str">
        <f>'[1]TCE - ANEXO IV - Preencher'!E103</f>
        <v>5.16 - Serviços Médico-Hospitalares, Odotonlogia e Laboratoriais</v>
      </c>
      <c r="D94" s="3" t="str">
        <f>'[1]TCE - ANEXO IV - Preencher'!F103</f>
        <v>31.482.992/0001-64</v>
      </c>
      <c r="E94" s="5" t="str">
        <f>'[1]TCE - ANEXO IV - Preencher'!G103</f>
        <v xml:space="preserve">MIX LIFE HEALTH ASSISTENCIA E SERVIÇOS MEDICOS </v>
      </c>
      <c r="F94" s="5" t="str">
        <f>'[1]TCE - ANEXO IV - Preencher'!H103</f>
        <v>S</v>
      </c>
      <c r="G94" s="5" t="str">
        <f>'[1]TCE - ANEXO IV - Preencher'!I103</f>
        <v>S</v>
      </c>
      <c r="H94" s="5" t="str">
        <f>'[1]TCE - ANEXO IV - Preencher'!J103</f>
        <v>198</v>
      </c>
      <c r="I94" s="6">
        <f>IF('[1]TCE - ANEXO IV - Preencher'!K103="","",'[1]TCE - ANEXO IV - Preencher'!K103)</f>
        <v>44545</v>
      </c>
      <c r="J94" s="5" t="str">
        <f>'[1]TCE - ANEXO IV - Preencher'!L103</f>
        <v>4WKCNGIZ7</v>
      </c>
      <c r="K94" s="5" t="str">
        <f>IF(F94="B",LEFT('[1]TCE - ANEXO IV - Preencher'!M103,2),IF(F94="S",LEFT('[1]TCE - ANEXO IV - Preencher'!M103,7),IF('[1]TCE - ANEXO IV - Preencher'!H103="","")))</f>
        <v>2304285</v>
      </c>
      <c r="L94" s="7">
        <f>'[1]TCE - ANEXO IV - Preencher'!N103</f>
        <v>2425</v>
      </c>
    </row>
    <row r="95" spans="1:12" s="8" customFormat="1" ht="19.5" customHeight="1" x14ac:dyDescent="0.2">
      <c r="A95" s="3">
        <f>IFERROR(VLOOKUP(B95,'[1]DADOS (OCULTAR)'!$P$3:$R$91,3,0),"")</f>
        <v>14284483000108</v>
      </c>
      <c r="B95" s="4" t="str">
        <f>'[1]TCE - ANEXO IV - Preencher'!C104</f>
        <v>S3 SAÚDE - ASSOCIAÇÃO DE PROTEÇÃO A MATERNIDADE E INFÂNCIA UBAÍRA</v>
      </c>
      <c r="C95" s="4" t="str">
        <f>'[1]TCE - ANEXO IV - Preencher'!E104</f>
        <v>5.16 - Serviços Médico-Hospitalares, Odotonlogia e Laboratoriais</v>
      </c>
      <c r="D95" s="3" t="str">
        <f>'[1]TCE - ANEXO IV - Preencher'!F104</f>
        <v>42.661.031/0001--33</v>
      </c>
      <c r="E95" s="5" t="str">
        <f>'[1]TCE - ANEXO IV - Preencher'!G104</f>
        <v>SOARES E SILVESTRE SERVIÇOS MEDICOS LTDA</v>
      </c>
      <c r="F95" s="5" t="str">
        <f>'[1]TCE - ANEXO IV - Preencher'!H104</f>
        <v>S</v>
      </c>
      <c r="G95" s="5" t="str">
        <f>'[1]TCE - ANEXO IV - Preencher'!I104</f>
        <v>S</v>
      </c>
      <c r="H95" s="5" t="str">
        <f>'[1]TCE - ANEXO IV - Preencher'!J104</f>
        <v>006</v>
      </c>
      <c r="I95" s="6">
        <f>IF('[1]TCE - ANEXO IV - Preencher'!K104="","",'[1]TCE - ANEXO IV - Preencher'!K104)</f>
        <v>44543</v>
      </c>
      <c r="J95" s="5" t="str">
        <f>'[1]TCE - ANEXO IV - Preencher'!L104</f>
        <v>I7BQJMXM</v>
      </c>
      <c r="K95" s="5" t="str">
        <f>IF(F95="B",LEFT('[1]TCE - ANEXO IV - Preencher'!M104,2),IF(F95="S",LEFT('[1]TCE - ANEXO IV - Preencher'!M104,7),IF('[1]TCE - ANEXO IV - Preencher'!H104="","")))</f>
        <v>2611606</v>
      </c>
      <c r="L95" s="7">
        <f>'[1]TCE - ANEXO IV - Preencher'!N104</f>
        <v>18050</v>
      </c>
    </row>
    <row r="96" spans="1:12" s="8" customFormat="1" ht="19.5" customHeight="1" x14ac:dyDescent="0.2">
      <c r="A96" s="3">
        <f>IFERROR(VLOOKUP(B96,'[1]DADOS (OCULTAR)'!$P$3:$R$91,3,0),"")</f>
        <v>14284483000108</v>
      </c>
      <c r="B96" s="4" t="str">
        <f>'[1]TCE - ANEXO IV - Preencher'!C105</f>
        <v>S3 SAÚDE - ASSOCIAÇÃO DE PROTEÇÃO A MATERNIDADE E INFÂNCIA UBAÍRA</v>
      </c>
      <c r="C96" s="4" t="str">
        <f>'[1]TCE - ANEXO IV - Preencher'!E105</f>
        <v>5.16 - Serviços Médico-Hospitalares, Odotonlogia e Laboratoriais</v>
      </c>
      <c r="D96" s="3" t="str">
        <f>'[1]TCE - ANEXO IV - Preencher'!F105</f>
        <v>37.095.416/0001-40</v>
      </c>
      <c r="E96" s="5" t="str">
        <f>'[1]TCE - ANEXO IV - Preencher'!G105</f>
        <v xml:space="preserve">SOUZA PEREIRA SERVIÇOS MÉDICO </v>
      </c>
      <c r="F96" s="5" t="str">
        <f>'[1]TCE - ANEXO IV - Preencher'!H105</f>
        <v>S</v>
      </c>
      <c r="G96" s="5" t="str">
        <f>'[1]TCE - ANEXO IV - Preencher'!I105</f>
        <v>S</v>
      </c>
      <c r="H96" s="5" t="str">
        <f>'[1]TCE - ANEXO IV - Preencher'!J105</f>
        <v>028</v>
      </c>
      <c r="I96" s="6">
        <f>IF('[1]TCE - ANEXO IV - Preencher'!K105="","",'[1]TCE - ANEXO IV - Preencher'!K105)</f>
        <v>44543</v>
      </c>
      <c r="J96" s="5" t="str">
        <f>'[1]TCE - ANEXO IV - Preencher'!L105</f>
        <v>X5PAS8MV</v>
      </c>
      <c r="K96" s="5" t="str">
        <f>IF(F96="B",LEFT('[1]TCE - ANEXO IV - Preencher'!M105,2),IF(F96="S",LEFT('[1]TCE - ANEXO IV - Preencher'!M105,7),IF('[1]TCE - ANEXO IV - Preencher'!H105="","")))</f>
        <v>2611606</v>
      </c>
      <c r="L96" s="7">
        <f>'[1]TCE - ANEXO IV - Preencher'!N105</f>
        <v>5300</v>
      </c>
    </row>
    <row r="97" spans="1:12" s="8" customFormat="1" ht="19.5" customHeight="1" x14ac:dyDescent="0.2">
      <c r="A97" s="3">
        <f>IFERROR(VLOOKUP(B97,'[1]DADOS (OCULTAR)'!$P$3:$R$91,3,0),"")</f>
        <v>14284483000108</v>
      </c>
      <c r="B97" s="4" t="str">
        <f>'[1]TCE - ANEXO IV - Preencher'!C106</f>
        <v>S3 SAÚDE - ASSOCIAÇÃO DE PROTEÇÃO A MATERNIDADE E INFÂNCIA UBAÍRA</v>
      </c>
      <c r="C97" s="4" t="str">
        <f>'[1]TCE - ANEXO IV - Preencher'!E106</f>
        <v>5.16 - Serviços Médico-Hospitalares, Odotonlogia e Laboratoriais</v>
      </c>
      <c r="D97" s="3" t="str">
        <f>'[1]TCE - ANEXO IV - Preencher'!F106</f>
        <v>42.398.691/0001-73</v>
      </c>
      <c r="E97" s="5" t="str">
        <f>'[1]TCE - ANEXO IV - Preencher'!G106</f>
        <v>VIBEN SAUDE EIRELI</v>
      </c>
      <c r="F97" s="5" t="str">
        <f>'[1]TCE - ANEXO IV - Preencher'!H106</f>
        <v>S</v>
      </c>
      <c r="G97" s="5" t="str">
        <f>'[1]TCE - ANEXO IV - Preencher'!I106</f>
        <v>S</v>
      </c>
      <c r="H97" s="5" t="str">
        <f>'[1]TCE - ANEXO IV - Preencher'!J106</f>
        <v>011</v>
      </c>
      <c r="I97" s="6">
        <f>IF('[1]TCE - ANEXO IV - Preencher'!K106="","",'[1]TCE - ANEXO IV - Preencher'!K106)</f>
        <v>44543</v>
      </c>
      <c r="J97" s="5" t="str">
        <f>'[1]TCE - ANEXO IV - Preencher'!L106</f>
        <v>1SPIBCRP</v>
      </c>
      <c r="K97" s="5" t="str">
        <f>IF(F97="B",LEFT('[1]TCE - ANEXO IV - Preencher'!M106,2),IF(F97="S",LEFT('[1]TCE - ANEXO IV - Preencher'!M106,7),IF('[1]TCE - ANEXO IV - Preencher'!H106="","")))</f>
        <v>2611606</v>
      </c>
      <c r="L97" s="7">
        <f>'[1]TCE - ANEXO IV - Preencher'!N106</f>
        <v>10400</v>
      </c>
    </row>
    <row r="98" spans="1:12" s="8" customFormat="1" ht="19.5" customHeight="1" x14ac:dyDescent="0.2">
      <c r="A98" s="3">
        <f>IFERROR(VLOOKUP(B98,'[1]DADOS (OCULTAR)'!$P$3:$R$91,3,0),"")</f>
        <v>14284483000108</v>
      </c>
      <c r="B98" s="4" t="str">
        <f>'[1]TCE - ANEXO IV - Preencher'!C107</f>
        <v>S3 SAÚDE - ASSOCIAÇÃO DE PROTEÇÃO A MATERNIDADE E INFÂNCIA UBAÍRA</v>
      </c>
      <c r="C98" s="4" t="str">
        <f>'[1]TCE - ANEXO IV - Preencher'!E107</f>
        <v>5.16 - Serviços Médico-Hospitalares, Odotonlogia e Laboratoriais</v>
      </c>
      <c r="D98" s="3" t="str">
        <f>'[1]TCE - ANEXO IV - Preencher'!F107</f>
        <v>43.314.584/0001-82</v>
      </c>
      <c r="E98" s="5" t="str">
        <f>'[1]TCE - ANEXO IV - Preencher'!G107</f>
        <v>VILAÇA SERVIÇOS MEDICOS LTDA</v>
      </c>
      <c r="F98" s="5" t="str">
        <f>'[1]TCE - ANEXO IV - Preencher'!H107</f>
        <v>S</v>
      </c>
      <c r="G98" s="5" t="str">
        <f>'[1]TCE - ANEXO IV - Preencher'!I107</f>
        <v>S</v>
      </c>
      <c r="H98" s="5" t="str">
        <f>'[1]TCE - ANEXO IV - Preencher'!J107</f>
        <v>007</v>
      </c>
      <c r="I98" s="6">
        <f>IF('[1]TCE - ANEXO IV - Preencher'!K107="","",'[1]TCE - ANEXO IV - Preencher'!K107)</f>
        <v>44543</v>
      </c>
      <c r="J98" s="5" t="str">
        <f>'[1]TCE - ANEXO IV - Preencher'!L107</f>
        <v>6ZDVXRKJ</v>
      </c>
      <c r="K98" s="5" t="str">
        <f>IF(F98="B",LEFT('[1]TCE - ANEXO IV - Preencher'!M107,2),IF(F98="S",LEFT('[1]TCE - ANEXO IV - Preencher'!M107,7),IF('[1]TCE - ANEXO IV - Preencher'!H107="","")))</f>
        <v>2611606</v>
      </c>
      <c r="L98" s="7">
        <f>'[1]TCE - ANEXO IV - Preencher'!N107</f>
        <v>4400</v>
      </c>
    </row>
    <row r="99" spans="1:12" s="8" customFormat="1" ht="19.5" customHeight="1" x14ac:dyDescent="0.2">
      <c r="A99" s="3">
        <f>IFERROR(VLOOKUP(B99,'[1]DADOS (OCULTAR)'!$P$3:$R$91,3,0),"")</f>
        <v>14284483000108</v>
      </c>
      <c r="B99" s="4" t="str">
        <f>'[1]TCE - ANEXO IV - Preencher'!C108</f>
        <v>S3 SAÚDE - ASSOCIAÇÃO DE PROTEÇÃO A MATERNIDADE E INFÂNCIA UBAÍRA</v>
      </c>
      <c r="C99" s="4" t="str">
        <f>'[1]TCE - ANEXO IV - Preencher'!E108</f>
        <v>5.16 - Serviços Médico-Hospitalares, Odotonlogia e Laboratoriais</v>
      </c>
      <c r="D99" s="3" t="str">
        <f>'[1]TCE - ANEXO IV - Preencher'!F108</f>
        <v>40.222.451/0001-98</v>
      </c>
      <c r="E99" s="5" t="str">
        <f>'[1]TCE - ANEXO IV - Preencher'!G108</f>
        <v>MR SERVIÇOS MEDICOS AMBULATORIAIS LTDA</v>
      </c>
      <c r="F99" s="5" t="str">
        <f>'[1]TCE - ANEXO IV - Preencher'!H108</f>
        <v>S</v>
      </c>
      <c r="G99" s="5" t="str">
        <f>'[1]TCE - ANEXO IV - Preencher'!I108</f>
        <v>S</v>
      </c>
      <c r="H99" s="5" t="str">
        <f>'[1]TCE - ANEXO IV - Preencher'!J108</f>
        <v>015</v>
      </c>
      <c r="I99" s="6">
        <f>IF('[1]TCE - ANEXO IV - Preencher'!K108="","",'[1]TCE - ANEXO IV - Preencher'!K108)</f>
        <v>44543</v>
      </c>
      <c r="J99" s="5" t="str">
        <f>'[1]TCE - ANEXO IV - Preencher'!L108</f>
        <v>LTCSP6LS</v>
      </c>
      <c r="K99" s="5" t="str">
        <f>IF(F99="B",LEFT('[1]TCE - ANEXO IV - Preencher'!M108,2),IF(F99="S",LEFT('[1]TCE - ANEXO IV - Preencher'!M108,7),IF('[1]TCE - ANEXO IV - Preencher'!H108="","")))</f>
        <v>2611606</v>
      </c>
      <c r="L99" s="7">
        <f>'[1]TCE - ANEXO IV - Preencher'!N108</f>
        <v>9700</v>
      </c>
    </row>
    <row r="100" spans="1:12" s="8" customFormat="1" ht="19.5" customHeight="1" x14ac:dyDescent="0.2">
      <c r="A100" s="3">
        <f>IFERROR(VLOOKUP(B100,'[1]DADOS (OCULTAR)'!$P$3:$R$91,3,0),"")</f>
        <v>14284483000108</v>
      </c>
      <c r="B100" s="4" t="str">
        <f>'[1]TCE - ANEXO IV - Preencher'!C109</f>
        <v>S3 SAÚDE - ASSOCIAÇÃO DE PROTEÇÃO A MATERNIDADE E INFÂNCIA UBAÍRA</v>
      </c>
      <c r="C100" s="4" t="str">
        <f>'[1]TCE - ANEXO IV - Preencher'!E109</f>
        <v>5.16 - Serviços Médico-Hospitalares, Odotonlogia e Laboratoriais</v>
      </c>
      <c r="D100" s="3" t="str">
        <f>'[1]TCE - ANEXO IV - Preencher'!F109</f>
        <v>31.948.146/0001-97</v>
      </c>
      <c r="E100" s="5" t="str">
        <f>'[1]TCE - ANEXO IV - Preencher'!G109</f>
        <v>MIX HEALTH CLINIC ASSISTENCIA E SERVIÇOS MEDICOS LTDA</v>
      </c>
      <c r="F100" s="5" t="str">
        <f>'[1]TCE - ANEXO IV - Preencher'!H109</f>
        <v>S</v>
      </c>
      <c r="G100" s="5" t="str">
        <f>'[1]TCE - ANEXO IV - Preencher'!I109</f>
        <v>S</v>
      </c>
      <c r="H100" s="5" t="str">
        <f>'[1]TCE - ANEXO IV - Preencher'!J109</f>
        <v>190</v>
      </c>
      <c r="I100" s="6">
        <f>IF('[1]TCE - ANEXO IV - Preencher'!K109="","",'[1]TCE - ANEXO IV - Preencher'!K109)</f>
        <v>44544</v>
      </c>
      <c r="J100" s="5" t="str">
        <f>'[1]TCE - ANEXO IV - Preencher'!L109</f>
        <v>YWX8AN2HG</v>
      </c>
      <c r="K100" s="5" t="str">
        <f>IF(F100="B",LEFT('[1]TCE - ANEXO IV - Preencher'!M109,2),IF(F100="S",LEFT('[1]TCE - ANEXO IV - Preencher'!M109,7),IF('[1]TCE - ANEXO IV - Preencher'!H109="","")))</f>
        <v>2304285</v>
      </c>
      <c r="L100" s="7">
        <f>'[1]TCE - ANEXO IV - Preencher'!N109</f>
        <v>5650</v>
      </c>
    </row>
    <row r="101" spans="1:12" s="8" customFormat="1" ht="19.5" customHeight="1" x14ac:dyDescent="0.2">
      <c r="A101" s="3">
        <f>IFERROR(VLOOKUP(B101,'[1]DADOS (OCULTAR)'!$P$3:$R$91,3,0),"")</f>
        <v>14284483000108</v>
      </c>
      <c r="B101" s="4" t="str">
        <f>'[1]TCE - ANEXO IV - Preencher'!C110</f>
        <v>S3 SAÚDE - ASSOCIAÇÃO DE PROTEÇÃO A MATERNIDADE E INFÂNCIA UBAÍRA</v>
      </c>
      <c r="C101" s="4" t="str">
        <f>'[1]TCE - ANEXO IV - Preencher'!E110</f>
        <v>5.16 - Serviços Médico-Hospitalares, Odotonlogia e Laboratoriais</v>
      </c>
      <c r="D101" s="3" t="str">
        <f>'[1]TCE - ANEXO IV - Preencher'!F110</f>
        <v>36.408.504/0001-92</v>
      </c>
      <c r="E101" s="5" t="str">
        <f>'[1]TCE - ANEXO IV - Preencher'!G110</f>
        <v>CLICK SAUDE SERVIÇOS MEDICOS LTDA</v>
      </c>
      <c r="F101" s="5" t="str">
        <f>'[1]TCE - ANEXO IV - Preencher'!H110</f>
        <v>S</v>
      </c>
      <c r="G101" s="5" t="str">
        <f>'[1]TCE - ANEXO IV - Preencher'!I110</f>
        <v>S</v>
      </c>
      <c r="H101" s="5" t="str">
        <f>'[1]TCE - ANEXO IV - Preencher'!J110</f>
        <v>295</v>
      </c>
      <c r="I101" s="6">
        <f>IF('[1]TCE - ANEXO IV - Preencher'!K110="","",'[1]TCE - ANEXO IV - Preencher'!K110)</f>
        <v>44544</v>
      </c>
      <c r="J101" s="5" t="str">
        <f>'[1]TCE - ANEXO IV - Preencher'!L110</f>
        <v>JPEV92619</v>
      </c>
      <c r="K101" s="5" t="str">
        <f>IF(F101="B",LEFT('[1]TCE - ANEXO IV - Preencher'!M110,2),IF(F101="S",LEFT('[1]TCE - ANEXO IV - Preencher'!M110,7),IF('[1]TCE - ANEXO IV - Preencher'!H110="","")))</f>
        <v>2609600</v>
      </c>
      <c r="L101" s="7">
        <f>'[1]TCE - ANEXO IV - Preencher'!N110</f>
        <v>2700</v>
      </c>
    </row>
    <row r="102" spans="1:12" s="8" customFormat="1" ht="19.5" customHeight="1" x14ac:dyDescent="0.2">
      <c r="A102" s="3">
        <f>IFERROR(VLOOKUP(B102,'[1]DADOS (OCULTAR)'!$P$3:$R$91,3,0),"")</f>
        <v>14284483000108</v>
      </c>
      <c r="B102" s="4" t="str">
        <f>'[1]TCE - ANEXO IV - Preencher'!C111</f>
        <v>S3 SAÚDE - ASSOCIAÇÃO DE PROTEÇÃO A MATERNIDADE E INFÂNCIA UBAÍRA</v>
      </c>
      <c r="C102" s="4" t="str">
        <f>'[1]TCE - ANEXO IV - Preencher'!E111</f>
        <v>5.16 - Serviços Médico-Hospitalares, Odotonlogia e Laboratoriais</v>
      </c>
      <c r="D102" s="3" t="str">
        <f>'[1]TCE - ANEXO IV - Preencher'!F111</f>
        <v>42.924.892/0001-67</v>
      </c>
      <c r="E102" s="5" t="str">
        <f>'[1]TCE - ANEXO IV - Preencher'!G111</f>
        <v>MAYANE D AWILA DE SOUZA OLIVEIRA</v>
      </c>
      <c r="F102" s="5" t="str">
        <f>'[1]TCE - ANEXO IV - Preencher'!H111</f>
        <v>S</v>
      </c>
      <c r="G102" s="5" t="str">
        <f>'[1]TCE - ANEXO IV - Preencher'!I111</f>
        <v>S</v>
      </c>
      <c r="H102" s="5" t="str">
        <f>'[1]TCE - ANEXO IV - Preencher'!J111</f>
        <v>005</v>
      </c>
      <c r="I102" s="6">
        <f>IF('[1]TCE - ANEXO IV - Preencher'!K111="","",'[1]TCE - ANEXO IV - Preencher'!K111)</f>
        <v>44543</v>
      </c>
      <c r="J102" s="5" t="str">
        <f>'[1]TCE - ANEXO IV - Preencher'!L111</f>
        <v>5J6VFGZJ</v>
      </c>
      <c r="K102" s="5" t="str">
        <f>IF(F102="B",LEFT('[1]TCE - ANEXO IV - Preencher'!M111,2),IF(F102="S",LEFT('[1]TCE - ANEXO IV - Preencher'!M111,7),IF('[1]TCE - ANEXO IV - Preencher'!H111="","")))</f>
        <v>2611606</v>
      </c>
      <c r="L102" s="7">
        <f>'[1]TCE - ANEXO IV - Preencher'!N111</f>
        <v>9400</v>
      </c>
    </row>
    <row r="103" spans="1:12" s="8" customFormat="1" ht="19.5" customHeight="1" x14ac:dyDescent="0.2">
      <c r="A103" s="3">
        <f>IFERROR(VLOOKUP(B103,'[1]DADOS (OCULTAR)'!$P$3:$R$91,3,0),"")</f>
        <v>14284483000108</v>
      </c>
      <c r="B103" s="4" t="str">
        <f>'[1]TCE - ANEXO IV - Preencher'!C112</f>
        <v>S3 SAÚDE - ASSOCIAÇÃO DE PROTEÇÃO A MATERNIDADE E INFÂNCIA UBAÍRA</v>
      </c>
      <c r="C103" s="4" t="str">
        <f>'[1]TCE - ANEXO IV - Preencher'!E112</f>
        <v>5.16 - Serviços Médico-Hospitalares, Odotonlogia e Laboratoriais</v>
      </c>
      <c r="D103" s="3" t="str">
        <f>'[1]TCE - ANEXO IV - Preencher'!F112</f>
        <v>42.892.220/0001-17</v>
      </c>
      <c r="E103" s="5" t="str">
        <f>'[1]TCE - ANEXO IV - Preencher'!G112</f>
        <v>LUCYELI LUNA LOPES DE AMORIM</v>
      </c>
      <c r="F103" s="5" t="str">
        <f>'[1]TCE - ANEXO IV - Preencher'!H112</f>
        <v>S</v>
      </c>
      <c r="G103" s="5" t="str">
        <f>'[1]TCE - ANEXO IV - Preencher'!I112</f>
        <v>S</v>
      </c>
      <c r="H103" s="5" t="str">
        <f>'[1]TCE - ANEXO IV - Preencher'!J112</f>
        <v>005</v>
      </c>
      <c r="I103" s="6">
        <f>IF('[1]TCE - ANEXO IV - Preencher'!K112="","",'[1]TCE - ANEXO IV - Preencher'!K112)</f>
        <v>44543</v>
      </c>
      <c r="J103" s="5" t="str">
        <f>'[1]TCE - ANEXO IV - Preencher'!L112</f>
        <v>U8Z7A1UR</v>
      </c>
      <c r="K103" s="5" t="str">
        <f>IF(F103="B",LEFT('[1]TCE - ANEXO IV - Preencher'!M112,2),IF(F103="S",LEFT('[1]TCE - ANEXO IV - Preencher'!M112,7),IF('[1]TCE - ANEXO IV - Preencher'!H112="","")))</f>
        <v>2611606</v>
      </c>
      <c r="L103" s="7">
        <f>'[1]TCE - ANEXO IV - Preencher'!N112</f>
        <v>7800</v>
      </c>
    </row>
    <row r="104" spans="1:12" s="8" customFormat="1" ht="19.5" customHeight="1" x14ac:dyDescent="0.2">
      <c r="A104" s="3">
        <f>IFERROR(VLOOKUP(B104,'[1]DADOS (OCULTAR)'!$P$3:$R$91,3,0),"")</f>
        <v>14284483000108</v>
      </c>
      <c r="B104" s="4" t="str">
        <f>'[1]TCE - ANEXO IV - Preencher'!C113</f>
        <v>S3 SAÚDE - ASSOCIAÇÃO DE PROTEÇÃO A MATERNIDADE E INFÂNCIA UBAÍRA</v>
      </c>
      <c r="C104" s="4" t="str">
        <f>'[1]TCE - ANEXO IV - Preencher'!E113</f>
        <v>5.16 - Serviços Médico-Hospitalares, Odotonlogia e Laboratoriais</v>
      </c>
      <c r="D104" s="3" t="str">
        <f>'[1]TCE - ANEXO IV - Preencher'!F113</f>
        <v>26.245.293/0001-60</v>
      </c>
      <c r="E104" s="5" t="str">
        <f>'[1]TCE - ANEXO IV - Preencher'!G113</f>
        <v>LS PERNAMBUCO ASSISTENCIA MEDICA LTDA</v>
      </c>
      <c r="F104" s="5" t="str">
        <f>'[1]TCE - ANEXO IV - Preencher'!H113</f>
        <v>S</v>
      </c>
      <c r="G104" s="5" t="str">
        <f>'[1]TCE - ANEXO IV - Preencher'!I113</f>
        <v>S</v>
      </c>
      <c r="H104" s="5" t="str">
        <f>'[1]TCE - ANEXO IV - Preencher'!J113</f>
        <v>2141</v>
      </c>
      <c r="I104" s="6">
        <f>IF('[1]TCE - ANEXO IV - Preencher'!K113="","",'[1]TCE - ANEXO IV - Preencher'!K113)</f>
        <v>44544</v>
      </c>
      <c r="J104" s="5" t="str">
        <f>'[1]TCE - ANEXO IV - Preencher'!L113</f>
        <v>BW4LXWWF</v>
      </c>
      <c r="K104" s="5" t="str">
        <f>IF(F104="B",LEFT('[1]TCE - ANEXO IV - Preencher'!M113,2),IF(F104="S",LEFT('[1]TCE - ANEXO IV - Preencher'!M113,7),IF('[1]TCE - ANEXO IV - Preencher'!H113="","")))</f>
        <v>2611606</v>
      </c>
      <c r="L104" s="7">
        <f>'[1]TCE - ANEXO IV - Preencher'!N113</f>
        <v>5000</v>
      </c>
    </row>
    <row r="105" spans="1:12" s="8" customFormat="1" ht="19.5" customHeight="1" x14ac:dyDescent="0.2">
      <c r="A105" s="3">
        <f>IFERROR(VLOOKUP(B105,'[1]DADOS (OCULTAR)'!$P$3:$R$91,3,0),"")</f>
        <v>14284483000108</v>
      </c>
      <c r="B105" s="4" t="str">
        <f>'[1]TCE - ANEXO IV - Preencher'!C114</f>
        <v>S3 SAÚDE - ASSOCIAÇÃO DE PROTEÇÃO A MATERNIDADE E INFÂNCIA UBAÍRA</v>
      </c>
      <c r="C105" s="4" t="str">
        <f>'[1]TCE - ANEXO IV - Preencher'!E114</f>
        <v>5.16 - Serviços Médico-Hospitalares, Odotonlogia e Laboratoriais</v>
      </c>
      <c r="D105" s="3" t="str">
        <f>'[1]TCE - ANEXO IV - Preencher'!F114</f>
        <v>39.725.356/0001-28</v>
      </c>
      <c r="E105" s="5" t="str">
        <f>'[1]TCE - ANEXO IV - Preencher'!G114</f>
        <v>JF ORTOPEDIA LTDA</v>
      </c>
      <c r="F105" s="5" t="str">
        <f>'[1]TCE - ANEXO IV - Preencher'!H114</f>
        <v>S</v>
      </c>
      <c r="G105" s="5" t="str">
        <f>'[1]TCE - ANEXO IV - Preencher'!I114</f>
        <v>S</v>
      </c>
      <c r="H105" s="5" t="str">
        <f>'[1]TCE - ANEXO IV - Preencher'!J114</f>
        <v>033</v>
      </c>
      <c r="I105" s="6">
        <f>IF('[1]TCE - ANEXO IV - Preencher'!K114="","",'[1]TCE - ANEXO IV - Preencher'!K114)</f>
        <v>44543</v>
      </c>
      <c r="J105" s="5" t="str">
        <f>'[1]TCE - ANEXO IV - Preencher'!L114</f>
        <v>XPYGUEB5</v>
      </c>
      <c r="K105" s="5" t="str">
        <f>IF(F105="B",LEFT('[1]TCE - ANEXO IV - Preencher'!M114,2),IF(F105="S",LEFT('[1]TCE - ANEXO IV - Preencher'!M114,7),IF('[1]TCE - ANEXO IV - Preencher'!H114="","")))</f>
        <v>2611606</v>
      </c>
      <c r="L105" s="7">
        <f>'[1]TCE - ANEXO IV - Preencher'!N114</f>
        <v>13450</v>
      </c>
    </row>
    <row r="106" spans="1:12" s="8" customFormat="1" ht="19.5" customHeight="1" x14ac:dyDescent="0.2">
      <c r="A106" s="3">
        <f>IFERROR(VLOOKUP(B106,'[1]DADOS (OCULTAR)'!$P$3:$R$91,3,0),"")</f>
        <v>14284483000108</v>
      </c>
      <c r="B106" s="4" t="str">
        <f>'[1]TCE - ANEXO IV - Preencher'!C115</f>
        <v>S3 SAÚDE - ASSOCIAÇÃO DE PROTEÇÃO A MATERNIDADE E INFÂNCIA UBAÍRA</v>
      </c>
      <c r="C106" s="4" t="str">
        <f>'[1]TCE - ANEXO IV - Preencher'!E115</f>
        <v>5.16 - Serviços Médico-Hospitalares, Odotonlogia e Laboratoriais</v>
      </c>
      <c r="D106" s="3" t="str">
        <f>'[1]TCE - ANEXO IV - Preencher'!F115</f>
        <v>34.153.050/0001-20</v>
      </c>
      <c r="E106" s="5" t="str">
        <f>'[1]TCE - ANEXO IV - Preencher'!G115</f>
        <v xml:space="preserve">CENTER SIMPLE HEALTH ASSISTENCIA E SERVIÇOS MEDICOS </v>
      </c>
      <c r="F106" s="5" t="str">
        <f>'[1]TCE - ANEXO IV - Preencher'!H115</f>
        <v>S</v>
      </c>
      <c r="G106" s="5" t="str">
        <f>'[1]TCE - ANEXO IV - Preencher'!I115</f>
        <v>S</v>
      </c>
      <c r="H106" s="5" t="str">
        <f>'[1]TCE - ANEXO IV - Preencher'!J115</f>
        <v>127</v>
      </c>
      <c r="I106" s="6">
        <f>IF('[1]TCE - ANEXO IV - Preencher'!K115="","",'[1]TCE - ANEXO IV - Preencher'!K115)</f>
        <v>44544</v>
      </c>
      <c r="J106" s="5" t="str">
        <f>'[1]TCE - ANEXO IV - Preencher'!L115</f>
        <v>4FCW8YJLO</v>
      </c>
      <c r="K106" s="5" t="str">
        <f>IF(F106="B",LEFT('[1]TCE - ANEXO IV - Preencher'!M115,2),IF(F106="S",LEFT('[1]TCE - ANEXO IV - Preencher'!M115,7),IF('[1]TCE - ANEXO IV - Preencher'!H115="","")))</f>
        <v>2304285</v>
      </c>
      <c r="L106" s="7">
        <f>'[1]TCE - ANEXO IV - Preencher'!N115</f>
        <v>15700</v>
      </c>
    </row>
    <row r="107" spans="1:12" s="8" customFormat="1" ht="19.5" customHeight="1" x14ac:dyDescent="0.2">
      <c r="A107" s="3">
        <f>IFERROR(VLOOKUP(B107,'[1]DADOS (OCULTAR)'!$P$3:$R$91,3,0),"")</f>
        <v>14284483000108</v>
      </c>
      <c r="B107" s="4" t="str">
        <f>'[1]TCE - ANEXO IV - Preencher'!C116</f>
        <v>S3 SAÚDE - ASSOCIAÇÃO DE PROTEÇÃO A MATERNIDADE E INFÂNCIA UBAÍRA</v>
      </c>
      <c r="C107" s="4" t="str">
        <f>'[1]TCE - ANEXO IV - Preencher'!E116</f>
        <v>5.16 - Serviços Médico-Hospitalares, Odotonlogia e Laboratoriais</v>
      </c>
      <c r="D107" s="3" t="str">
        <f>'[1]TCE - ANEXO IV - Preencher'!F116</f>
        <v>43.644.042/0001-78</v>
      </c>
      <c r="E107" s="5" t="str">
        <f>'[1]TCE - ANEXO IV - Preencher'!G116</f>
        <v>ALCANTARA SERVIÇOS MEDICOS LTDA</v>
      </c>
      <c r="F107" s="5" t="str">
        <f>'[1]TCE - ANEXO IV - Preencher'!H116</f>
        <v>S</v>
      </c>
      <c r="G107" s="5" t="str">
        <f>'[1]TCE - ANEXO IV - Preencher'!I116</f>
        <v>S</v>
      </c>
      <c r="H107" s="5" t="str">
        <f>'[1]TCE - ANEXO IV - Preencher'!J116</f>
        <v>002</v>
      </c>
      <c r="I107" s="6">
        <f>IF('[1]TCE - ANEXO IV - Preencher'!K116="","",'[1]TCE - ANEXO IV - Preencher'!K116)</f>
        <v>44545</v>
      </c>
      <c r="J107" s="5" t="str">
        <f>'[1]TCE - ANEXO IV - Preencher'!L116</f>
        <v>2WJLCCCT</v>
      </c>
      <c r="K107" s="5" t="str">
        <f>IF(F107="B",LEFT('[1]TCE - ANEXO IV - Preencher'!M116,2),IF(F107="S",LEFT('[1]TCE - ANEXO IV - Preencher'!M116,7),IF('[1]TCE - ANEXO IV - Preencher'!H116="","")))</f>
        <v>2611606</v>
      </c>
      <c r="L107" s="7">
        <f>'[1]TCE - ANEXO IV - Preencher'!N116</f>
        <v>16700</v>
      </c>
    </row>
    <row r="108" spans="1:12" s="8" customFormat="1" ht="19.5" customHeight="1" x14ac:dyDescent="0.2">
      <c r="A108" s="3">
        <f>IFERROR(VLOOKUP(B108,'[1]DADOS (OCULTAR)'!$P$3:$R$91,3,0),"")</f>
        <v>14284483000108</v>
      </c>
      <c r="B108" s="4" t="str">
        <f>'[1]TCE - ANEXO IV - Preencher'!C117</f>
        <v>S3 SAÚDE - ASSOCIAÇÃO DE PROTEÇÃO A MATERNIDADE E INFÂNCIA UBAÍRA</v>
      </c>
      <c r="C108" s="4" t="str">
        <f>'[1]TCE - ANEXO IV - Preencher'!E117</f>
        <v>5.16 - Serviços Médico-Hospitalares, Odotonlogia e Laboratoriais</v>
      </c>
      <c r="D108" s="3" t="str">
        <f>'[1]TCE - ANEXO IV - Preencher'!F117</f>
        <v>41.956.235/0001-39</v>
      </c>
      <c r="E108" s="5" t="str">
        <f>'[1]TCE - ANEXO IV - Preencher'!G117</f>
        <v>FREE SERVIÇOS DE SAUDE LTDA</v>
      </c>
      <c r="F108" s="5" t="str">
        <f>'[1]TCE - ANEXO IV - Preencher'!H117</f>
        <v>S</v>
      </c>
      <c r="G108" s="5" t="str">
        <f>'[1]TCE - ANEXO IV - Preencher'!I117</f>
        <v>S</v>
      </c>
      <c r="H108" s="5" t="str">
        <f>'[1]TCE - ANEXO IV - Preencher'!J117</f>
        <v>017</v>
      </c>
      <c r="I108" s="6">
        <f>IF('[1]TCE - ANEXO IV - Preencher'!K117="","",'[1]TCE - ANEXO IV - Preencher'!K117)</f>
        <v>44550</v>
      </c>
      <c r="J108" s="5" t="str">
        <f>'[1]TCE - ANEXO IV - Preencher'!L117</f>
        <v>AQCZ45908</v>
      </c>
      <c r="K108" s="5" t="str">
        <f>IF(F108="B",LEFT('[1]TCE - ANEXO IV - Preencher'!M117,2),IF(F108="S",LEFT('[1]TCE - ANEXO IV - Preencher'!M117,7),IF('[1]TCE - ANEXO IV - Preencher'!H117="","")))</f>
        <v>2609600</v>
      </c>
      <c r="L108" s="7">
        <f>'[1]TCE - ANEXO IV - Preencher'!N117</f>
        <v>1350</v>
      </c>
    </row>
    <row r="109" spans="1:12" s="8" customFormat="1" ht="19.5" customHeight="1" x14ac:dyDescent="0.2">
      <c r="A109" s="3">
        <f>IFERROR(VLOOKUP(B109,'[1]DADOS (OCULTAR)'!$P$3:$R$91,3,0),"")</f>
        <v>14284483000108</v>
      </c>
      <c r="B109" s="4" t="str">
        <f>'[1]TCE - ANEXO IV - Preencher'!C118</f>
        <v>S3 SAÚDE - ASSOCIAÇÃO DE PROTEÇÃO A MATERNIDADE E INFÂNCIA UBAÍRA</v>
      </c>
      <c r="C109" s="4" t="str">
        <f>'[1]TCE - ANEXO IV - Preencher'!E118</f>
        <v>5.16 - Serviços Médico-Hospitalares, Odotonlogia e Laboratoriais</v>
      </c>
      <c r="D109" s="3" t="str">
        <f>'[1]TCE - ANEXO IV - Preencher'!F118</f>
        <v>39.904.615/0001-88</v>
      </c>
      <c r="E109" s="5" t="str">
        <f>'[1]TCE - ANEXO IV - Preencher'!G118</f>
        <v>PEDRO HENRIQUE PADILHA RIBEIRO SERVIÇOS MEDICOS</v>
      </c>
      <c r="F109" s="5" t="str">
        <f>'[1]TCE - ANEXO IV - Preencher'!H118</f>
        <v>S</v>
      </c>
      <c r="G109" s="5" t="str">
        <f>'[1]TCE - ANEXO IV - Preencher'!I118</f>
        <v>S</v>
      </c>
      <c r="H109" s="5" t="str">
        <f>'[1]TCE - ANEXO IV - Preencher'!J118</f>
        <v>016</v>
      </c>
      <c r="I109" s="6">
        <f>IF('[1]TCE - ANEXO IV - Preencher'!K118="","",'[1]TCE - ANEXO IV - Preencher'!K118)</f>
        <v>44544</v>
      </c>
      <c r="J109" s="5" t="str">
        <f>'[1]TCE - ANEXO IV - Preencher'!L118</f>
        <v>PKDXFGRW</v>
      </c>
      <c r="K109" s="5" t="str">
        <f>IF(F109="B",LEFT('[1]TCE - ANEXO IV - Preencher'!M118,2),IF(F109="S",LEFT('[1]TCE - ANEXO IV - Preencher'!M118,7),IF('[1]TCE - ANEXO IV - Preencher'!H118="","")))</f>
        <v>2611606</v>
      </c>
      <c r="L109" s="7">
        <f>'[1]TCE - ANEXO IV - Preencher'!N118</f>
        <v>8750</v>
      </c>
    </row>
    <row r="110" spans="1:12" s="8" customFormat="1" ht="19.5" customHeight="1" x14ac:dyDescent="0.2">
      <c r="A110" s="3">
        <f>IFERROR(VLOOKUP(B110,'[1]DADOS (OCULTAR)'!$P$3:$R$91,3,0),"")</f>
        <v>14284483000108</v>
      </c>
      <c r="B110" s="4" t="str">
        <f>'[1]TCE - ANEXO IV - Preencher'!C119</f>
        <v>S3 SAÚDE - ASSOCIAÇÃO DE PROTEÇÃO A MATERNIDADE E INFÂNCIA UBAÍRA</v>
      </c>
      <c r="C110" s="4" t="str">
        <f>'[1]TCE - ANEXO IV - Preencher'!E119</f>
        <v>5.16 - Serviços Médico-Hospitalares, Odotonlogia e Laboratoriais</v>
      </c>
      <c r="D110" s="3" t="str">
        <f>'[1]TCE - ANEXO IV - Preencher'!F119</f>
        <v>40.924.886/0001-84</v>
      </c>
      <c r="E110" s="5" t="str">
        <f>'[1]TCE - ANEXO IV - Preencher'!G119</f>
        <v>PREVENTMED ATIVIDADES MEDICAS LTDA</v>
      </c>
      <c r="F110" s="5" t="str">
        <f>'[1]TCE - ANEXO IV - Preencher'!H119</f>
        <v>S</v>
      </c>
      <c r="G110" s="5" t="str">
        <f>'[1]TCE - ANEXO IV - Preencher'!I119</f>
        <v>S</v>
      </c>
      <c r="H110" s="5" t="str">
        <f>'[1]TCE - ANEXO IV - Preencher'!J119</f>
        <v>269</v>
      </c>
      <c r="I110" s="6">
        <f>IF('[1]TCE - ANEXO IV - Preencher'!K119="","",'[1]TCE - ANEXO IV - Preencher'!K119)</f>
        <v>44543</v>
      </c>
      <c r="J110" s="5" t="str">
        <f>'[1]TCE - ANEXO IV - Preencher'!L119</f>
        <v>A9EGBI3J</v>
      </c>
      <c r="K110" s="5" t="str">
        <f>IF(F110="B",LEFT('[1]TCE - ANEXO IV - Preencher'!M119,2),IF(F110="S",LEFT('[1]TCE - ANEXO IV - Preencher'!M119,7),IF('[1]TCE - ANEXO IV - Preencher'!H119="","")))</f>
        <v>2611606</v>
      </c>
      <c r="L110" s="7">
        <f>'[1]TCE - ANEXO IV - Preencher'!N119</f>
        <v>13000</v>
      </c>
    </row>
    <row r="111" spans="1:12" s="8" customFormat="1" ht="19.5" customHeight="1" x14ac:dyDescent="0.2">
      <c r="A111" s="3">
        <f>IFERROR(VLOOKUP(B111,'[1]DADOS (OCULTAR)'!$P$3:$R$91,3,0),"")</f>
        <v>14284483000108</v>
      </c>
      <c r="B111" s="4" t="str">
        <f>'[1]TCE - ANEXO IV - Preencher'!C120</f>
        <v>S3 SAÚDE - ASSOCIAÇÃO DE PROTEÇÃO A MATERNIDADE E INFÂNCIA UBAÍRA</v>
      </c>
      <c r="C111" s="4" t="str">
        <f>'[1]TCE - ANEXO IV - Preencher'!E120</f>
        <v>5.16 - Serviços Médico-Hospitalares, Odotonlogia e Laboratoriais</v>
      </c>
      <c r="D111" s="3" t="str">
        <f>'[1]TCE - ANEXO IV - Preencher'!F120</f>
        <v>21.314.940/0001-25</v>
      </c>
      <c r="E111" s="5" t="str">
        <f>'[1]TCE - ANEXO IV - Preencher'!G120</f>
        <v>PRIORITIZE HEALTH ASSISTENCIA E SERVIÇOS MEDICOS S/S</v>
      </c>
      <c r="F111" s="5" t="str">
        <f>'[1]TCE - ANEXO IV - Preencher'!H120</f>
        <v>S</v>
      </c>
      <c r="G111" s="5" t="str">
        <f>'[1]TCE - ANEXO IV - Preencher'!I120</f>
        <v>S</v>
      </c>
      <c r="H111" s="5" t="str">
        <f>'[1]TCE - ANEXO IV - Preencher'!J120</f>
        <v>213</v>
      </c>
      <c r="I111" s="6">
        <f>IF('[1]TCE - ANEXO IV - Preencher'!K120="","",'[1]TCE - ANEXO IV - Preencher'!K120)</f>
        <v>44544</v>
      </c>
      <c r="J111" s="5" t="str">
        <f>'[1]TCE - ANEXO IV - Preencher'!L120</f>
        <v>V9REI2WBF</v>
      </c>
      <c r="K111" s="5" t="str">
        <f>IF(F111="B",LEFT('[1]TCE - ANEXO IV - Preencher'!M120,2),IF(F111="S",LEFT('[1]TCE - ANEXO IV - Preencher'!M120,7),IF('[1]TCE - ANEXO IV - Preencher'!H120="","")))</f>
        <v>2304285</v>
      </c>
      <c r="L111" s="7">
        <f>'[1]TCE - ANEXO IV - Preencher'!N120</f>
        <v>3300</v>
      </c>
    </row>
    <row r="112" spans="1:12" s="8" customFormat="1" ht="19.5" customHeight="1" x14ac:dyDescent="0.2">
      <c r="A112" s="3">
        <f>IFERROR(VLOOKUP(B112,'[1]DADOS (OCULTAR)'!$P$3:$R$91,3,0),"")</f>
        <v>14284483000108</v>
      </c>
      <c r="B112" s="4" t="str">
        <f>'[1]TCE - ANEXO IV - Preencher'!C121</f>
        <v>S3 SAÚDE - ASSOCIAÇÃO DE PROTEÇÃO A MATERNIDADE E INFÂNCIA UBAÍRA</v>
      </c>
      <c r="C112" s="4" t="str">
        <f>'[1]TCE - ANEXO IV - Preencher'!E121</f>
        <v>5.16 - Serviços Médico-Hospitalares, Odotonlogia e Laboratoriais</v>
      </c>
      <c r="D112" s="3" t="str">
        <f>'[1]TCE - ANEXO IV - Preencher'!F121</f>
        <v>39.917.741/0001-77</v>
      </c>
      <c r="E112" s="5" t="str">
        <f>'[1]TCE - ANEXO IV - Preencher'!G121</f>
        <v xml:space="preserve">PRISMAMED ATIVIDADES MÉDICAS </v>
      </c>
      <c r="F112" s="5" t="str">
        <f>'[1]TCE - ANEXO IV - Preencher'!H121</f>
        <v>S</v>
      </c>
      <c r="G112" s="5" t="str">
        <f>'[1]TCE - ANEXO IV - Preencher'!I121</f>
        <v>S</v>
      </c>
      <c r="H112" s="5" t="str">
        <f>'[1]TCE - ANEXO IV - Preencher'!J121</f>
        <v>410</v>
      </c>
      <c r="I112" s="6">
        <f>IF('[1]TCE - ANEXO IV - Preencher'!K121="","",'[1]TCE - ANEXO IV - Preencher'!K121)</f>
        <v>44545</v>
      </c>
      <c r="J112" s="5" t="str">
        <f>'[1]TCE - ANEXO IV - Preencher'!L121</f>
        <v>L7VFZ8J9</v>
      </c>
      <c r="K112" s="5" t="str">
        <f>IF(F112="B",LEFT('[1]TCE - ANEXO IV - Preencher'!M121,2),IF(F112="S",LEFT('[1]TCE - ANEXO IV - Preencher'!M121,7),IF('[1]TCE - ANEXO IV - Preencher'!H121="","")))</f>
        <v>2611606</v>
      </c>
      <c r="L112" s="7">
        <f>'[1]TCE - ANEXO IV - Preencher'!N121</f>
        <v>1250</v>
      </c>
    </row>
    <row r="113" spans="1:12" s="8" customFormat="1" ht="19.5" customHeight="1" x14ac:dyDescent="0.2">
      <c r="A113" s="3">
        <f>IFERROR(VLOOKUP(B113,'[1]DADOS (OCULTAR)'!$P$3:$R$91,3,0),"")</f>
        <v>14284483000108</v>
      </c>
      <c r="B113" s="4" t="str">
        <f>'[1]TCE - ANEXO IV - Preencher'!C122</f>
        <v>S3 SAÚDE - ASSOCIAÇÃO DE PROTEÇÃO A MATERNIDADE E INFÂNCIA UBAÍRA</v>
      </c>
      <c r="C113" s="4" t="str">
        <f>'[1]TCE - ANEXO IV - Preencher'!E122</f>
        <v>5.16 - Serviços Médico-Hospitalares, Odotonlogia e Laboratoriais</v>
      </c>
      <c r="D113" s="3" t="str">
        <f>'[1]TCE - ANEXO IV - Preencher'!F122</f>
        <v>43.292.060/0001-38</v>
      </c>
      <c r="E113" s="5" t="str">
        <f>'[1]TCE - ANEXO IV - Preencher'!G122</f>
        <v>IFG ATIVIDADES MEDICAS LTDA</v>
      </c>
      <c r="F113" s="5" t="str">
        <f>'[1]TCE - ANEXO IV - Preencher'!H122</f>
        <v>S</v>
      </c>
      <c r="G113" s="5" t="str">
        <f>'[1]TCE - ANEXO IV - Preencher'!I122</f>
        <v>S</v>
      </c>
      <c r="H113" s="5" t="str">
        <f>'[1]TCE - ANEXO IV - Preencher'!J122</f>
        <v>006</v>
      </c>
      <c r="I113" s="6">
        <f>IF('[1]TCE - ANEXO IV - Preencher'!K122="","",'[1]TCE - ANEXO IV - Preencher'!K122)</f>
        <v>44545</v>
      </c>
      <c r="J113" s="5" t="str">
        <f>'[1]TCE - ANEXO IV - Preencher'!L122</f>
        <v>F2JVFIZK</v>
      </c>
      <c r="K113" s="5" t="str">
        <f>IF(F113="B",LEFT('[1]TCE - ANEXO IV - Preencher'!M122,2),IF(F113="S",LEFT('[1]TCE - ANEXO IV - Preencher'!M122,7),IF('[1]TCE - ANEXO IV - Preencher'!H122="","")))</f>
        <v>2611606</v>
      </c>
      <c r="L113" s="7">
        <f>'[1]TCE - ANEXO IV - Preencher'!N122</f>
        <v>9650</v>
      </c>
    </row>
    <row r="114" spans="1:12" s="8" customFormat="1" ht="19.5" customHeight="1" x14ac:dyDescent="0.2">
      <c r="A114" s="3">
        <f>IFERROR(VLOOKUP(B114,'[1]DADOS (OCULTAR)'!$P$3:$R$91,3,0),"")</f>
        <v>14284483000108</v>
      </c>
      <c r="B114" s="4" t="str">
        <f>'[1]TCE - ANEXO IV - Preencher'!C123</f>
        <v>S3 SAÚDE - ASSOCIAÇÃO DE PROTEÇÃO A MATERNIDADE E INFÂNCIA UBAÍRA</v>
      </c>
      <c r="C114" s="4" t="str">
        <f>'[1]TCE - ANEXO IV - Preencher'!E123</f>
        <v>5.16 - Serviços Médico-Hospitalares, Odotonlogia e Laboratoriais</v>
      </c>
      <c r="D114" s="3" t="str">
        <f>'[1]TCE - ANEXO IV - Preencher'!F123</f>
        <v>39.571.322/0001-26</v>
      </c>
      <c r="E114" s="5" t="str">
        <f>'[1]TCE - ANEXO IV - Preencher'!G123</f>
        <v>PROGRAMAMED CONSULTAS MEDICAS LTDA</v>
      </c>
      <c r="F114" s="5" t="str">
        <f>'[1]TCE - ANEXO IV - Preencher'!H123</f>
        <v>S</v>
      </c>
      <c r="G114" s="5" t="str">
        <f>'[1]TCE - ANEXO IV - Preencher'!I123</f>
        <v>S</v>
      </c>
      <c r="H114" s="5" t="str">
        <f>'[1]TCE - ANEXO IV - Preencher'!J123</f>
        <v>207</v>
      </c>
      <c r="I114" s="6">
        <f>IF('[1]TCE - ANEXO IV - Preencher'!K123="","",'[1]TCE - ANEXO IV - Preencher'!K123)</f>
        <v>44543</v>
      </c>
      <c r="J114" s="5" t="str">
        <f>'[1]TCE - ANEXO IV - Preencher'!L123</f>
        <v>ZKULG4KI</v>
      </c>
      <c r="K114" s="5" t="str">
        <f>IF(F114="B",LEFT('[1]TCE - ANEXO IV - Preencher'!M123,2),IF(F114="S",LEFT('[1]TCE - ANEXO IV - Preencher'!M123,7),IF('[1]TCE - ANEXO IV - Preencher'!H123="","")))</f>
        <v>2611606</v>
      </c>
      <c r="L114" s="7">
        <f>'[1]TCE - ANEXO IV - Preencher'!N123</f>
        <v>15050</v>
      </c>
    </row>
    <row r="115" spans="1:12" s="8" customFormat="1" ht="19.5" customHeight="1" x14ac:dyDescent="0.2">
      <c r="A115" s="3">
        <f>IFERROR(VLOOKUP(B115,'[1]DADOS (OCULTAR)'!$P$3:$R$91,3,0),"")</f>
        <v>14284483000108</v>
      </c>
      <c r="B115" s="4" t="str">
        <f>'[1]TCE - ANEXO IV - Preencher'!C124</f>
        <v>S3 SAÚDE - ASSOCIAÇÃO DE PROTEÇÃO A MATERNIDADE E INFÂNCIA UBAÍRA</v>
      </c>
      <c r="C115" s="4" t="str">
        <f>'[1]TCE - ANEXO IV - Preencher'!E124</f>
        <v>5.16 - Serviços Médico-Hospitalares, Odotonlogia e Laboratoriais</v>
      </c>
      <c r="D115" s="3" t="str">
        <f>'[1]TCE - ANEXO IV - Preencher'!F124</f>
        <v>41.956.235/0001-39</v>
      </c>
      <c r="E115" s="5" t="str">
        <f>'[1]TCE - ANEXO IV - Preencher'!G124</f>
        <v>FREE SERVIÇOS DE SAUDE LTDA</v>
      </c>
      <c r="F115" s="5" t="str">
        <f>'[1]TCE - ANEXO IV - Preencher'!H124</f>
        <v>S</v>
      </c>
      <c r="G115" s="5" t="str">
        <f>'[1]TCE - ANEXO IV - Preencher'!I124</f>
        <v>S</v>
      </c>
      <c r="H115" s="5" t="str">
        <f>'[1]TCE - ANEXO IV - Preencher'!J124</f>
        <v>016</v>
      </c>
      <c r="I115" s="6">
        <f>IF('[1]TCE - ANEXO IV - Preencher'!K124="","",'[1]TCE - ANEXO IV - Preencher'!K124)</f>
        <v>44544</v>
      </c>
      <c r="J115" s="5" t="str">
        <f>'[1]TCE - ANEXO IV - Preencher'!L124</f>
        <v>POEC08093</v>
      </c>
      <c r="K115" s="5" t="str">
        <f>IF(F115="B",LEFT('[1]TCE - ANEXO IV - Preencher'!M124,2),IF(F115="S",LEFT('[1]TCE - ANEXO IV - Preencher'!M124,7),IF('[1]TCE - ANEXO IV - Preencher'!H124="","")))</f>
        <v>2609600</v>
      </c>
      <c r="L115" s="7">
        <f>'[1]TCE - ANEXO IV - Preencher'!N124</f>
        <v>16950</v>
      </c>
    </row>
    <row r="116" spans="1:12" s="8" customFormat="1" ht="19.5" customHeight="1" x14ac:dyDescent="0.2">
      <c r="A116" s="3">
        <f>IFERROR(VLOOKUP(B116,'[1]DADOS (OCULTAR)'!$P$3:$R$91,3,0),"")</f>
        <v>14284483000108</v>
      </c>
      <c r="B116" s="4" t="str">
        <f>'[1]TCE - ANEXO IV - Preencher'!C125</f>
        <v>S3 SAÚDE - ASSOCIAÇÃO DE PROTEÇÃO A MATERNIDADE E INFÂNCIA UBAÍRA</v>
      </c>
      <c r="C116" s="4" t="str">
        <f>'[1]TCE - ANEXO IV - Preencher'!E125</f>
        <v>5.16 - Serviços Médico-Hospitalares, Odotonlogia e Laboratoriais</v>
      </c>
      <c r="D116" s="3" t="str">
        <f>'[1]TCE - ANEXO IV - Preencher'!F125</f>
        <v>33.778.983/0001-40</v>
      </c>
      <c r="E116" s="5" t="str">
        <f>'[1]TCE - ANEXO IV - Preencher'!G125</f>
        <v>CONECTA-SAUDE,HABILITAÇÃO E REABILITAÇÃO INFANTO</v>
      </c>
      <c r="F116" s="5" t="str">
        <f>'[1]TCE - ANEXO IV - Preencher'!H125</f>
        <v>S</v>
      </c>
      <c r="G116" s="5" t="str">
        <f>'[1]TCE - ANEXO IV - Preencher'!I125</f>
        <v>S</v>
      </c>
      <c r="H116" s="5" t="str">
        <f>'[1]TCE - ANEXO IV - Preencher'!J125</f>
        <v>401</v>
      </c>
      <c r="I116" s="6">
        <f>IF('[1]TCE - ANEXO IV - Preencher'!K125="","",'[1]TCE - ANEXO IV - Preencher'!K125)</f>
        <v>44545</v>
      </c>
      <c r="J116" s="5" t="str">
        <f>'[1]TCE - ANEXO IV - Preencher'!L125</f>
        <v>FXF9GCLS</v>
      </c>
      <c r="K116" s="5" t="str">
        <f>IF(F116="B",LEFT('[1]TCE - ANEXO IV - Preencher'!M125,2),IF(F116="S",LEFT('[1]TCE - ANEXO IV - Preencher'!M125,7),IF('[1]TCE - ANEXO IV - Preencher'!H125="","")))</f>
        <v>2611606</v>
      </c>
      <c r="L116" s="7">
        <f>'[1]TCE - ANEXO IV - Preencher'!N125</f>
        <v>5400</v>
      </c>
    </row>
    <row r="117" spans="1:12" s="8" customFormat="1" ht="19.5" customHeight="1" x14ac:dyDescent="0.2">
      <c r="A117" s="3">
        <f>IFERROR(VLOOKUP(B117,'[1]DADOS (OCULTAR)'!$P$3:$R$91,3,0),"")</f>
        <v>14284483000108</v>
      </c>
      <c r="B117" s="4" t="str">
        <f>'[1]TCE - ANEXO IV - Preencher'!C126</f>
        <v>S3 SAÚDE - ASSOCIAÇÃO DE PROTEÇÃO A MATERNIDADE E INFÂNCIA UBAÍRA</v>
      </c>
      <c r="C117" s="4" t="str">
        <f>'[1]TCE - ANEXO IV - Preencher'!E126</f>
        <v>5.16 - Serviços Médico-Hospitalares, Odotonlogia e Laboratoriais</v>
      </c>
      <c r="D117" s="3" t="str">
        <f>'[1]TCE - ANEXO IV - Preencher'!F126</f>
        <v>39.709.410/0001-41</v>
      </c>
      <c r="E117" s="5" t="str">
        <f>'[1]TCE - ANEXO IV - Preencher'!G126</f>
        <v>CAMILA MB SERVIÇOS MEDICOS LTDA</v>
      </c>
      <c r="F117" s="5" t="str">
        <f>'[1]TCE - ANEXO IV - Preencher'!H126</f>
        <v>S</v>
      </c>
      <c r="G117" s="5" t="str">
        <f>'[1]TCE - ANEXO IV - Preencher'!I126</f>
        <v>S</v>
      </c>
      <c r="H117" s="5" t="str">
        <f>'[1]TCE - ANEXO IV - Preencher'!J126</f>
        <v>025</v>
      </c>
      <c r="I117" s="6">
        <f>IF('[1]TCE - ANEXO IV - Preencher'!K126="","",'[1]TCE - ANEXO IV - Preencher'!K126)</f>
        <v>44544</v>
      </c>
      <c r="J117" s="5" t="str">
        <f>'[1]TCE - ANEXO IV - Preencher'!L126</f>
        <v>BZFU6FPI</v>
      </c>
      <c r="K117" s="5" t="str">
        <f>IF(F117="B",LEFT('[1]TCE - ANEXO IV - Preencher'!M126,2),IF(F117="S",LEFT('[1]TCE - ANEXO IV - Preencher'!M126,7),IF('[1]TCE - ANEXO IV - Preencher'!H126="","")))</f>
        <v>2611606</v>
      </c>
      <c r="L117" s="7">
        <f>'[1]TCE - ANEXO IV - Preencher'!N126</f>
        <v>10100</v>
      </c>
    </row>
    <row r="118" spans="1:12" s="8" customFormat="1" ht="19.5" customHeight="1" x14ac:dyDescent="0.2">
      <c r="A118" s="3">
        <f>IFERROR(VLOOKUP(B118,'[1]DADOS (OCULTAR)'!$P$3:$R$91,3,0),"")</f>
        <v>14284483000108</v>
      </c>
      <c r="B118" s="4" t="str">
        <f>'[1]TCE - ANEXO IV - Preencher'!C127</f>
        <v>S3 SAÚDE - ASSOCIAÇÃO DE PROTEÇÃO A MATERNIDADE E INFÂNCIA UBAÍRA</v>
      </c>
      <c r="C118" s="4" t="str">
        <f>'[1]TCE - ANEXO IV - Preencher'!E127</f>
        <v>5.16 - Serviços Médico-Hospitalares, Odotonlogia e Laboratoriais</v>
      </c>
      <c r="D118" s="3" t="str">
        <f>'[1]TCE - ANEXO IV - Preencher'!F127</f>
        <v>42.908.965/0001-27</v>
      </c>
      <c r="E118" s="5" t="str">
        <f>'[1]TCE - ANEXO IV - Preencher'!G127</f>
        <v>NAATY DE ANDRADE BARBOSA</v>
      </c>
      <c r="F118" s="5" t="str">
        <f>'[1]TCE - ANEXO IV - Preencher'!H127</f>
        <v>S</v>
      </c>
      <c r="G118" s="5" t="str">
        <f>'[1]TCE - ANEXO IV - Preencher'!I127</f>
        <v>S</v>
      </c>
      <c r="H118" s="5" t="str">
        <f>'[1]TCE - ANEXO IV - Preencher'!J127</f>
        <v>006</v>
      </c>
      <c r="I118" s="6">
        <f>IF('[1]TCE - ANEXO IV - Preencher'!K127="","",'[1]TCE - ANEXO IV - Preencher'!K127)</f>
        <v>44545</v>
      </c>
      <c r="J118" s="5" t="str">
        <f>'[1]TCE - ANEXO IV - Preencher'!L127</f>
        <v>9XNBJJKH</v>
      </c>
      <c r="K118" s="5" t="str">
        <f>IF(F118="B",LEFT('[1]TCE - ANEXO IV - Preencher'!M127,2),IF(F118="S",LEFT('[1]TCE - ANEXO IV - Preencher'!M127,7),IF('[1]TCE - ANEXO IV - Preencher'!H127="","")))</f>
        <v>2611606</v>
      </c>
      <c r="L118" s="7">
        <f>'[1]TCE - ANEXO IV - Preencher'!N127</f>
        <v>1350</v>
      </c>
    </row>
    <row r="119" spans="1:12" s="8" customFormat="1" ht="19.5" customHeight="1" x14ac:dyDescent="0.2">
      <c r="A119" s="3">
        <f>IFERROR(VLOOKUP(B119,'[1]DADOS (OCULTAR)'!$P$3:$R$91,3,0),"")</f>
        <v>14284483000108</v>
      </c>
      <c r="B119" s="4" t="str">
        <f>'[1]TCE - ANEXO IV - Preencher'!C128</f>
        <v>S3 SAÚDE - ASSOCIAÇÃO DE PROTEÇÃO A MATERNIDADE E INFÂNCIA UBAÍRA</v>
      </c>
      <c r="C119" s="4" t="str">
        <f>'[1]TCE - ANEXO IV - Preencher'!E128</f>
        <v>5.16 - Serviços Médico-Hospitalares, Odotonlogia e Laboratoriais</v>
      </c>
      <c r="D119" s="3" t="str">
        <f>'[1]TCE - ANEXO IV - Preencher'!F128</f>
        <v>42.326.770/0001-79</v>
      </c>
      <c r="E119" s="5" t="str">
        <f>'[1]TCE - ANEXO IV - Preencher'!G128</f>
        <v>LUCAS BEZERRA DE OLIVEIRA SERVIÇOS MEDICOS LTDA</v>
      </c>
      <c r="F119" s="5" t="str">
        <f>'[1]TCE - ANEXO IV - Preencher'!H128</f>
        <v>S</v>
      </c>
      <c r="G119" s="5" t="str">
        <f>'[1]TCE - ANEXO IV - Preencher'!I128</f>
        <v>S</v>
      </c>
      <c r="H119" s="5" t="str">
        <f>'[1]TCE - ANEXO IV - Preencher'!J128</f>
        <v>014</v>
      </c>
      <c r="I119" s="6">
        <f>IF('[1]TCE - ANEXO IV - Preencher'!K128="","",'[1]TCE - ANEXO IV - Preencher'!K128)</f>
        <v>44545</v>
      </c>
      <c r="J119" s="5" t="str">
        <f>'[1]TCE - ANEXO IV - Preencher'!L128</f>
        <v>TNK1YMPH</v>
      </c>
      <c r="K119" s="5" t="str">
        <f>IF(F119="B",LEFT('[1]TCE - ANEXO IV - Preencher'!M128,2),IF(F119="S",LEFT('[1]TCE - ANEXO IV - Preencher'!M128,7),IF('[1]TCE - ANEXO IV - Preencher'!H128="","")))</f>
        <v>2611606</v>
      </c>
      <c r="L119" s="7">
        <f>'[1]TCE - ANEXO IV - Preencher'!N128</f>
        <v>3300</v>
      </c>
    </row>
    <row r="120" spans="1:12" s="8" customFormat="1" ht="19.5" customHeight="1" x14ac:dyDescent="0.2">
      <c r="A120" s="3">
        <f>IFERROR(VLOOKUP(B120,'[1]DADOS (OCULTAR)'!$P$3:$R$91,3,0),"")</f>
        <v>14284483000108</v>
      </c>
      <c r="B120" s="4" t="str">
        <f>'[1]TCE - ANEXO IV - Preencher'!C129</f>
        <v>S3 SAÚDE - ASSOCIAÇÃO DE PROTEÇÃO A MATERNIDADE E INFÂNCIA UBAÍRA</v>
      </c>
      <c r="C120" s="4" t="str">
        <f>'[1]TCE - ANEXO IV - Preencher'!E129</f>
        <v>5.16 - Serviços Médico-Hospitalares, Odotonlogia e Laboratoriais</v>
      </c>
      <c r="D120" s="3" t="str">
        <f>'[1]TCE - ANEXO IV - Preencher'!F129</f>
        <v>43.013.082/0001-11</v>
      </c>
      <c r="E120" s="5" t="str">
        <f>'[1]TCE - ANEXO IV - Preencher'!G129</f>
        <v>THAMYRIS CAVALCANTI CORDEIRO LTDA</v>
      </c>
      <c r="F120" s="5" t="str">
        <f>'[1]TCE - ANEXO IV - Preencher'!H129</f>
        <v>S</v>
      </c>
      <c r="G120" s="5" t="str">
        <f>'[1]TCE - ANEXO IV - Preencher'!I129</f>
        <v>S</v>
      </c>
      <c r="H120" s="5" t="str">
        <f>'[1]TCE - ANEXO IV - Preencher'!J129</f>
        <v>004</v>
      </c>
      <c r="I120" s="6">
        <f>IF('[1]TCE - ANEXO IV - Preencher'!K129="","",'[1]TCE - ANEXO IV - Preencher'!K129)</f>
        <v>44545</v>
      </c>
      <c r="J120" s="5" t="str">
        <f>'[1]TCE - ANEXO IV - Preencher'!L129</f>
        <v>ODSC64311</v>
      </c>
      <c r="K120" s="5" t="str">
        <f>IF(F120="B",LEFT('[1]TCE - ANEXO IV - Preencher'!M129,2),IF(F120="S",LEFT('[1]TCE - ANEXO IV - Preencher'!M129,7),IF('[1]TCE - ANEXO IV - Preencher'!H129="","")))</f>
        <v>2603454</v>
      </c>
      <c r="L120" s="7">
        <f>'[1]TCE - ANEXO IV - Preencher'!N129</f>
        <v>11250</v>
      </c>
    </row>
    <row r="121" spans="1:12" s="8" customFormat="1" ht="19.5" customHeight="1" x14ac:dyDescent="0.2">
      <c r="A121" s="3">
        <f>IFERROR(VLOOKUP(B121,'[1]DADOS (OCULTAR)'!$P$3:$R$91,3,0),"")</f>
        <v>14284483000108</v>
      </c>
      <c r="B121" s="4" t="str">
        <f>'[1]TCE - ANEXO IV - Preencher'!C130</f>
        <v>S3 SAÚDE - ASSOCIAÇÃO DE PROTEÇÃO A MATERNIDADE E INFÂNCIA UBAÍRA</v>
      </c>
      <c r="C121" s="4" t="str">
        <f>'[1]TCE - ANEXO IV - Preencher'!E130</f>
        <v>5.16 - Serviços Médico-Hospitalares, Odotonlogia e Laboratoriais</v>
      </c>
      <c r="D121" s="3" t="str">
        <f>'[1]TCE - ANEXO IV - Preencher'!F130</f>
        <v>43.049.082/0001-71</v>
      </c>
      <c r="E121" s="5" t="str">
        <f>'[1]TCE - ANEXO IV - Preencher'!G130</f>
        <v>TRAT SERVIÇOS MEDICOS LTDA</v>
      </c>
      <c r="F121" s="5" t="str">
        <f>'[1]TCE - ANEXO IV - Preencher'!H130</f>
        <v>S</v>
      </c>
      <c r="G121" s="5" t="str">
        <f>'[1]TCE - ANEXO IV - Preencher'!I130</f>
        <v>S</v>
      </c>
      <c r="H121" s="5" t="str">
        <f>'[1]TCE - ANEXO IV - Preencher'!J130</f>
        <v>004</v>
      </c>
      <c r="I121" s="6">
        <f>IF('[1]TCE - ANEXO IV - Preencher'!K130="","",'[1]TCE - ANEXO IV - Preencher'!K130)</f>
        <v>44545</v>
      </c>
      <c r="J121" s="5" t="str">
        <f>'[1]TCE - ANEXO IV - Preencher'!L130</f>
        <v>249NKD4P</v>
      </c>
      <c r="K121" s="5" t="str">
        <f>IF(F121="B",LEFT('[1]TCE - ANEXO IV - Preencher'!M130,2),IF(F121="S",LEFT('[1]TCE - ANEXO IV - Preencher'!M130,7),IF('[1]TCE - ANEXO IV - Preencher'!H130="","")))</f>
        <v>2611606</v>
      </c>
      <c r="L121" s="7">
        <f>'[1]TCE - ANEXO IV - Preencher'!N130</f>
        <v>26650</v>
      </c>
    </row>
    <row r="122" spans="1:12" s="8" customFormat="1" ht="19.5" customHeight="1" x14ac:dyDescent="0.2">
      <c r="A122" s="3">
        <f>IFERROR(VLOOKUP(B122,'[1]DADOS (OCULTAR)'!$P$3:$R$91,3,0),"")</f>
        <v>14284483000108</v>
      </c>
      <c r="B122" s="4" t="str">
        <f>'[1]TCE - ANEXO IV - Preencher'!C131</f>
        <v>S3 SAÚDE - ASSOCIAÇÃO DE PROTEÇÃO A MATERNIDADE E INFÂNCIA UBAÍRA</v>
      </c>
      <c r="C122" s="4" t="str">
        <f>'[1]TCE - ANEXO IV - Preencher'!E131</f>
        <v>5.16 - Serviços Médico-Hospitalares, Odotonlogia e Laboratoriais</v>
      </c>
      <c r="D122" s="3" t="str">
        <f>'[1]TCE - ANEXO IV - Preencher'!F131</f>
        <v>42.005.056/0001-89</v>
      </c>
      <c r="E122" s="5" t="str">
        <f>'[1]TCE - ANEXO IV - Preencher'!G131</f>
        <v>PONTOMED ATIVIDADES MEDICAS LTDA</v>
      </c>
      <c r="F122" s="5" t="str">
        <f>'[1]TCE - ANEXO IV - Preencher'!H131</f>
        <v>S</v>
      </c>
      <c r="G122" s="5" t="str">
        <f>'[1]TCE - ANEXO IV - Preencher'!I131</f>
        <v>S</v>
      </c>
      <c r="H122" s="5" t="str">
        <f>'[1]TCE - ANEXO IV - Preencher'!J131</f>
        <v>019</v>
      </c>
      <c r="I122" s="6">
        <f>IF('[1]TCE - ANEXO IV - Preencher'!K131="","",'[1]TCE - ANEXO IV - Preencher'!K131)</f>
        <v>44543</v>
      </c>
      <c r="J122" s="5" t="str">
        <f>'[1]TCE - ANEXO IV - Preencher'!L131</f>
        <v>JOPT95396</v>
      </c>
      <c r="K122" s="5" t="str">
        <f>IF(F122="B",LEFT('[1]TCE - ANEXO IV - Preencher'!M131,2),IF(F122="S",LEFT('[1]TCE - ANEXO IV - Preencher'!M131,7),IF('[1]TCE - ANEXO IV - Preencher'!H131="","")))</f>
        <v>2611606</v>
      </c>
      <c r="L122" s="7">
        <f>'[1]TCE - ANEXO IV - Preencher'!N131</f>
        <v>9400</v>
      </c>
    </row>
    <row r="123" spans="1:12" s="8" customFormat="1" ht="19.5" customHeight="1" x14ac:dyDescent="0.2">
      <c r="A123" s="3">
        <f>IFERROR(VLOOKUP(B123,'[1]DADOS (OCULTAR)'!$P$3:$R$91,3,0),"")</f>
        <v>14284483000108</v>
      </c>
      <c r="B123" s="4" t="str">
        <f>'[1]TCE - ANEXO IV - Preencher'!C132</f>
        <v>S3 SAÚDE - ASSOCIAÇÃO DE PROTEÇÃO A MATERNIDADE E INFÂNCIA UBAÍRA</v>
      </c>
      <c r="C123" s="4" t="str">
        <f>'[1]TCE - ANEXO IV - Preencher'!E132</f>
        <v>5.16 - Serviços Médico-Hospitalares, Odotonlogia e Laboratoriais</v>
      </c>
      <c r="D123" s="3">
        <f>'[1]TCE - ANEXO IV - Preencher'!F132</f>
        <v>19694602000114</v>
      </c>
      <c r="E123" s="5" t="str">
        <f>'[1]TCE - ANEXO IV - Preencher'!G132</f>
        <v xml:space="preserve">BIOLAB LABORATÓRIO CLPINICO </v>
      </c>
      <c r="F123" s="5" t="str">
        <f>'[1]TCE - ANEXO IV - Preencher'!H132</f>
        <v>S</v>
      </c>
      <c r="G123" s="5" t="str">
        <f>'[1]TCE - ANEXO IV - Preencher'!I132</f>
        <v>S</v>
      </c>
      <c r="H123" s="5" t="str">
        <f>'[1]TCE - ANEXO IV - Preencher'!J132</f>
        <v>301</v>
      </c>
      <c r="I123" s="6">
        <f>IF('[1]TCE - ANEXO IV - Preencher'!K132="","",'[1]TCE - ANEXO IV - Preencher'!K132)</f>
        <v>44537</v>
      </c>
      <c r="J123" s="5" t="str">
        <f>'[1]TCE - ANEXO IV - Preencher'!L132</f>
        <v>DENTZFMDF</v>
      </c>
      <c r="K123" s="5" t="str">
        <f>IF(F123="B",LEFT('[1]TCE - ANEXO IV - Preencher'!M132,2),IF(F123="S",LEFT('[1]TCE - ANEXO IV - Preencher'!M132,7),IF('[1]TCE - ANEXO IV - Preencher'!H132="","")))</f>
        <v>2610004</v>
      </c>
      <c r="L123" s="7">
        <f>'[1]TCE - ANEXO IV - Preencher'!N132</f>
        <v>37441.39</v>
      </c>
    </row>
    <row r="124" spans="1:12" s="8" customFormat="1" ht="19.5" customHeight="1" x14ac:dyDescent="0.2">
      <c r="A124" s="3">
        <f>IFERROR(VLOOKUP(B124,'[1]DADOS (OCULTAR)'!$P$3:$R$91,3,0),"")</f>
        <v>14284483000108</v>
      </c>
      <c r="B124" s="4" t="str">
        <f>'[1]TCE - ANEXO IV - Preencher'!C133</f>
        <v>S3 SAÚDE - ASSOCIAÇÃO DE PROTEÇÃO A MATERNIDADE E INFÂNCIA UBAÍRA</v>
      </c>
      <c r="C124" s="4" t="str">
        <f>'[1]TCE - ANEXO IV - Preencher'!E133</f>
        <v>5.16 - Serviços Médico-Hospitalares, Odotonlogia e Laboratoriais</v>
      </c>
      <c r="D124" s="3">
        <f>'[1]TCE - ANEXO IV - Preencher'!F133</f>
        <v>3313161000123</v>
      </c>
      <c r="E124" s="5" t="str">
        <f>'[1]TCE - ANEXO IV - Preencher'!G133</f>
        <v>SANTO EXPEDITO</v>
      </c>
      <c r="F124" s="5" t="str">
        <f>'[1]TCE - ANEXO IV - Preencher'!H133</f>
        <v>S</v>
      </c>
      <c r="G124" s="5" t="str">
        <f>'[1]TCE - ANEXO IV - Preencher'!I133</f>
        <v>S</v>
      </c>
      <c r="H124" s="5" t="str">
        <f>'[1]TCE - ANEXO IV - Preencher'!J133</f>
        <v>13390</v>
      </c>
      <c r="I124" s="6">
        <f>IF('[1]TCE - ANEXO IV - Preencher'!K133="","",'[1]TCE - ANEXO IV - Preencher'!K133)</f>
        <v>44530</v>
      </c>
      <c r="J124" s="5" t="str">
        <f>'[1]TCE - ANEXO IV - Preencher'!L133</f>
        <v>WTFR72314</v>
      </c>
      <c r="K124" s="5" t="str">
        <f>IF(F124="B",LEFT('[1]TCE - ANEXO IV - Preencher'!M133,2),IF(F124="S",LEFT('[1]TCE - ANEXO IV - Preencher'!M133,7),IF('[1]TCE - ANEXO IV - Preencher'!H133="","")))</f>
        <v>2607901</v>
      </c>
      <c r="L124" s="7">
        <f>'[1]TCE - ANEXO IV - Preencher'!N133</f>
        <v>839.6</v>
      </c>
    </row>
    <row r="125" spans="1:12" s="8" customFormat="1" ht="19.5" customHeight="1" x14ac:dyDescent="0.2">
      <c r="A125" s="3">
        <f>IFERROR(VLOOKUP(B125,'[1]DADOS (OCULTAR)'!$P$3:$R$91,3,0),"")</f>
        <v>14284483000108</v>
      </c>
      <c r="B125" s="4" t="str">
        <f>'[1]TCE - ANEXO IV - Preencher'!C134</f>
        <v>S3 SAÚDE - ASSOCIAÇÃO DE PROTEÇÃO A MATERNIDADE E INFÂNCIA UBAÍRA</v>
      </c>
      <c r="C125" s="4" t="str">
        <f>'[1]TCE - ANEXO IV - Preencher'!E134</f>
        <v>5.16 - Serviços Médico-Hospitalares, Odotonlogia e Laboratoriais</v>
      </c>
      <c r="D125" s="3">
        <f>'[1]TCE - ANEXO IV - Preencher'!F134</f>
        <v>3313161000123</v>
      </c>
      <c r="E125" s="5" t="str">
        <f>'[1]TCE - ANEXO IV - Preencher'!G134</f>
        <v>SANTO EXPEDITO</v>
      </c>
      <c r="F125" s="5" t="str">
        <f>'[1]TCE - ANEXO IV - Preencher'!H134</f>
        <v>S</v>
      </c>
      <c r="G125" s="5" t="str">
        <f>'[1]TCE - ANEXO IV - Preencher'!I134</f>
        <v>S</v>
      </c>
      <c r="H125" s="5" t="str">
        <f>'[1]TCE - ANEXO IV - Preencher'!J134</f>
        <v>13333</v>
      </c>
      <c r="I125" s="6">
        <f>IF('[1]TCE - ANEXO IV - Preencher'!K134="","",'[1]TCE - ANEXO IV - Preencher'!K134)</f>
        <v>44518</v>
      </c>
      <c r="J125" s="5" t="str">
        <f>'[1]TCE - ANEXO IV - Preencher'!L134</f>
        <v>CJRD03120</v>
      </c>
      <c r="K125" s="5" t="str">
        <f>IF(F125="B",LEFT('[1]TCE - ANEXO IV - Preencher'!M134,2),IF(F125="S",LEFT('[1]TCE - ANEXO IV - Preencher'!M134,7),IF('[1]TCE - ANEXO IV - Preencher'!H134="","")))</f>
        <v>2607901</v>
      </c>
      <c r="L125" s="7">
        <f>'[1]TCE - ANEXO IV - Preencher'!N134</f>
        <v>7200</v>
      </c>
    </row>
    <row r="126" spans="1:12" s="8" customFormat="1" ht="19.5" customHeight="1" x14ac:dyDescent="0.2">
      <c r="A126" s="3">
        <f>IFERROR(VLOOKUP(B126,'[1]DADOS (OCULTAR)'!$P$3:$R$91,3,0),"")</f>
        <v>14284483000108</v>
      </c>
      <c r="B126" s="4" t="str">
        <f>'[1]TCE - ANEXO IV - Preencher'!C135</f>
        <v>S3 SAÚDE - ASSOCIAÇÃO DE PROTEÇÃO A MATERNIDADE E INFÂNCIA UBAÍRA</v>
      </c>
      <c r="C126" s="4" t="str">
        <f>'[1]TCE - ANEXO IV - Preencher'!E135</f>
        <v>5.8 - Locação de Veículos Automotores</v>
      </c>
      <c r="D126" s="3">
        <f>'[1]TCE - ANEXO IV - Preencher'!F135</f>
        <v>6349848000107</v>
      </c>
      <c r="E126" s="5" t="str">
        <f>'[1]TCE - ANEXO IV - Preencher'!G135</f>
        <v>LC EMPREENDIMENTO</v>
      </c>
      <c r="F126" s="5" t="str">
        <f>'[1]TCE - ANEXO IV - Preencher'!H135</f>
        <v>S</v>
      </c>
      <c r="G126" s="5" t="str">
        <f>'[1]TCE - ANEXO IV - Preencher'!I135</f>
        <v>N</v>
      </c>
      <c r="H126" s="5">
        <f>'[1]TCE - ANEXO IV - Preencher'!J135</f>
        <v>0</v>
      </c>
      <c r="I126" s="6" t="str">
        <f>IF('[1]TCE - ANEXO IV - Preencher'!K135="","",'[1]TCE - ANEXO IV - Preencher'!K135)</f>
        <v/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>2611606</v>
      </c>
      <c r="L126" s="7">
        <f>'[1]TCE - ANEXO IV - Preencher'!N135</f>
        <v>15000</v>
      </c>
    </row>
    <row r="127" spans="1:12" s="8" customFormat="1" ht="19.5" customHeight="1" x14ac:dyDescent="0.2">
      <c r="A127" s="3">
        <f>IFERROR(VLOOKUP(B127,'[1]DADOS (OCULTAR)'!$P$3:$R$91,3,0),"")</f>
        <v>14284483000108</v>
      </c>
      <c r="B127" s="4" t="str">
        <f>'[1]TCE - ANEXO IV - Preencher'!C136</f>
        <v>S3 SAÚDE - ASSOCIAÇÃO DE PROTEÇÃO A MATERNIDADE E INFÂNCIA UBAÍRA</v>
      </c>
      <c r="C127" s="4" t="str">
        <f>'[1]TCE - ANEXO IV - Preencher'!E136</f>
        <v>5.15 - Serviços Domésticos</v>
      </c>
      <c r="D127" s="3">
        <f>'[1]TCE - ANEXO IV - Preencher'!F136</f>
        <v>23472508000198</v>
      </c>
      <c r="E127" s="5" t="str">
        <f>'[1]TCE - ANEXO IV - Preencher'!G136</f>
        <v>NOVA ERA</v>
      </c>
      <c r="F127" s="5" t="str">
        <f>'[1]TCE - ANEXO IV - Preencher'!H136</f>
        <v>S</v>
      </c>
      <c r="G127" s="5" t="str">
        <f>'[1]TCE - ANEXO IV - Preencher'!I136</f>
        <v>S</v>
      </c>
      <c r="H127" s="5" t="str">
        <f>'[1]TCE - ANEXO IV - Preencher'!J136</f>
        <v>685</v>
      </c>
      <c r="I127" s="6">
        <f>IF('[1]TCE - ANEXO IV - Preencher'!K136="","",'[1]TCE - ANEXO IV - Preencher'!K136)</f>
        <v>44532</v>
      </c>
      <c r="J127" s="5" t="str">
        <f>'[1]TCE - ANEXO IV - Preencher'!L136</f>
        <v>E9JLXUNB</v>
      </c>
      <c r="K127" s="5" t="str">
        <f>IF(F127="B",LEFT('[1]TCE - ANEXO IV - Preencher'!M136,2),IF(F127="S",LEFT('[1]TCE - ANEXO IV - Preencher'!M136,7),IF('[1]TCE - ANEXO IV - Preencher'!H136="","")))</f>
        <v>2611606</v>
      </c>
      <c r="L127" s="7">
        <f>'[1]TCE - ANEXO IV - Preencher'!N136</f>
        <v>3034.56</v>
      </c>
    </row>
    <row r="128" spans="1:12" s="8" customFormat="1" ht="19.5" customHeight="1" x14ac:dyDescent="0.2">
      <c r="A128" s="3">
        <f>IFERROR(VLOOKUP(B128,'[1]DADOS (OCULTAR)'!$P$3:$R$91,3,0),"")</f>
        <v>14284483000108</v>
      </c>
      <c r="B128" s="4" t="str">
        <f>'[1]TCE - ANEXO IV - Preencher'!C137</f>
        <v>S3 SAÚDE - ASSOCIAÇÃO DE PROTEÇÃO A MATERNIDADE E INFÂNCIA UBAÍRA</v>
      </c>
      <c r="C128" s="4" t="str">
        <f>'[1]TCE - ANEXO IV - Preencher'!E137</f>
        <v>5.10 - Detetização/Tratamento de Resíduos e Afins</v>
      </c>
      <c r="D128" s="3">
        <f>'[1]TCE - ANEXO IV - Preencher'!F137</f>
        <v>11863530000180</v>
      </c>
      <c r="E128" s="5" t="str">
        <f>'[1]TCE - ANEXO IV - Preencher'!G137</f>
        <v>BRASCON</v>
      </c>
      <c r="F128" s="5" t="str">
        <f>'[1]TCE - ANEXO IV - Preencher'!H137</f>
        <v>S</v>
      </c>
      <c r="G128" s="5" t="str">
        <f>'[1]TCE - ANEXO IV - Preencher'!I137</f>
        <v>S</v>
      </c>
      <c r="H128" s="5" t="str">
        <f>'[1]TCE - ANEXO IV - Preencher'!J137</f>
        <v>94213</v>
      </c>
      <c r="I128" s="6">
        <f>IF('[1]TCE - ANEXO IV - Preencher'!K137="","",'[1]TCE - ANEXO IV - Preencher'!K137)</f>
        <v>44531</v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>2611309</v>
      </c>
      <c r="L128" s="7">
        <f>'[1]TCE - ANEXO IV - Preencher'!N137</f>
        <v>2872.33</v>
      </c>
    </row>
    <row r="129" spans="1:12" s="8" customFormat="1" ht="19.5" customHeight="1" x14ac:dyDescent="0.2">
      <c r="A129" s="3">
        <f>IFERROR(VLOOKUP(B129,'[1]DADOS (OCULTAR)'!$P$3:$R$91,3,0),"")</f>
        <v>14284483000108</v>
      </c>
      <c r="B129" s="4" t="str">
        <f>'[1]TCE - ANEXO IV - Preencher'!C138</f>
        <v>S3 SAÚDE - ASSOCIAÇÃO DE PROTEÇÃO A MATERNIDADE E INFÂNCIA UBAÍRA</v>
      </c>
      <c r="C129" s="4" t="str">
        <f>'[1]TCE - ANEXO IV - Preencher'!E138</f>
        <v>5.17 - Manutenção de Software, Certificação Digital e Microfilmagem</v>
      </c>
      <c r="D129" s="3">
        <f>'[1]TCE - ANEXO IV - Preencher'!F138</f>
        <v>10891998000115</v>
      </c>
      <c r="E129" s="5" t="str">
        <f>'[1]TCE - ANEXO IV - Preencher'!G138</f>
        <v>ADVISERSIT</v>
      </c>
      <c r="F129" s="5" t="str">
        <f>'[1]TCE - ANEXO IV - Preencher'!H138</f>
        <v>S</v>
      </c>
      <c r="G129" s="5" t="str">
        <f>'[1]TCE - ANEXO IV - Preencher'!I138</f>
        <v>S</v>
      </c>
      <c r="H129" s="5" t="str">
        <f>'[1]TCE - ANEXO IV - Preencher'!J138</f>
        <v>570</v>
      </c>
      <c r="I129" s="6">
        <f>IF('[1]TCE - ANEXO IV - Preencher'!K138="","",'[1]TCE - ANEXO IV - Preencher'!K138)</f>
        <v>44531</v>
      </c>
      <c r="J129" s="5" t="str">
        <f>'[1]TCE - ANEXO IV - Preencher'!L138</f>
        <v>WXPJ06990</v>
      </c>
      <c r="K129" s="5" t="str">
        <f>IF(F129="B",LEFT('[1]TCE - ANEXO IV - Preencher'!M138,2),IF(F129="S",LEFT('[1]TCE - ANEXO IV - Preencher'!M138,7),IF('[1]TCE - ANEXO IV - Preencher'!H138="","")))</f>
        <v>2610707</v>
      </c>
      <c r="L129" s="7">
        <f>'[1]TCE - ANEXO IV - Preencher'!N138</f>
        <v>820</v>
      </c>
    </row>
    <row r="130" spans="1:12" s="8" customFormat="1" ht="19.5" customHeight="1" x14ac:dyDescent="0.2">
      <c r="A130" s="3">
        <f>IFERROR(VLOOKUP(B130,'[1]DADOS (OCULTAR)'!$P$3:$R$91,3,0),"")</f>
        <v>14284483000108</v>
      </c>
      <c r="B130" s="4" t="str">
        <f>'[1]TCE - ANEXO IV - Preencher'!C139</f>
        <v>S3 SAÚDE - ASSOCIAÇÃO DE PROTEÇÃO A MATERNIDADE E INFÂNCIA UBAÍRA</v>
      </c>
      <c r="C130" s="4" t="str">
        <f>'[1]TCE - ANEXO IV - Preencher'!E139</f>
        <v>5.17 - Manutenção de Software, Certificação Digital e Microfilmagem</v>
      </c>
      <c r="D130" s="3">
        <f>'[1]TCE - ANEXO IV - Preencher'!F139</f>
        <v>92306257000780</v>
      </c>
      <c r="E130" s="5" t="str">
        <f>'[1]TCE - ANEXO IV - Preencher'!G139</f>
        <v>MV INFORMATICA</v>
      </c>
      <c r="F130" s="5" t="str">
        <f>'[1]TCE - ANEXO IV - Preencher'!H139</f>
        <v>S</v>
      </c>
      <c r="G130" s="5" t="str">
        <f>'[1]TCE - ANEXO IV - Preencher'!I139</f>
        <v>S</v>
      </c>
      <c r="H130" s="5" t="str">
        <f>'[1]TCE - ANEXO IV - Preencher'!J139</f>
        <v>31827</v>
      </c>
      <c r="I130" s="6">
        <f>IF('[1]TCE - ANEXO IV - Preencher'!K139="","",'[1]TCE - ANEXO IV - Preencher'!K139)</f>
        <v>44508</v>
      </c>
      <c r="J130" s="5" t="str">
        <f>'[1]TCE - ANEXO IV - Preencher'!L139</f>
        <v>UP12LGFE</v>
      </c>
      <c r="K130" s="5" t="str">
        <f>IF(F130="B",LEFT('[1]TCE - ANEXO IV - Preencher'!M139,2),IF(F130="S",LEFT('[1]TCE - ANEXO IV - Preencher'!M139,7),IF('[1]TCE - ANEXO IV - Preencher'!H139="","")))</f>
        <v>2611606</v>
      </c>
      <c r="L130" s="7">
        <f>'[1]TCE - ANEXO IV - Preencher'!N139</f>
        <v>16952.5</v>
      </c>
    </row>
    <row r="131" spans="1:12" s="8" customFormat="1" ht="19.5" customHeight="1" x14ac:dyDescent="0.2">
      <c r="A131" s="3">
        <f>IFERROR(VLOOKUP(B131,'[1]DADOS (OCULTAR)'!$P$3:$R$91,3,0),"")</f>
        <v>14284483000108</v>
      </c>
      <c r="B131" s="4" t="str">
        <f>'[1]TCE - ANEXO IV - Preencher'!C140</f>
        <v>S3 SAÚDE - ASSOCIAÇÃO DE PROTEÇÃO A MATERNIDADE E INFÂNCIA UBAÍRA</v>
      </c>
      <c r="C131" s="4" t="str">
        <f>'[1]TCE - ANEXO IV - Preencher'!E140</f>
        <v>5.17 - Manutenção de Software, Certificação Digital e Microfilmagem</v>
      </c>
      <c r="D131" s="3" t="str">
        <f>'[1]TCE - ANEXO IV - Preencher'!F140</f>
        <v>10.230.480/0019-60</v>
      </c>
      <c r="E131" s="5" t="str">
        <f>'[1]TCE - ANEXO IV - Preencher'!G140</f>
        <v xml:space="preserve">FERREIRA COSTA </v>
      </c>
      <c r="F131" s="5" t="str">
        <f>'[1]TCE - ANEXO IV - Preencher'!H140</f>
        <v>B</v>
      </c>
      <c r="G131" s="5" t="str">
        <f>'[1]TCE - ANEXO IV - Preencher'!I140</f>
        <v>S</v>
      </c>
      <c r="H131" s="5" t="str">
        <f>'[1]TCE - ANEXO IV - Preencher'!J140</f>
        <v>1443135</v>
      </c>
      <c r="I131" s="6">
        <f>IF('[1]TCE - ANEXO IV - Preencher'!K140="","",'[1]TCE - ANEXO IV - Preencher'!K140)</f>
        <v>44509</v>
      </c>
      <c r="J131" s="5" t="str">
        <f>'[1]TCE - ANEXO IV - Preencher'!L140</f>
        <v>26211110230480001960550100014431351081019995</v>
      </c>
      <c r="K131" s="5" t="str">
        <f>IF(F131="B",LEFT('[1]TCE - ANEXO IV - Preencher'!M140,2),IF(F131="S",LEFT('[1]TCE - ANEXO IV - Preencher'!M140,7),IF('[1]TCE - ANEXO IV - Preencher'!H140="","")))</f>
        <v>26</v>
      </c>
      <c r="L131" s="7">
        <f>'[1]TCE - ANEXO IV - Preencher'!N140</f>
        <v>149</v>
      </c>
    </row>
    <row r="132" spans="1:12" s="8" customFormat="1" ht="19.5" customHeight="1" x14ac:dyDescent="0.2">
      <c r="A132" s="3">
        <f>IFERROR(VLOOKUP(B132,'[1]DADOS (OCULTAR)'!$P$3:$R$91,3,0),"")</f>
        <v>14284483000108</v>
      </c>
      <c r="B132" s="4" t="str">
        <f>'[1]TCE - ANEXO IV - Preencher'!C141</f>
        <v>S3 SAÚDE - ASSOCIAÇÃO DE PROTEÇÃO A MATERNIDADE E INFÂNCIA UBAÍRA</v>
      </c>
      <c r="C132" s="4" t="str">
        <f>'[1]TCE - ANEXO IV - Preencher'!E141</f>
        <v>5.17 - Manutenção de Software, Certificação Digital e Microfilmagem</v>
      </c>
      <c r="D132" s="3" t="str">
        <f>'[1]TCE - ANEXO IV - Preencher'!F141</f>
        <v>05.764.666/0001-30</v>
      </c>
      <c r="E132" s="5" t="str">
        <f>'[1]TCE - ANEXO IV - Preencher'!G141</f>
        <v xml:space="preserve">MARCOS DANILLO VILELA SILVA </v>
      </c>
      <c r="F132" s="5" t="str">
        <f>'[1]TCE - ANEXO IV - Preencher'!H141</f>
        <v>B</v>
      </c>
      <c r="G132" s="5" t="str">
        <f>'[1]TCE - ANEXO IV - Preencher'!I141</f>
        <v>S</v>
      </c>
      <c r="H132" s="5" t="str">
        <f>'[1]TCE - ANEXO IV - Preencher'!J141</f>
        <v>53246</v>
      </c>
      <c r="I132" s="6">
        <f>IF('[1]TCE - ANEXO IV - Preencher'!K141="","",'[1]TCE - ANEXO IV - Preencher'!K141)</f>
        <v>44517</v>
      </c>
      <c r="J132" s="5" t="str">
        <f>'[1]TCE - ANEXO IV - Preencher'!L141</f>
        <v>26211105764666000130550010000532461100532460</v>
      </c>
      <c r="K132" s="5" t="str">
        <f>IF(F132="B",LEFT('[1]TCE - ANEXO IV - Preencher'!M141,2),IF(F132="S",LEFT('[1]TCE - ANEXO IV - Preencher'!M141,7),IF('[1]TCE - ANEXO IV - Preencher'!H141="","")))</f>
        <v>26</v>
      </c>
      <c r="L132" s="7">
        <f>'[1]TCE - ANEXO IV - Preencher'!N141</f>
        <v>4320</v>
      </c>
    </row>
    <row r="133" spans="1:12" s="8" customFormat="1" ht="19.5" customHeight="1" x14ac:dyDescent="0.2">
      <c r="A133" s="3">
        <f>IFERROR(VLOOKUP(B133,'[1]DADOS (OCULTAR)'!$P$3:$R$91,3,0),"")</f>
        <v>14284483000108</v>
      </c>
      <c r="B133" s="4" t="str">
        <f>'[1]TCE - ANEXO IV - Preencher'!C142</f>
        <v>S3 SAÚDE - ASSOCIAÇÃO DE PROTEÇÃO A MATERNIDADE E INFÂNCIA UBAÍRA</v>
      </c>
      <c r="C133" s="4" t="str">
        <f>'[1]TCE - ANEXO IV - Preencher'!E142</f>
        <v>5.22 - Vigilância Ostensiva / Monitorada</v>
      </c>
      <c r="D133" s="3">
        <f>'[1]TCE - ANEXO IV - Preencher'!F142</f>
        <v>15195617000187</v>
      </c>
      <c r="E133" s="5" t="str">
        <f>'[1]TCE - ANEXO IV - Preencher'!G142</f>
        <v>B1 VIGILANCIA</v>
      </c>
      <c r="F133" s="5" t="str">
        <f>'[1]TCE - ANEXO IV - Preencher'!H142</f>
        <v>S</v>
      </c>
      <c r="G133" s="5" t="str">
        <f>'[1]TCE - ANEXO IV - Preencher'!I142</f>
        <v>S</v>
      </c>
      <c r="H133" s="5" t="str">
        <f>'[1]TCE - ANEXO IV - Preencher'!J142</f>
        <v>1849</v>
      </c>
      <c r="I133" s="6">
        <f>IF('[1]TCE - ANEXO IV - Preencher'!K142="","",'[1]TCE - ANEXO IV - Preencher'!K142)</f>
        <v>44533</v>
      </c>
      <c r="J133" s="5" t="str">
        <f>'[1]TCE - ANEXO IV - Preencher'!L142</f>
        <v>ALSLEDJ6</v>
      </c>
      <c r="K133" s="5" t="str">
        <f>IF(F133="B",LEFT('[1]TCE - ANEXO IV - Preencher'!M142,2),IF(F133="S",LEFT('[1]TCE - ANEXO IV - Preencher'!M142,7),IF('[1]TCE - ANEXO IV - Preencher'!H142="","")))</f>
        <v>2611606</v>
      </c>
      <c r="L133" s="7">
        <f>'[1]TCE - ANEXO IV - Preencher'!N142</f>
        <v>17370</v>
      </c>
    </row>
    <row r="134" spans="1:12" s="8" customFormat="1" ht="19.5" customHeight="1" x14ac:dyDescent="0.2">
      <c r="A134" s="3">
        <f>IFERROR(VLOOKUP(B134,'[1]DADOS (OCULTAR)'!$P$3:$R$91,3,0),"")</f>
        <v>14284483000108</v>
      </c>
      <c r="B134" s="4" t="str">
        <f>'[1]TCE - ANEXO IV - Preencher'!C143</f>
        <v>S3 SAÚDE - ASSOCIAÇÃO DE PROTEÇÃO A MATERNIDADE E INFÂNCIA UBAÍRA</v>
      </c>
      <c r="C134" s="4" t="str">
        <f>'[1]TCE - ANEXO IV - Preencher'!E143</f>
        <v>5.99 - Outros Serviços de Terceiros Pessoa Jurídica</v>
      </c>
      <c r="D134" s="3">
        <f>'[1]TCE - ANEXO IV - Preencher'!F143</f>
        <v>33910579000189</v>
      </c>
      <c r="E134" s="5" t="str">
        <f>'[1]TCE - ANEXO IV - Preencher'!G143</f>
        <v>JG SERVIÇOS DE ENTREGA</v>
      </c>
      <c r="F134" s="5" t="str">
        <f>'[1]TCE - ANEXO IV - Preencher'!H143</f>
        <v>S</v>
      </c>
      <c r="G134" s="5" t="str">
        <f>'[1]TCE - ANEXO IV - Preencher'!I143</f>
        <v>S</v>
      </c>
      <c r="H134" s="5" t="str">
        <f>'[1]TCE - ANEXO IV - Preencher'!J143</f>
        <v>032</v>
      </c>
      <c r="I134" s="6">
        <f>IF('[1]TCE - ANEXO IV - Preencher'!K143="","",'[1]TCE - ANEXO IV - Preencher'!K143)</f>
        <v>44532</v>
      </c>
      <c r="J134" s="5" t="str">
        <f>'[1]TCE - ANEXO IV - Preencher'!L143</f>
        <v>FZ18RGYC</v>
      </c>
      <c r="K134" s="5" t="str">
        <f>IF(F134="B",LEFT('[1]TCE - ANEXO IV - Preencher'!M143,2),IF(F134="S",LEFT('[1]TCE - ANEXO IV - Preencher'!M143,7),IF('[1]TCE - ANEXO IV - Preencher'!H143="","")))</f>
        <v>2611606</v>
      </c>
      <c r="L134" s="7">
        <f>'[1]TCE - ANEXO IV - Preencher'!N143</f>
        <v>760</v>
      </c>
    </row>
    <row r="135" spans="1:12" s="8" customFormat="1" ht="19.5" customHeight="1" x14ac:dyDescent="0.2">
      <c r="A135" s="3">
        <f>IFERROR(VLOOKUP(B135,'[1]DADOS (OCULTAR)'!$P$3:$R$91,3,0),"")</f>
        <v>14284483000108</v>
      </c>
      <c r="B135" s="4" t="str">
        <f>'[1]TCE - ANEXO IV - Preencher'!C144</f>
        <v>S3 SAÚDE - ASSOCIAÇÃO DE PROTEÇÃO A MATERNIDADE E INFÂNCIA UBAÍRA</v>
      </c>
      <c r="C135" s="4" t="str">
        <f>'[1]TCE - ANEXO IV - Preencher'!E144</f>
        <v>5.99 - Outros Serviços de Terceiros Pessoa Jurídica</v>
      </c>
      <c r="D135" s="3" t="str">
        <f>'[1]TCE - ANEXO IV - Preencher'!F144</f>
        <v>41.025.343/0001-98</v>
      </c>
      <c r="E135" s="5" t="str">
        <f>'[1]TCE - ANEXO IV - Preencher'!G144</f>
        <v xml:space="preserve">FAGNER ALEXANDRE DA SILVA </v>
      </c>
      <c r="F135" s="5" t="str">
        <f>'[1]TCE - ANEXO IV - Preencher'!H144</f>
        <v>S</v>
      </c>
      <c r="G135" s="5" t="str">
        <f>'[1]TCE - ANEXO IV - Preencher'!I144</f>
        <v>S</v>
      </c>
      <c r="H135" s="5" t="str">
        <f>'[1]TCE - ANEXO IV - Preencher'!J144</f>
        <v>009</v>
      </c>
      <c r="I135" s="6">
        <f>IF('[1]TCE - ANEXO IV - Preencher'!K144="","",'[1]TCE - ANEXO IV - Preencher'!K144)</f>
        <v>44523</v>
      </c>
      <c r="J135" s="5" t="str">
        <f>'[1]TCE - ANEXO IV - Preencher'!L144</f>
        <v>YLFDRC5A</v>
      </c>
      <c r="K135" s="5" t="str">
        <f>IF(F135="B",LEFT('[1]TCE - ANEXO IV - Preencher'!M144,2),IF(F135="S",LEFT('[1]TCE - ANEXO IV - Preencher'!M144,7),IF('[1]TCE - ANEXO IV - Preencher'!H144="","")))</f>
        <v>2611606</v>
      </c>
      <c r="L135" s="7">
        <f>'[1]TCE - ANEXO IV - Preencher'!N144</f>
        <v>3700</v>
      </c>
    </row>
    <row r="136" spans="1:12" s="8" customFormat="1" ht="19.5" customHeight="1" x14ac:dyDescent="0.2">
      <c r="A136" s="3">
        <f>IFERROR(VLOOKUP(B136,'[1]DADOS (OCULTAR)'!$P$3:$R$91,3,0),"")</f>
        <v>14284483000108</v>
      </c>
      <c r="B136" s="4" t="str">
        <f>'[1]TCE - ANEXO IV - Preencher'!C145</f>
        <v>S3 SAÚDE - ASSOCIAÇÃO DE PROTEÇÃO A MATERNIDADE E INFÂNCIA UBAÍRA</v>
      </c>
      <c r="C136" s="4" t="str">
        <f>'[1]TCE - ANEXO IV - Preencher'!E145</f>
        <v>5.99 - Outros Serviços de Terceiros Pessoa Jurídica</v>
      </c>
      <c r="D136" s="3" t="str">
        <f>'[1]TCE - ANEXO IV - Preencher'!F145</f>
        <v>13.974.848/0001-63</v>
      </c>
      <c r="E136" s="5" t="str">
        <f>'[1]TCE - ANEXO IV - Preencher'!G145</f>
        <v xml:space="preserve">EXTINTORES RECIFE SERVIÇOS </v>
      </c>
      <c r="F136" s="5" t="str">
        <f>'[1]TCE - ANEXO IV - Preencher'!H145</f>
        <v>S</v>
      </c>
      <c r="G136" s="5" t="str">
        <f>'[1]TCE - ANEXO IV - Preencher'!I145</f>
        <v>S</v>
      </c>
      <c r="H136" s="5" t="str">
        <f>'[1]TCE - ANEXO IV - Preencher'!J145</f>
        <v>9576</v>
      </c>
      <c r="I136" s="6">
        <f>IF('[1]TCE - ANEXO IV - Preencher'!K145="","",'[1]TCE - ANEXO IV - Preencher'!K145)</f>
        <v>44530</v>
      </c>
      <c r="J136" s="5" t="str">
        <f>'[1]TCE - ANEXO IV - Preencher'!L145</f>
        <v>ALVURYXS</v>
      </c>
      <c r="K136" s="5" t="str">
        <f>IF(F136="B",LEFT('[1]TCE - ANEXO IV - Preencher'!M145,2),IF(F136="S",LEFT('[1]TCE - ANEXO IV - Preencher'!M145,7),IF('[1]TCE - ANEXO IV - Preencher'!H145="","")))</f>
        <v>2611606</v>
      </c>
      <c r="L136" s="7">
        <f>'[1]TCE - ANEXO IV - Preencher'!N145</f>
        <v>150</v>
      </c>
    </row>
    <row r="137" spans="1:12" s="8" customFormat="1" ht="19.5" customHeight="1" x14ac:dyDescent="0.2">
      <c r="A137" s="3">
        <f>IFERROR(VLOOKUP(B137,'[1]DADOS (OCULTAR)'!$P$3:$R$91,3,0),"")</f>
        <v>14284483000108</v>
      </c>
      <c r="B137" s="4" t="str">
        <f>'[1]TCE - ANEXO IV - Preencher'!C146</f>
        <v>S3 SAÚDE - ASSOCIAÇÃO DE PROTEÇÃO A MATERNIDADE E INFÂNCIA UBAÍRA</v>
      </c>
      <c r="C137" s="4" t="str">
        <f>'[1]TCE - ANEXO IV - Preencher'!E146</f>
        <v>5.99 - Outros Serviços de Terceiros Pessoa Jurídica</v>
      </c>
      <c r="D137" s="3" t="str">
        <f>'[1]TCE - ANEXO IV - Preencher'!F146</f>
        <v>15.471.241/0001-96</v>
      </c>
      <c r="E137" s="5" t="str">
        <f>'[1]TCE - ANEXO IV - Preencher'!G146</f>
        <v xml:space="preserve">TOP LIMP SERVIÇOS </v>
      </c>
      <c r="F137" s="5" t="str">
        <f>'[1]TCE - ANEXO IV - Preencher'!H146</f>
        <v>S</v>
      </c>
      <c r="G137" s="5" t="str">
        <f>'[1]TCE - ANEXO IV - Preencher'!I146</f>
        <v>S</v>
      </c>
      <c r="H137" s="5" t="str">
        <f>'[1]TCE - ANEXO IV - Preencher'!J146</f>
        <v>5735</v>
      </c>
      <c r="I137" s="6">
        <f>IF('[1]TCE - ANEXO IV - Preencher'!K146="","",'[1]TCE - ANEXO IV - Preencher'!K146)</f>
        <v>44523</v>
      </c>
      <c r="J137" s="5" t="str">
        <f>'[1]TCE - ANEXO IV - Preencher'!L146</f>
        <v>PISL60946</v>
      </c>
      <c r="K137" s="5" t="str">
        <f>IF(F137="B",LEFT('[1]TCE - ANEXO IV - Preencher'!M146,2),IF(F137="S",LEFT('[1]TCE - ANEXO IV - Preencher'!M146,7),IF('[1]TCE - ANEXO IV - Preencher'!H146="","")))</f>
        <v>2609600</v>
      </c>
      <c r="L137" s="7">
        <f>'[1]TCE - ANEXO IV - Preencher'!N146</f>
        <v>1677</v>
      </c>
    </row>
    <row r="138" spans="1:12" s="8" customFormat="1" ht="19.5" customHeight="1" x14ac:dyDescent="0.2">
      <c r="A138" s="3">
        <f>IFERROR(VLOOKUP(B138,'[1]DADOS (OCULTAR)'!$P$3:$R$91,3,0),"")</f>
        <v>14284483000108</v>
      </c>
      <c r="B138" s="4" t="str">
        <f>'[1]TCE - ANEXO IV - Preencher'!C147</f>
        <v>S3 SAÚDE - ASSOCIAÇÃO DE PROTEÇÃO A MATERNIDADE E INFÂNCIA UBAÍRA</v>
      </c>
      <c r="C138" s="4" t="str">
        <f>'[1]TCE - ANEXO IV - Preencher'!E147</f>
        <v>5.99 - Outros Serviços de Terceiros Pessoa Jurídica</v>
      </c>
      <c r="D138" s="3" t="str">
        <f>'[1]TCE - ANEXO IV - Preencher'!F147</f>
        <v>17.974.258/0001-91</v>
      </c>
      <c r="E138" s="5" t="str">
        <f>'[1]TCE - ANEXO IV - Preencher'!G147</f>
        <v>JOSINALDO J. DE MACENA SERVIÇOS</v>
      </c>
      <c r="F138" s="5" t="str">
        <f>'[1]TCE - ANEXO IV - Preencher'!H147</f>
        <v>S</v>
      </c>
      <c r="G138" s="5" t="str">
        <f>'[1]TCE - ANEXO IV - Preencher'!I147</f>
        <v>S</v>
      </c>
      <c r="H138" s="5" t="str">
        <f>'[1]TCE - ANEXO IV - Preencher'!J147</f>
        <v>164</v>
      </c>
      <c r="I138" s="6">
        <f>IF('[1]TCE - ANEXO IV - Preencher'!K147="","",'[1]TCE - ANEXO IV - Preencher'!K147)</f>
        <v>44519</v>
      </c>
      <c r="J138" s="5" t="str">
        <f>'[1]TCE - ANEXO IV - Preencher'!L147</f>
        <v>RHDN51332</v>
      </c>
      <c r="K138" s="5" t="str">
        <f>IF(F138="B",LEFT('[1]TCE - ANEXO IV - Preencher'!M147,2),IF(F138="S",LEFT('[1]TCE - ANEXO IV - Preencher'!M147,7),IF('[1]TCE - ANEXO IV - Preencher'!H147="","")))</f>
        <v>2609600</v>
      </c>
      <c r="L138" s="7">
        <f>'[1]TCE - ANEXO IV - Preencher'!N147</f>
        <v>2998.48</v>
      </c>
    </row>
    <row r="139" spans="1:12" s="8" customFormat="1" ht="19.5" customHeight="1" x14ac:dyDescent="0.2">
      <c r="A139" s="3">
        <f>IFERROR(VLOOKUP(B139,'[1]DADOS (OCULTAR)'!$P$3:$R$91,3,0),"")</f>
        <v>14284483000108</v>
      </c>
      <c r="B139" s="4" t="str">
        <f>'[1]TCE - ANEXO IV - Preencher'!C148</f>
        <v>S3 SAÚDE - ASSOCIAÇÃO DE PROTEÇÃO A MATERNIDADE E INFÂNCIA UBAÍRA</v>
      </c>
      <c r="C139" s="4" t="str">
        <f>'[1]TCE - ANEXO IV - Preencher'!E148</f>
        <v>5.99 - Outros Serviços de Terceiros Pessoa Jurídica</v>
      </c>
      <c r="D139" s="3" t="str">
        <f>'[1]TCE - ANEXO IV - Preencher'!F148</f>
        <v>14.240.572/0001-52</v>
      </c>
      <c r="E139" s="5" t="str">
        <f>'[1]TCE - ANEXO IV - Preencher'!G148</f>
        <v xml:space="preserve">ELISIO ALBUQUERQUE DUARTE </v>
      </c>
      <c r="F139" s="5" t="str">
        <f>'[1]TCE - ANEXO IV - Preencher'!H148</f>
        <v>S</v>
      </c>
      <c r="G139" s="5" t="str">
        <f>'[1]TCE - ANEXO IV - Preencher'!I148</f>
        <v>S</v>
      </c>
      <c r="H139" s="5" t="str">
        <f>'[1]TCE - ANEXO IV - Preencher'!J148</f>
        <v>151</v>
      </c>
      <c r="I139" s="6">
        <f>IF('[1]TCE - ANEXO IV - Preencher'!K148="","",'[1]TCE - ANEXO IV - Preencher'!K148)</f>
        <v>44505</v>
      </c>
      <c r="J139" s="5" t="str">
        <f>'[1]TCE - ANEXO IV - Preencher'!L148</f>
        <v>CPIX11344</v>
      </c>
      <c r="K139" s="5" t="str">
        <f>IF(F139="B",LEFT('[1]TCE - ANEXO IV - Preencher'!M148,2),IF(F139="S",LEFT('[1]TCE - ANEXO IV - Preencher'!M148,7),IF('[1]TCE - ANEXO IV - Preencher'!H148="","")))</f>
        <v>2609600</v>
      </c>
      <c r="L139" s="7">
        <f>'[1]TCE - ANEXO IV - Preencher'!N148</f>
        <v>590</v>
      </c>
    </row>
    <row r="140" spans="1:12" s="8" customFormat="1" ht="19.5" customHeight="1" x14ac:dyDescent="0.2">
      <c r="A140" s="3">
        <f>IFERROR(VLOOKUP(B140,'[1]DADOS (OCULTAR)'!$P$3:$R$91,3,0),"")</f>
        <v>14284483000108</v>
      </c>
      <c r="B140" s="4" t="str">
        <f>'[1]TCE - ANEXO IV - Preencher'!C149</f>
        <v>S3 SAÚDE - ASSOCIAÇÃO DE PROTEÇÃO A MATERNIDADE E INFÂNCIA UBAÍRA</v>
      </c>
      <c r="C140" s="4" t="str">
        <f>'[1]TCE - ANEXO IV - Preencher'!E149</f>
        <v>5.99 - Outros Serviços de Terceiros Pessoa Jurídica</v>
      </c>
      <c r="D140" s="3">
        <f>'[1]TCE - ANEXO IV - Preencher'!F149</f>
        <v>35343136000189</v>
      </c>
      <c r="E140" s="5" t="str">
        <f>'[1]TCE - ANEXO IV - Preencher'!G149</f>
        <v>EMBRASTER</v>
      </c>
      <c r="F140" s="5" t="str">
        <f>'[1]TCE - ANEXO IV - Preencher'!H149</f>
        <v>S</v>
      </c>
      <c r="G140" s="5" t="str">
        <f>'[1]TCE - ANEXO IV - Preencher'!I149</f>
        <v>S</v>
      </c>
      <c r="H140" s="5" t="str">
        <f>'[1]TCE - ANEXO IV - Preencher'!J149</f>
        <v>9757</v>
      </c>
      <c r="I140" s="6">
        <f>IF('[1]TCE - ANEXO IV - Preencher'!K149="","",'[1]TCE - ANEXO IV - Preencher'!K149)</f>
        <v>44551</v>
      </c>
      <c r="J140" s="5" t="str">
        <f>'[1]TCE - ANEXO IV - Preencher'!L149</f>
        <v>QGLL4PGU</v>
      </c>
      <c r="K140" s="5" t="str">
        <f>IF(F140="B",LEFT('[1]TCE - ANEXO IV - Preencher'!M149,2),IF(F140="S",LEFT('[1]TCE - ANEXO IV - Preencher'!M149,7),IF('[1]TCE - ANEXO IV - Preencher'!H149="","")))</f>
        <v>2611606</v>
      </c>
      <c r="L140" s="7">
        <f>'[1]TCE - ANEXO IV - Preencher'!N149</f>
        <v>15104.89</v>
      </c>
    </row>
    <row r="141" spans="1:12" s="8" customFormat="1" ht="19.5" customHeight="1" x14ac:dyDescent="0.2">
      <c r="A141" s="3">
        <f>IFERROR(VLOOKUP(B141,'[1]DADOS (OCULTAR)'!$P$3:$R$91,3,0),"")</f>
        <v>14284483000108</v>
      </c>
      <c r="B141" s="4" t="str">
        <f>'[1]TCE - ANEXO IV - Preencher'!C150</f>
        <v>S3 SAÚDE - ASSOCIAÇÃO DE PROTEÇÃO A MATERNIDADE E INFÂNCIA UBAÍRA</v>
      </c>
      <c r="C141" s="4" t="str">
        <f>'[1]TCE - ANEXO IV - Preencher'!E150</f>
        <v>5.99 - Outros Serviços de Terceiros Pessoa Jurídica</v>
      </c>
      <c r="D141" s="3">
        <f>'[1]TCE - ANEXO IV - Preencher'!F150</f>
        <v>38032668000193</v>
      </c>
      <c r="E141" s="5" t="str">
        <f>'[1]TCE - ANEXO IV - Preencher'!G150</f>
        <v>P3 GESTÃO ADMINISTRATIVA</v>
      </c>
      <c r="F141" s="5" t="str">
        <f>'[1]TCE - ANEXO IV - Preencher'!H150</f>
        <v>S</v>
      </c>
      <c r="G141" s="5" t="str">
        <f>'[1]TCE - ANEXO IV - Preencher'!I150</f>
        <v>S</v>
      </c>
      <c r="H141" s="5" t="str">
        <f>'[1]TCE - ANEXO IV - Preencher'!J150</f>
        <v>034</v>
      </c>
      <c r="I141" s="6">
        <f>IF('[1]TCE - ANEXO IV - Preencher'!K150="","",'[1]TCE - ANEXO IV - Preencher'!K150)</f>
        <v>44539</v>
      </c>
      <c r="J141" s="5" t="str">
        <f>'[1]TCE - ANEXO IV - Preencher'!L150</f>
        <v>UQ3YWTNT</v>
      </c>
      <c r="K141" s="5" t="str">
        <f>IF(F141="B",LEFT('[1]TCE - ANEXO IV - Preencher'!M150,2),IF(F141="S",LEFT('[1]TCE - ANEXO IV - Preencher'!M150,7),IF('[1]TCE - ANEXO IV - Preencher'!H150="","")))</f>
        <v>2927408</v>
      </c>
      <c r="L141" s="7">
        <f>'[1]TCE - ANEXO IV - Preencher'!N150</f>
        <v>10000</v>
      </c>
    </row>
    <row r="142" spans="1:12" s="8" customFormat="1" ht="19.5" customHeight="1" x14ac:dyDescent="0.2">
      <c r="A142" s="3">
        <f>IFERROR(VLOOKUP(B142,'[1]DADOS (OCULTAR)'!$P$3:$R$91,3,0),"")</f>
        <v>14284483000108</v>
      </c>
      <c r="B142" s="4" t="str">
        <f>'[1]TCE - ANEXO IV - Preencher'!C151</f>
        <v>S3 SAÚDE - ASSOCIAÇÃO DE PROTEÇÃO A MATERNIDADE E INFÂNCIA UBAÍRA</v>
      </c>
      <c r="C142" s="4" t="str">
        <f>'[1]TCE - ANEXO IV - Preencher'!E151</f>
        <v>5.99 - Outros Serviços de Terceiros Pessoa Jurídica</v>
      </c>
      <c r="D142" s="3">
        <f>'[1]TCE - ANEXO IV - Preencher'!F151</f>
        <v>29567132000181</v>
      </c>
      <c r="E142" s="5" t="str">
        <f>'[1]TCE - ANEXO IV - Preencher'!G151</f>
        <v>G E DE ANDRADE ASSESSORIA</v>
      </c>
      <c r="F142" s="5" t="str">
        <f>'[1]TCE - ANEXO IV - Preencher'!H151</f>
        <v>S</v>
      </c>
      <c r="G142" s="5" t="str">
        <f>'[1]TCE - ANEXO IV - Preencher'!I151</f>
        <v>S</v>
      </c>
      <c r="H142" s="5" t="str">
        <f>'[1]TCE - ANEXO IV - Preencher'!J151</f>
        <v>032</v>
      </c>
      <c r="I142" s="6">
        <f>IF('[1]TCE - ANEXO IV - Preencher'!K151="","",'[1]TCE - ANEXO IV - Preencher'!K151)</f>
        <v>44531</v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>2608909</v>
      </c>
      <c r="L142" s="7">
        <f>'[1]TCE - ANEXO IV - Preencher'!N151</f>
        <v>16500</v>
      </c>
    </row>
    <row r="143" spans="1:12" s="8" customFormat="1" ht="19.5" customHeight="1" x14ac:dyDescent="0.2">
      <c r="A143" s="3">
        <f>IFERROR(VLOOKUP(B143,'[1]DADOS (OCULTAR)'!$P$3:$R$91,3,0),"")</f>
        <v>14284483000108</v>
      </c>
      <c r="B143" s="4" t="str">
        <f>'[1]TCE - ANEXO IV - Preencher'!C152</f>
        <v>S3 SAÚDE - ASSOCIAÇÃO DE PROTEÇÃO A MATERNIDADE E INFÂNCIA UBAÍRA</v>
      </c>
      <c r="C143" s="4" t="str">
        <f>'[1]TCE - ANEXO IV - Preencher'!E152</f>
        <v>5.99 - Outros Serviços de Terceiros Pessoa Jurídica</v>
      </c>
      <c r="D143" s="3">
        <f>'[1]TCE - ANEXO IV - Preencher'!F152</f>
        <v>33443800000136</v>
      </c>
      <c r="E143" s="5" t="str">
        <f>'[1]TCE - ANEXO IV - Preencher'!G152</f>
        <v>ADMINISTRAR CONSULTORIA</v>
      </c>
      <c r="F143" s="5" t="str">
        <f>'[1]TCE - ANEXO IV - Preencher'!H152</f>
        <v>S</v>
      </c>
      <c r="G143" s="5" t="str">
        <f>'[1]TCE - ANEXO IV - Preencher'!I152</f>
        <v>S</v>
      </c>
      <c r="H143" s="5" t="str">
        <f>'[1]TCE - ANEXO IV - Preencher'!J152</f>
        <v>050</v>
      </c>
      <c r="I143" s="6">
        <f>IF('[1]TCE - ANEXO IV - Preencher'!K152="","",'[1]TCE - ANEXO IV - Preencher'!K152)</f>
        <v>44550</v>
      </c>
      <c r="J143" s="5" t="str">
        <f>'[1]TCE - ANEXO IV - Preencher'!L152</f>
        <v>XI4HVRBQ</v>
      </c>
      <c r="K143" s="5" t="str">
        <f>IF(F143="B",LEFT('[1]TCE - ANEXO IV - Preencher'!M152,2),IF(F143="S",LEFT('[1]TCE - ANEXO IV - Preencher'!M152,7),IF('[1]TCE - ANEXO IV - Preencher'!H152="","")))</f>
        <v>2927408</v>
      </c>
      <c r="L143" s="7">
        <f>'[1]TCE - ANEXO IV - Preencher'!N152</f>
        <v>10000</v>
      </c>
    </row>
    <row r="144" spans="1:12" s="8" customFormat="1" ht="19.5" customHeight="1" x14ac:dyDescent="0.2">
      <c r="A144" s="3">
        <f>IFERROR(VLOOKUP(B144,'[1]DADOS (OCULTAR)'!$P$3:$R$91,3,0),"")</f>
        <v>14284483000108</v>
      </c>
      <c r="B144" s="4" t="str">
        <f>'[1]TCE - ANEXO IV - Preencher'!C153</f>
        <v>S3 SAÚDE - ASSOCIAÇÃO DE PROTEÇÃO A MATERNIDADE E INFÂNCIA UBAÍRA</v>
      </c>
      <c r="C144" s="4" t="str">
        <f>'[1]TCE - ANEXO IV - Preencher'!E153</f>
        <v>5.99 - Outros Serviços de Terceiros Pessoa Jurídica</v>
      </c>
      <c r="D144" s="3" t="str">
        <f>'[1]TCE - ANEXO IV - Preencher'!F153</f>
        <v>31.698.424/0001-03</v>
      </c>
      <c r="E144" s="5" t="str">
        <f>'[1]TCE - ANEXO IV - Preencher'!G153</f>
        <v>VALTER &amp; CALIL ADVOCACIA</v>
      </c>
      <c r="F144" s="5" t="str">
        <f>'[1]TCE - ANEXO IV - Preencher'!H153</f>
        <v>S</v>
      </c>
      <c r="G144" s="5" t="str">
        <f>'[1]TCE - ANEXO IV - Preencher'!I153</f>
        <v>S</v>
      </c>
      <c r="H144" s="5" t="str">
        <f>'[1]TCE - ANEXO IV - Preencher'!J153</f>
        <v>323</v>
      </c>
      <c r="I144" s="6">
        <f>IF('[1]TCE - ANEXO IV - Preencher'!K153="","",'[1]TCE - ANEXO IV - Preencher'!K153)</f>
        <v>44536</v>
      </c>
      <c r="J144" s="5" t="str">
        <f>'[1]TCE - ANEXO IV - Preencher'!L153</f>
        <v>RN3WCHR2</v>
      </c>
      <c r="K144" s="5" t="str">
        <f>IF(F144="B",LEFT('[1]TCE - ANEXO IV - Preencher'!M153,2),IF(F144="S",LEFT('[1]TCE - ANEXO IV - Preencher'!M153,7),IF('[1]TCE - ANEXO IV - Preencher'!H153="","")))</f>
        <v>2927408</v>
      </c>
      <c r="L144" s="7">
        <f>'[1]TCE - ANEXO IV - Preencher'!N153</f>
        <v>15000</v>
      </c>
    </row>
    <row r="145" spans="1:12" s="8" customFormat="1" ht="19.5" customHeight="1" x14ac:dyDescent="0.2">
      <c r="A145" s="3">
        <f>IFERROR(VLOOKUP(B145,'[1]DADOS (OCULTAR)'!$P$3:$R$91,3,0),"")</f>
        <v>14284483000108</v>
      </c>
      <c r="B145" s="4" t="str">
        <f>'[1]TCE - ANEXO IV - Preencher'!C154</f>
        <v>S3 SAÚDE - ASSOCIAÇÃO DE PROTEÇÃO A MATERNIDADE E INFÂNCIA UBAÍRA</v>
      </c>
      <c r="C145" s="4" t="str">
        <f>'[1]TCE - ANEXO IV - Preencher'!E154</f>
        <v>5.5 - Reparo e Manutenção de Máquinas e Equipamentos</v>
      </c>
      <c r="D145" s="3" t="str">
        <f>'[1]TCE - ANEXO IV - Preencher'!F154</f>
        <v>04.474.612/0001-77</v>
      </c>
      <c r="E145" s="5" t="str">
        <f>'[1]TCE - ANEXO IV - Preencher'!G154</f>
        <v xml:space="preserve">J GEHRING COMERCIO </v>
      </c>
      <c r="F145" s="5" t="str">
        <f>'[1]TCE - ANEXO IV - Preencher'!H154</f>
        <v>S</v>
      </c>
      <c r="G145" s="5" t="str">
        <f>'[1]TCE - ANEXO IV - Preencher'!I154</f>
        <v>S</v>
      </c>
      <c r="H145" s="5" t="str">
        <f>'[1]TCE - ANEXO IV - Preencher'!J154</f>
        <v>6070</v>
      </c>
      <c r="I145" s="6">
        <f>IF('[1]TCE - ANEXO IV - Preencher'!K154="","",'[1]TCE - ANEXO IV - Preencher'!K154)</f>
        <v>44518</v>
      </c>
      <c r="J145" s="5" t="str">
        <f>'[1]TCE - ANEXO IV - Preencher'!L154</f>
        <v>ALFE53GD</v>
      </c>
      <c r="K145" s="5" t="str">
        <f>IF(F145="B",LEFT('[1]TCE - ANEXO IV - Preencher'!M154,2),IF(F145="S",LEFT('[1]TCE - ANEXO IV - Preencher'!M154,7),IF('[1]TCE - ANEXO IV - Preencher'!H154="","")))</f>
        <v>2611606</v>
      </c>
      <c r="L145" s="7">
        <f>'[1]TCE - ANEXO IV - Preencher'!N154</f>
        <v>544</v>
      </c>
    </row>
    <row r="146" spans="1:12" s="8" customFormat="1" ht="19.5" customHeight="1" x14ac:dyDescent="0.2">
      <c r="A146" s="3">
        <f>IFERROR(VLOOKUP(B146,'[1]DADOS (OCULTAR)'!$P$3:$R$91,3,0),"")</f>
        <v>14284483000108</v>
      </c>
      <c r="B146" s="4" t="str">
        <f>'[1]TCE - ANEXO IV - Preencher'!C155</f>
        <v>S3 SAÚDE - ASSOCIAÇÃO DE PROTEÇÃO A MATERNIDADE E INFÂNCIA UBAÍRA</v>
      </c>
      <c r="C146" s="4" t="str">
        <f>'[1]TCE - ANEXO IV - Preencher'!E155</f>
        <v>5.5 - Reparo e Manutenção de Máquinas e Equipamentos</v>
      </c>
      <c r="D146" s="3" t="str">
        <f>'[1]TCE - ANEXO IV - Preencher'!F155</f>
        <v>03.220.439/0001-18</v>
      </c>
      <c r="E146" s="5" t="str">
        <f>'[1]TCE - ANEXO IV - Preencher'!G155</f>
        <v>S.S COMERCIAL LTDA</v>
      </c>
      <c r="F146" s="5" t="str">
        <f>'[1]TCE - ANEXO IV - Preencher'!H155</f>
        <v>S</v>
      </c>
      <c r="G146" s="5" t="str">
        <f>'[1]TCE - ANEXO IV - Preencher'!I155</f>
        <v>S</v>
      </c>
      <c r="H146" s="5" t="str">
        <f>'[1]TCE - ANEXO IV - Preencher'!J155</f>
        <v>6595</v>
      </c>
      <c r="I146" s="6">
        <f>IF('[1]TCE - ANEXO IV - Preencher'!K155="","",'[1]TCE - ANEXO IV - Preencher'!K155)</f>
        <v>44523</v>
      </c>
      <c r="J146" s="5" t="str">
        <f>'[1]TCE - ANEXO IV - Preencher'!L155</f>
        <v>RT9J4GSZ</v>
      </c>
      <c r="K146" s="5" t="str">
        <f>IF(F146="B",LEFT('[1]TCE - ANEXO IV - Preencher'!M155,2),IF(F146="S",LEFT('[1]TCE - ANEXO IV - Preencher'!M155,7),IF('[1]TCE - ANEXO IV - Preencher'!H155="","")))</f>
        <v>2611606</v>
      </c>
      <c r="L146" s="7">
        <f>'[1]TCE - ANEXO IV - Preencher'!N155</f>
        <v>700</v>
      </c>
    </row>
    <row r="147" spans="1:12" s="8" customFormat="1" ht="19.5" customHeight="1" x14ac:dyDescent="0.2">
      <c r="A147" s="3">
        <f>IFERROR(VLOOKUP(B147,'[1]DADOS (OCULTAR)'!$P$3:$R$91,3,0),"")</f>
        <v>14284483000108</v>
      </c>
      <c r="B147" s="4" t="str">
        <f>'[1]TCE - ANEXO IV - Preencher'!C156</f>
        <v>S3 SAÚDE - ASSOCIAÇÃO DE PROTEÇÃO A MATERNIDADE E INFÂNCIA UBAÍRA</v>
      </c>
      <c r="C147" s="4" t="str">
        <f>'[1]TCE - ANEXO IV - Preencher'!E156</f>
        <v>5.5 - Reparo e Manutenção de Máquinas e Equipamentos</v>
      </c>
      <c r="D147" s="3" t="str">
        <f>'[1]TCE - ANEXO IV - Preencher'!F156</f>
        <v>08.980.641/0001-61</v>
      </c>
      <c r="E147" s="5" t="str">
        <f>'[1]TCE - ANEXO IV - Preencher'!G156</f>
        <v>MAPROS LTDA</v>
      </c>
      <c r="F147" s="5" t="str">
        <f>'[1]TCE - ANEXO IV - Preencher'!H156</f>
        <v>S</v>
      </c>
      <c r="G147" s="5" t="str">
        <f>'[1]TCE - ANEXO IV - Preencher'!I156</f>
        <v>S</v>
      </c>
      <c r="H147" s="5" t="str">
        <f>'[1]TCE - ANEXO IV - Preencher'!J156</f>
        <v>19486</v>
      </c>
      <c r="I147" s="6">
        <f>IF('[1]TCE - ANEXO IV - Preencher'!K156="","",'[1]TCE - ANEXO IV - Preencher'!K156)</f>
        <v>44506</v>
      </c>
      <c r="J147" s="5" t="str">
        <f>'[1]TCE - ANEXO IV - Preencher'!L156</f>
        <v>N3IWDQFY</v>
      </c>
      <c r="K147" s="5" t="str">
        <f>IF(F147="B",LEFT('[1]TCE - ANEXO IV - Preencher'!M156,2),IF(F147="S",LEFT('[1]TCE - ANEXO IV - Preencher'!M156,7),IF('[1]TCE - ANEXO IV - Preencher'!H156="","")))</f>
        <v>2611606</v>
      </c>
      <c r="L147" s="7">
        <f>'[1]TCE - ANEXO IV - Preencher'!N156</f>
        <v>678</v>
      </c>
    </row>
    <row r="148" spans="1:12" s="8" customFormat="1" ht="19.5" customHeight="1" x14ac:dyDescent="0.2">
      <c r="A148" s="3">
        <f>IFERROR(VLOOKUP(B148,'[1]DADOS (OCULTAR)'!$P$3:$R$91,3,0),"")</f>
        <v>14284483000108</v>
      </c>
      <c r="B148" s="4" t="str">
        <f>'[1]TCE - ANEXO IV - Preencher'!C157</f>
        <v>S3 SAÚDE - ASSOCIAÇÃO DE PROTEÇÃO A MATERNIDADE E INFÂNCIA UBAÍRA</v>
      </c>
      <c r="C148" s="4" t="str">
        <f>'[1]TCE - ANEXO IV - Preencher'!E157</f>
        <v>5.5 - Reparo e Manutenção de Máquinas e Equipamentos</v>
      </c>
      <c r="D148" s="3">
        <f>'[1]TCE - ANEXO IV - Preencher'!F157</f>
        <v>11239132000197</v>
      </c>
      <c r="E148" s="5" t="str">
        <f>'[1]TCE - ANEXO IV - Preencher'!G157</f>
        <v>ANTONIO MARQUES DOS SANTOS ME</v>
      </c>
      <c r="F148" s="5" t="str">
        <f>'[1]TCE - ANEXO IV - Preencher'!H157</f>
        <v>S</v>
      </c>
      <c r="G148" s="5" t="str">
        <f>'[1]TCE - ANEXO IV - Preencher'!I157</f>
        <v>S</v>
      </c>
      <c r="H148" s="5" t="str">
        <f>'[1]TCE - ANEXO IV - Preencher'!J157</f>
        <v>1412</v>
      </c>
      <c r="I148" s="6">
        <f>IF('[1]TCE - ANEXO IV - Preencher'!K157="","",'[1]TCE - ANEXO IV - Preencher'!K157)</f>
        <v>44536</v>
      </c>
      <c r="J148" s="5" t="str">
        <f>'[1]TCE - ANEXO IV - Preencher'!L157</f>
        <v>DWB165026</v>
      </c>
      <c r="K148" s="5" t="str">
        <f>IF(F148="B",LEFT('[1]TCE - ANEXO IV - Preencher'!M157,2),IF(F148="S",LEFT('[1]TCE - ANEXO IV - Preencher'!M157,7),IF('[1]TCE - ANEXO IV - Preencher'!H157="","")))</f>
        <v>2607901</v>
      </c>
      <c r="L148" s="7">
        <f>'[1]TCE - ANEXO IV - Preencher'!N157</f>
        <v>500</v>
      </c>
    </row>
    <row r="149" spans="1:12" s="8" customFormat="1" ht="19.5" customHeight="1" x14ac:dyDescent="0.2">
      <c r="A149" s="3">
        <f>IFERROR(VLOOKUP(B149,'[1]DADOS (OCULTAR)'!$P$3:$R$91,3,0),"")</f>
        <v>14284483000108</v>
      </c>
      <c r="B149" s="4" t="str">
        <f>'[1]TCE - ANEXO IV - Preencher'!C158</f>
        <v>S3 SAÚDE - ASSOCIAÇÃO DE PROTEÇÃO A MATERNIDADE E INFÂNCIA UBAÍRA</v>
      </c>
      <c r="C149" s="4" t="str">
        <f>'[1]TCE - ANEXO IV - Preencher'!E158</f>
        <v>5.5 - Reparo e Manutenção de Máquinas e Equipamentos</v>
      </c>
      <c r="D149" s="3">
        <f>'[1]TCE - ANEXO IV - Preencher'!F158</f>
        <v>24380578002041</v>
      </c>
      <c r="E149" s="5" t="str">
        <f>'[1]TCE - ANEXO IV - Preencher'!G158</f>
        <v>WHITE MARTINS</v>
      </c>
      <c r="F149" s="5" t="str">
        <f>'[1]TCE - ANEXO IV - Preencher'!H158</f>
        <v>S</v>
      </c>
      <c r="G149" s="5" t="str">
        <f>'[1]TCE - ANEXO IV - Preencher'!I158</f>
        <v>S</v>
      </c>
      <c r="H149" s="5" t="str">
        <f>'[1]TCE - ANEXO IV - Preencher'!J158</f>
        <v>11925</v>
      </c>
      <c r="I149" s="6">
        <f>IF('[1]TCE - ANEXO IV - Preencher'!K158="","",'[1]TCE - ANEXO IV - Preencher'!K158)</f>
        <v>44508</v>
      </c>
      <c r="J149" s="5" t="str">
        <f>'[1]TCE - ANEXO IV - Preencher'!L158</f>
        <v>NHNR05983</v>
      </c>
      <c r="K149" s="5" t="str">
        <f>IF(F149="B",LEFT('[1]TCE - ANEXO IV - Preencher'!M158,2),IF(F149="S",LEFT('[1]TCE - ANEXO IV - Preencher'!M158,7),IF('[1]TCE - ANEXO IV - Preencher'!H158="","")))</f>
        <v>2607901</v>
      </c>
      <c r="L149" s="7">
        <f>'[1]TCE - ANEXO IV - Preencher'!N158</f>
        <v>600</v>
      </c>
    </row>
    <row r="150" spans="1:12" s="8" customFormat="1" ht="19.5" customHeight="1" x14ac:dyDescent="0.2">
      <c r="A150" s="3">
        <f>IFERROR(VLOOKUP(B150,'[1]DADOS (OCULTAR)'!$P$3:$R$91,3,0),"")</f>
        <v>14284483000108</v>
      </c>
      <c r="B150" s="4" t="str">
        <f>'[1]TCE - ANEXO IV - Preencher'!C159</f>
        <v>S3 SAÚDE - ASSOCIAÇÃO DE PROTEÇÃO A MATERNIDADE E INFÂNCIA UBAÍRA</v>
      </c>
      <c r="C150" s="4" t="str">
        <f>'[1]TCE - ANEXO IV - Preencher'!E159</f>
        <v>5.5 - Reparo e Manutenção de Máquinas e Equipamentos</v>
      </c>
      <c r="D150" s="3">
        <f>'[1]TCE - ANEXO IV - Preencher'!F159</f>
        <v>20728585000178</v>
      </c>
      <c r="E150" s="5" t="str">
        <f>'[1]TCE - ANEXO IV - Preencher'!G159</f>
        <v xml:space="preserve">B. XAVIER DOS SANTOS </v>
      </c>
      <c r="F150" s="5" t="str">
        <f>'[1]TCE - ANEXO IV - Preencher'!H159</f>
        <v>S</v>
      </c>
      <c r="G150" s="5" t="str">
        <f>'[1]TCE - ANEXO IV - Preencher'!I159</f>
        <v>S</v>
      </c>
      <c r="H150" s="5" t="str">
        <f>'[1]TCE - ANEXO IV - Preencher'!J159</f>
        <v>1938</v>
      </c>
      <c r="I150" s="6">
        <f>IF('[1]TCE - ANEXO IV - Preencher'!K159="","",'[1]TCE - ANEXO IV - Preencher'!K159)</f>
        <v>44544</v>
      </c>
      <c r="J150" s="5" t="str">
        <f>'[1]TCE - ANEXO IV - Preencher'!L159</f>
        <v>QW95EUSU</v>
      </c>
      <c r="K150" s="5" t="str">
        <f>IF(F150="B",LEFT('[1]TCE - ANEXO IV - Preencher'!M159,2),IF(F150="S",LEFT('[1]TCE - ANEXO IV - Preencher'!M159,7),IF('[1]TCE - ANEXO IV - Preencher'!H159="","")))</f>
        <v>2611606</v>
      </c>
      <c r="L150" s="7">
        <f>'[1]TCE - ANEXO IV - Preencher'!N159</f>
        <v>350</v>
      </c>
    </row>
    <row r="151" spans="1:12" s="8" customFormat="1" ht="19.5" customHeight="1" x14ac:dyDescent="0.2">
      <c r="A151" s="3" t="str">
        <f>IFERROR(VLOOKUP(B151,'[1]DADOS (OCULTAR)'!$P$3:$R$91,3,0),"")</f>
        <v/>
      </c>
      <c r="B151" s="4">
        <f>'[1]TCE - ANEXO IV - Preencher'!C160</f>
        <v>0</v>
      </c>
      <c r="C151" s="4" t="str">
        <f>'[1]TCE - ANEXO IV - Preencher'!E160</f>
        <v/>
      </c>
      <c r="D151" s="3">
        <f>'[1]TCE - ANEXO IV - Preencher'!F160</f>
        <v>0</v>
      </c>
      <c r="E151" s="5">
        <f>'[1]TCE - ANEXO IV - Preencher'!G160</f>
        <v>0</v>
      </c>
      <c r="F151" s="5">
        <f>'[1]TCE - ANEXO IV - Preencher'!H160</f>
        <v>0</v>
      </c>
      <c r="G151" s="5">
        <f>'[1]TCE - ANEXO IV - Preencher'!I160</f>
        <v>0</v>
      </c>
      <c r="H151" s="5">
        <f>'[1]TCE - ANEXO IV - Preencher'!J160</f>
        <v>0</v>
      </c>
      <c r="I151" s="6" t="str">
        <f>IF('[1]TCE - ANEXO IV - Preencher'!K160="","",'[1]TCE - ANEXO IV - Preencher'!K160)</f>
        <v/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/>
      </c>
      <c r="L151" s="7">
        <f>'[1]TCE - ANEXO IV - Preencher'!N160</f>
        <v>0</v>
      </c>
    </row>
    <row r="152" spans="1:12" s="8" customFormat="1" ht="19.5" customHeight="1" x14ac:dyDescent="0.2">
      <c r="A152" s="3" t="str">
        <f>IFERROR(VLOOKUP(B152,'[1]DADOS (OCULTAR)'!$P$3:$R$91,3,0),"")</f>
        <v/>
      </c>
      <c r="B152" s="4">
        <f>'[1]TCE - ANEXO IV - Preencher'!C161</f>
        <v>0</v>
      </c>
      <c r="C152" s="4" t="str">
        <f>'[1]TCE - ANEXO IV - Preencher'!E161</f>
        <v/>
      </c>
      <c r="D152" s="3">
        <f>'[1]TCE - ANEXO IV - Preencher'!F161</f>
        <v>0</v>
      </c>
      <c r="E152" s="5">
        <f>'[1]TCE - ANEXO IV - Preencher'!G161</f>
        <v>0</v>
      </c>
      <c r="F152" s="5">
        <f>'[1]TCE - ANEXO IV - Preencher'!H161</f>
        <v>0</v>
      </c>
      <c r="G152" s="5">
        <f>'[1]TCE - ANEXO IV - Preencher'!I161</f>
        <v>0</v>
      </c>
      <c r="H152" s="5">
        <f>'[1]TCE - ANEXO IV - Preencher'!J161</f>
        <v>0</v>
      </c>
      <c r="I152" s="6" t="str">
        <f>IF('[1]TCE - ANEXO IV - Preencher'!K161="","",'[1]TCE - ANEXO IV - Preencher'!K161)</f>
        <v/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/>
      </c>
      <c r="L152" s="7">
        <f>'[1]TCE - ANEXO IV - Preencher'!N161</f>
        <v>0</v>
      </c>
    </row>
    <row r="153" spans="1:12" s="8" customFormat="1" ht="19.5" customHeight="1" x14ac:dyDescent="0.2">
      <c r="A153" s="3" t="str">
        <f>IFERROR(VLOOKUP(B153,'[1]DADOS (OCULTAR)'!$P$3:$R$91,3,0),"")</f>
        <v/>
      </c>
      <c r="B153" s="4">
        <f>'[1]TCE - ANEXO IV - Preencher'!C162</f>
        <v>0</v>
      </c>
      <c r="C153" s="4" t="str">
        <f>'[1]TCE - ANEXO IV - Preencher'!E162</f>
        <v/>
      </c>
      <c r="D153" s="3">
        <f>'[1]TCE - ANEXO IV - Preencher'!F162</f>
        <v>0</v>
      </c>
      <c r="E153" s="5">
        <f>'[1]TCE - ANEXO IV - Preencher'!G162</f>
        <v>0</v>
      </c>
      <c r="F153" s="5">
        <f>'[1]TCE - ANEXO IV - Preencher'!H162</f>
        <v>0</v>
      </c>
      <c r="G153" s="5">
        <f>'[1]TCE - ANEXO IV - Preencher'!I162</f>
        <v>0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0</v>
      </c>
    </row>
    <row r="154" spans="1:12" s="8" customFormat="1" ht="19.5" customHeight="1" x14ac:dyDescent="0.2">
      <c r="A154" s="3" t="str">
        <f>IFERROR(VLOOKUP(B154,'[1]DADOS (OCULTAR)'!$P$3:$R$91,3,0),"")</f>
        <v/>
      </c>
      <c r="B154" s="4">
        <f>'[1]TCE - ANEXO IV - Preencher'!C163</f>
        <v>0</v>
      </c>
      <c r="C154" s="4" t="str">
        <f>'[1]TCE - ANEXO IV - Preencher'!E163</f>
        <v/>
      </c>
      <c r="D154" s="3">
        <f>'[1]TCE - ANEXO IV - Preencher'!F163</f>
        <v>0</v>
      </c>
      <c r="E154" s="5">
        <f>'[1]TCE - ANEXO IV - Preencher'!G163</f>
        <v>0</v>
      </c>
      <c r="F154" s="5">
        <f>'[1]TCE - ANEXO IV - Preencher'!H163</f>
        <v>0</v>
      </c>
      <c r="G154" s="5">
        <f>'[1]TCE - ANEXO IV - Preencher'!I163</f>
        <v>0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0</v>
      </c>
    </row>
    <row r="155" spans="1:12" s="8" customFormat="1" ht="19.5" customHeight="1" x14ac:dyDescent="0.2">
      <c r="A155" s="3" t="str">
        <f>IFERROR(VLOOKUP(B155,'[1]DADOS (OCULTAR)'!$P$3:$R$91,3,0),"")</f>
        <v/>
      </c>
      <c r="B155" s="4">
        <f>'[1]TCE - ANEXO IV - Preencher'!C164</f>
        <v>0</v>
      </c>
      <c r="C155" s="4" t="str">
        <f>'[1]TCE - ANEXO IV - Preencher'!E164</f>
        <v/>
      </c>
      <c r="D155" s="3">
        <f>'[1]TCE - ANEXO IV - Preencher'!F164</f>
        <v>0</v>
      </c>
      <c r="E155" s="5">
        <f>'[1]TCE - ANEXO IV - Preencher'!G164</f>
        <v>0</v>
      </c>
      <c r="F155" s="5">
        <f>'[1]TCE - ANEXO IV - Preencher'!H164</f>
        <v>0</v>
      </c>
      <c r="G155" s="5">
        <f>'[1]TCE - ANEXO IV - Preencher'!I164</f>
        <v>0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0</v>
      </c>
    </row>
    <row r="156" spans="1:12" s="8" customFormat="1" ht="19.5" customHeight="1" x14ac:dyDescent="0.2">
      <c r="A156" s="3" t="str">
        <f>IFERROR(VLOOKUP(B156,'[1]DADOS (OCULTAR)'!$P$3:$R$91,3,0),"")</f>
        <v/>
      </c>
      <c r="B156" s="4">
        <f>'[1]TCE - ANEXO IV - Preencher'!C165</f>
        <v>0</v>
      </c>
      <c r="C156" s="4" t="str">
        <f>'[1]TCE - ANEXO IV - Preencher'!E165</f>
        <v/>
      </c>
      <c r="D156" s="3">
        <f>'[1]TCE - ANEXO IV - Preencher'!F165</f>
        <v>0</v>
      </c>
      <c r="E156" s="5">
        <f>'[1]TCE - ANEXO IV - Preencher'!G165</f>
        <v>0</v>
      </c>
      <c r="F156" s="5">
        <f>'[1]TCE - ANEXO IV - Preencher'!H165</f>
        <v>0</v>
      </c>
      <c r="G156" s="5">
        <f>'[1]TCE - ANEXO IV - Preencher'!I165</f>
        <v>0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0</v>
      </c>
    </row>
    <row r="157" spans="1:12" s="8" customFormat="1" ht="19.5" customHeight="1" x14ac:dyDescent="0.2">
      <c r="A157" s="3" t="str">
        <f>IFERROR(VLOOKUP(B157,'[1]DADOS (OCULTAR)'!$P$3:$R$91,3,0),"")</f>
        <v/>
      </c>
      <c r="B157" s="4">
        <f>'[1]TCE - ANEXO IV - Preencher'!C166</f>
        <v>0</v>
      </c>
      <c r="C157" s="4" t="str">
        <f>'[1]TCE - ANEXO IV - Preencher'!E166</f>
        <v/>
      </c>
      <c r="D157" s="3">
        <f>'[1]TCE - ANEXO IV - Preencher'!F166</f>
        <v>0</v>
      </c>
      <c r="E157" s="5">
        <f>'[1]TCE - ANEXO IV - Preencher'!G166</f>
        <v>0</v>
      </c>
      <c r="F157" s="5">
        <f>'[1]TCE - ANEXO IV - Preencher'!H166</f>
        <v>0</v>
      </c>
      <c r="G157" s="5">
        <f>'[1]TCE - ANEXO IV - Preencher'!I166</f>
        <v>0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0</v>
      </c>
    </row>
    <row r="158" spans="1:12" s="8" customFormat="1" ht="19.5" customHeight="1" x14ac:dyDescent="0.2">
      <c r="A158" s="3" t="str">
        <f>IFERROR(VLOOKUP(B158,'[1]DADOS (OCULTAR)'!$P$3:$R$91,3,0),"")</f>
        <v/>
      </c>
      <c r="B158" s="4">
        <f>'[1]TCE - ANEXO IV - Preencher'!C167</f>
        <v>0</v>
      </c>
      <c r="C158" s="4" t="str">
        <f>'[1]TCE - ANEXO IV - Preencher'!E167</f>
        <v/>
      </c>
      <c r="D158" s="3">
        <f>'[1]TCE - ANEXO IV - Preencher'!F167</f>
        <v>0</v>
      </c>
      <c r="E158" s="5">
        <f>'[1]TCE - ANEXO IV - Preencher'!G167</f>
        <v>0</v>
      </c>
      <c r="F158" s="5">
        <f>'[1]TCE - ANEXO IV - Preencher'!H167</f>
        <v>0</v>
      </c>
      <c r="G158" s="5">
        <f>'[1]TCE - ANEXO IV - Preencher'!I167</f>
        <v>0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0</v>
      </c>
    </row>
    <row r="159" spans="1:12" s="8" customFormat="1" ht="19.5" customHeight="1" x14ac:dyDescent="0.2">
      <c r="A159" s="3" t="str">
        <f>IFERROR(VLOOKUP(B159,'[1]DADOS (OCULTAR)'!$P$3:$R$91,3,0),"")</f>
        <v/>
      </c>
      <c r="B159" s="4">
        <f>'[1]TCE - ANEXO IV - Preencher'!C168</f>
        <v>0</v>
      </c>
      <c r="C159" s="4" t="str">
        <f>'[1]TCE - ANEXO IV - Preencher'!E168</f>
        <v/>
      </c>
      <c r="D159" s="3">
        <f>'[1]TCE - ANEXO IV - Preencher'!F168</f>
        <v>0</v>
      </c>
      <c r="E159" s="5">
        <f>'[1]TCE - ANEXO IV - Preencher'!G168</f>
        <v>0</v>
      </c>
      <c r="F159" s="5">
        <f>'[1]TCE - ANEXO IV - Preencher'!H168</f>
        <v>0</v>
      </c>
      <c r="G159" s="5">
        <f>'[1]TCE - ANEXO IV - Preencher'!I168</f>
        <v>0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0</v>
      </c>
    </row>
    <row r="160" spans="1:12" s="8" customFormat="1" ht="19.5" customHeight="1" x14ac:dyDescent="0.2">
      <c r="A160" s="3" t="str">
        <f>IFERROR(VLOOKUP(B160,'[1]DADOS (OCULTAR)'!$P$3:$R$91,3,0),"")</f>
        <v/>
      </c>
      <c r="B160" s="4">
        <f>'[1]TCE - ANEXO IV - Preencher'!C169</f>
        <v>0</v>
      </c>
      <c r="C160" s="4" t="str">
        <f>'[1]TCE - ANEXO IV - Preencher'!E169</f>
        <v/>
      </c>
      <c r="D160" s="3">
        <f>'[1]TCE - ANEXO IV - Preencher'!F169</f>
        <v>0</v>
      </c>
      <c r="E160" s="5">
        <f>'[1]TCE - ANEXO IV - Preencher'!G169</f>
        <v>0</v>
      </c>
      <c r="F160" s="5">
        <f>'[1]TCE - ANEXO IV - Preencher'!H169</f>
        <v>0</v>
      </c>
      <c r="G160" s="5">
        <f>'[1]TCE - ANEXO IV - Preencher'!I169</f>
        <v>0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/>
      </c>
      <c r="L160" s="7">
        <f>'[1]TCE - ANEXO IV - Preencher'!N169</f>
        <v>0</v>
      </c>
    </row>
    <row r="161" spans="1:12" s="8" customFormat="1" ht="19.5" customHeight="1" x14ac:dyDescent="0.2">
      <c r="A161" s="3" t="str">
        <f>IFERROR(VLOOKUP(B161,'[1]DADOS (OCULTAR)'!$P$3:$R$91,3,0),"")</f>
        <v/>
      </c>
      <c r="B161" s="4">
        <f>'[1]TCE - ANEXO IV - Preencher'!C170</f>
        <v>0</v>
      </c>
      <c r="C161" s="4" t="str">
        <f>'[1]TCE - ANEXO IV - Preencher'!E170</f>
        <v/>
      </c>
      <c r="D161" s="3">
        <f>'[1]TCE - ANEXO IV - Preencher'!F170</f>
        <v>0</v>
      </c>
      <c r="E161" s="5">
        <f>'[1]TCE - ANEXO IV - Preencher'!G170</f>
        <v>0</v>
      </c>
      <c r="F161" s="5">
        <f>'[1]TCE - ANEXO IV - Preencher'!H170</f>
        <v>0</v>
      </c>
      <c r="G161" s="5">
        <f>'[1]TCE - ANEXO IV - Preencher'!I170</f>
        <v>0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/>
      </c>
      <c r="L161" s="7">
        <f>'[1]TCE - ANEXO IV - Preencher'!N170</f>
        <v>0</v>
      </c>
    </row>
    <row r="162" spans="1:12" s="8" customFormat="1" ht="19.5" customHeight="1" x14ac:dyDescent="0.2">
      <c r="A162" s="3" t="str">
        <f>IFERROR(VLOOKUP(B162,'[1]DADOS (OCULTAR)'!$P$3:$R$91,3,0),"")</f>
        <v/>
      </c>
      <c r="B162" s="4">
        <f>'[1]TCE - ANEXO IV - Preencher'!C171</f>
        <v>0</v>
      </c>
      <c r="C162" s="4" t="str">
        <f>'[1]TCE - ANEXO IV - Preencher'!E171</f>
        <v/>
      </c>
      <c r="D162" s="3">
        <f>'[1]TCE - ANEXO IV - Preencher'!F171</f>
        <v>0</v>
      </c>
      <c r="E162" s="5">
        <f>'[1]TCE - ANEXO IV - Preencher'!G171</f>
        <v>0</v>
      </c>
      <c r="F162" s="5">
        <f>'[1]TCE - ANEXO IV - Preencher'!H171</f>
        <v>0</v>
      </c>
      <c r="G162" s="5">
        <f>'[1]TCE - ANEXO IV - Preencher'!I171</f>
        <v>0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0</v>
      </c>
    </row>
    <row r="163" spans="1:12" s="8" customFormat="1" ht="19.5" customHeight="1" x14ac:dyDescent="0.2">
      <c r="A163" s="3" t="str">
        <f>IFERROR(VLOOKUP(B163,'[1]DADOS (OCULTAR)'!$P$3:$R$91,3,0),"")</f>
        <v/>
      </c>
      <c r="B163" s="4">
        <f>'[1]TCE - ANEXO IV - Preencher'!C172</f>
        <v>0</v>
      </c>
      <c r="C163" s="4" t="str">
        <f>'[1]TCE - ANEXO IV - Preencher'!E172</f>
        <v/>
      </c>
      <c r="D163" s="3">
        <f>'[1]TCE - ANEXO IV - Preencher'!F172</f>
        <v>0</v>
      </c>
      <c r="E163" s="5">
        <f>'[1]TCE - ANEXO IV - Preencher'!G172</f>
        <v>0</v>
      </c>
      <c r="F163" s="5">
        <f>'[1]TCE - ANEXO IV - Preencher'!H172</f>
        <v>0</v>
      </c>
      <c r="G163" s="5">
        <f>'[1]TCE - ANEXO IV - Preencher'!I172</f>
        <v>0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0</v>
      </c>
    </row>
    <row r="164" spans="1:12" s="8" customFormat="1" ht="19.5" customHeight="1" x14ac:dyDescent="0.2">
      <c r="A164" s="3" t="str">
        <f>IFERROR(VLOOKUP(B164,'[1]DADOS (OCULTAR)'!$P$3:$R$91,3,0),"")</f>
        <v/>
      </c>
      <c r="B164" s="4">
        <f>'[1]TCE - ANEXO IV - Preencher'!C173</f>
        <v>0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 x14ac:dyDescent="0.2">
      <c r="A165" s="3" t="str">
        <f>IFERROR(VLOOKUP(B165,'[1]DADOS (OCULTAR)'!$P$3:$R$91,3,0),"")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 x14ac:dyDescent="0.2">
      <c r="A166" s="3" t="str">
        <f>IFERROR(VLOOKUP(B166,'[1]DADOS (OCULTAR)'!$P$3:$R$91,3,0),"")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 x14ac:dyDescent="0.2">
      <c r="A167" s="3" t="str">
        <f>IFERROR(VLOOKUP(B167,'[1]DADOS (OCULTAR)'!$P$3:$R$91,3,0),"")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 x14ac:dyDescent="0.2">
      <c r="A168" s="3" t="str">
        <f>IFERROR(VLOOKUP(B168,'[1]DADOS (OCULTAR)'!$P$3:$R$91,3,0),"")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 x14ac:dyDescent="0.2">
      <c r="A169" s="3" t="str">
        <f>IFERROR(VLOOKUP(B169,'[1]DADOS (OCULTAR)'!$P$3:$R$91,3,0),"")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 x14ac:dyDescent="0.2">
      <c r="A170" s="3" t="str">
        <f>IFERROR(VLOOKUP(B170,'[1]DADOS (OCULTAR)'!$P$3:$R$91,3,0),"")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 x14ac:dyDescent="0.2">
      <c r="A171" s="3" t="str">
        <f>IFERROR(VLOOKUP(B171,'[1]DADOS (OCULTAR)'!$P$3:$R$91,3,0),"")</f>
        <v/>
      </c>
      <c r="B171" s="4">
        <f>'[1]TCE - ANEXO IV - Preencher'!C180</f>
        <v>0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 x14ac:dyDescent="0.2">
      <c r="A172" s="3" t="str">
        <f>IFERROR(VLOOKUP(B172,'[1]DADOS (OCULTAR)'!$P$3:$R$91,3,0),"")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 x14ac:dyDescent="0.2">
      <c r="A173" s="3" t="str">
        <f>IFERROR(VLOOKUP(B173,'[1]DADOS (OCULTAR)'!$P$3:$R$91,3,0),"")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 x14ac:dyDescent="0.2">
      <c r="A174" s="3" t="str">
        <f>IFERROR(VLOOKUP(B174,'[1]DADOS (OCULTAR)'!$P$3:$R$91,3,0),"")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 x14ac:dyDescent="0.2">
      <c r="A175" s="3" t="str">
        <f>IFERROR(VLOOKUP(B175,'[1]DADOS (OCULTAR)'!$P$3:$R$91,3,0),"")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 x14ac:dyDescent="0.2">
      <c r="A176" s="3" t="str">
        <f>IFERROR(VLOOKUP(B176,'[1]DADOS (OCULTAR)'!$P$3:$R$91,3,0),"")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 x14ac:dyDescent="0.2">
      <c r="A177" s="3" t="str">
        <f>IFERROR(VLOOKUP(B177,'[1]DADOS (OCULTAR)'!$P$3:$R$91,3,0),"")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 x14ac:dyDescent="0.2">
      <c r="A178" s="3" t="str">
        <f>IFERROR(VLOOKUP(B178,'[1]DADOS (OCULTAR)'!$P$3:$R$91,3,0),"")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 x14ac:dyDescent="0.2">
      <c r="A179" s="3" t="str">
        <f>IFERROR(VLOOKUP(B179,'[1]DADOS (OCULTAR)'!$P$3:$R$91,3,0),"")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 x14ac:dyDescent="0.2">
      <c r="A180" s="3" t="str">
        <f>IFERROR(VLOOKUP(B180,'[1]DADOS (OCULTAR)'!$P$3:$R$91,3,0),"")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 x14ac:dyDescent="0.2">
      <c r="A181" s="3" t="str">
        <f>IFERROR(VLOOKUP(B181,'[1]DADOS (OCULTAR)'!$P$3:$R$91,3,0),"")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 x14ac:dyDescent="0.2">
      <c r="A182" s="3" t="str">
        <f>IFERROR(VLOOKUP(B182,'[1]DADOS (OCULTAR)'!$P$3:$R$91,3,0),"")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 x14ac:dyDescent="0.2">
      <c r="A183" s="3" t="str">
        <f>IFERROR(VLOOKUP(B183,'[1]DADOS (OCULTAR)'!$P$3:$R$91,3,0),"")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 x14ac:dyDescent="0.2">
      <c r="A184" s="3" t="str">
        <f>IFERROR(VLOOKUP(B184,'[1]DADOS (OCULTAR)'!$P$3:$R$91,3,0),"")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 x14ac:dyDescent="0.2">
      <c r="A185" s="3" t="str">
        <f>IFERROR(VLOOKUP(B185,'[1]DADOS (OCULTAR)'!$P$3:$R$91,3,0),"")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 x14ac:dyDescent="0.2">
      <c r="A186" s="3" t="str">
        <f>IFERROR(VLOOKUP(B186,'[1]DADOS (OCULTAR)'!$P$3:$R$91,3,0),"")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 x14ac:dyDescent="0.2">
      <c r="A187" s="3" t="str">
        <f>IFERROR(VLOOKUP(B187,'[1]DADOS (OCULTAR)'!$P$3:$R$91,3,0),"")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 x14ac:dyDescent="0.2">
      <c r="A188" s="3" t="str">
        <f>IFERROR(VLOOKUP(B188,'[1]DADOS (OCULTAR)'!$P$3:$R$91,3,0),"")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 x14ac:dyDescent="0.2">
      <c r="A189" s="3" t="str">
        <f>IFERROR(VLOOKUP(B189,'[1]DADOS (OCULTAR)'!$P$3:$R$91,3,0),"")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">
      <c r="A190" s="3" t="str">
        <f>IFERROR(VLOOKUP(B190,'[1]DADOS (OCULTAR)'!$P$3:$R$91,3,0),"")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">
      <c r="A191" s="3" t="str">
        <f>IFERROR(VLOOKUP(B191,'[1]DADOS (OCULTAR)'!$P$3:$R$91,3,0),"")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">
      <c r="A192" s="3" t="str">
        <f>IFERROR(VLOOKUP(B192,'[1]DADOS (OCULTAR)'!$P$3:$R$91,3,0),"")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">
      <c r="A193" s="3" t="str">
        <f>IFERROR(VLOOKUP(B193,'[1]DADOS (OCULTAR)'!$P$3:$R$91,3,0),"")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">
      <c r="A194" s="3" t="str">
        <f>IFERROR(VLOOKUP(B194,'[1]DADOS (OCULTAR)'!$P$3:$R$91,3,0),"")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">
      <c r="A195" s="3" t="str">
        <f>IFERROR(VLOOKUP(B195,'[1]DADOS (OCULTAR)'!$P$3:$R$91,3,0),"")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">
      <c r="A196" s="3" t="str">
        <f>IFERROR(VLOOKUP(B196,'[1]DADOS (OCULTAR)'!$P$3:$R$91,3,0),"")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">
      <c r="A197" s="3" t="str">
        <f>IFERROR(VLOOKUP(B197,'[1]DADOS (OCULTAR)'!$P$3:$R$91,3,0),"")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">
      <c r="A198" s="3" t="str">
        <f>IFERROR(VLOOKUP(B198,'[1]DADOS (OCULTAR)'!$P$3:$R$91,3,0),"")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">
      <c r="A199" s="3" t="str">
        <f>IFERROR(VLOOKUP(B199,'[1]DADOS (OCULTAR)'!$P$3:$R$91,3,0),"")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">
      <c r="A200" s="3" t="str">
        <f>IFERROR(VLOOKUP(B200,'[1]DADOS (OCULTAR)'!$P$3:$R$91,3,0),"")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">
      <c r="A201" s="3" t="str">
        <f>IFERROR(VLOOKUP(B201,'[1]DADOS (OCULTAR)'!$P$3:$R$91,3,0),"")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">
      <c r="A202" s="3" t="str">
        <f>IFERROR(VLOOKUP(B202,'[1]DADOS (OCULTAR)'!$P$3:$R$91,3,0),"")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">
      <c r="A203" s="3" t="str">
        <f>IFERROR(VLOOKUP(B203,'[1]DADOS (OCULTAR)'!$P$3:$R$91,3,0),"")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">
      <c r="A204" s="3" t="str">
        <f>IFERROR(VLOOKUP(B204,'[1]DADOS (OCULTAR)'!$P$3:$R$91,3,0),"")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">
      <c r="A205" s="3" t="str">
        <f>IFERROR(VLOOKUP(B205,'[1]DADOS (OCULTAR)'!$P$3:$R$91,3,0),"")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">
      <c r="A206" s="3" t="str">
        <f>IFERROR(VLOOKUP(B206,'[1]DADOS (OCULTAR)'!$P$3:$R$91,3,0),"")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">
      <c r="A207" s="3" t="str">
        <f>IFERROR(VLOOKUP(B207,'[1]DADOS (OCULTAR)'!$P$3:$R$91,3,0),"")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">
      <c r="A208" s="3" t="str">
        <f>IFERROR(VLOOKUP(B208,'[1]DADOS (OCULTAR)'!$P$3:$R$91,3,0),"")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">
      <c r="A209" s="3" t="str">
        <f>IFERROR(VLOOKUP(B209,'[1]DADOS (OCULTAR)'!$P$3:$R$91,3,0),"")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">
      <c r="A210" s="3" t="str">
        <f>IFERROR(VLOOKUP(B210,'[1]DADOS (OCULTAR)'!$P$3:$R$91,3,0),"")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">
      <c r="A211" s="3" t="str">
        <f>IFERROR(VLOOKUP(B211,'[1]DADOS (OCULTAR)'!$P$3:$R$91,3,0),"")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">
      <c r="A212" s="3" t="str">
        <f>IFERROR(VLOOKUP(B212,'[1]DADOS (OCULTAR)'!$P$3:$R$91,3,0),"")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">
      <c r="A213" s="3" t="str">
        <f>IFERROR(VLOOKUP(B213,'[1]DADOS (OCULTAR)'!$P$3:$R$91,3,0),"")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">
      <c r="A214" s="3" t="str">
        <f>IFERROR(VLOOKUP(B214,'[1]DADOS (OCULTAR)'!$P$3:$R$91,3,0),"")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">
      <c r="A215" s="3" t="str">
        <f>IFERROR(VLOOKUP(B215,'[1]DADOS (OCULTAR)'!$P$3:$R$91,3,0),"")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">
      <c r="A216" s="3" t="str">
        <f>IFERROR(VLOOKUP(B216,'[1]DADOS (OCULTAR)'!$P$3:$R$91,3,0),"")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">
      <c r="A217" s="3" t="str">
        <f>IFERROR(VLOOKUP(B217,'[1]DADOS (OCULTAR)'!$P$3:$R$91,3,0),"")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">
      <c r="A218" s="3" t="str">
        <f>IFERROR(VLOOKUP(B218,'[1]DADOS (OCULTAR)'!$P$3:$R$91,3,0),"")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">
      <c r="A219" s="3" t="str">
        <f>IFERROR(VLOOKUP(B219,'[1]DADOS (OCULTAR)'!$P$3:$R$91,3,0),"")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">
      <c r="A220" s="3" t="str">
        <f>IFERROR(VLOOKUP(B220,'[1]DADOS (OCULTAR)'!$P$3:$R$91,3,0),"")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">
      <c r="A221" s="3" t="str">
        <f>IFERROR(VLOOKUP(B221,'[1]DADOS (OCULTAR)'!$P$3:$R$91,3,0),"")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">
      <c r="A222" s="3" t="str">
        <f>IFERROR(VLOOKUP(B222,'[1]DADOS (OCULTAR)'!$P$3:$R$91,3,0),"")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">
      <c r="A223" s="3" t="str">
        <f>IFERROR(VLOOKUP(B223,'[1]DADOS (OCULTAR)'!$P$3:$R$91,3,0),"")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">
      <c r="A224" s="3" t="str">
        <f>IFERROR(VLOOKUP(B224,'[1]DADOS (OCULTAR)'!$P$3:$R$91,3,0),"")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">
      <c r="A225" s="3" t="str">
        <f>IFERROR(VLOOKUP(B225,'[1]DADOS (OCULTAR)'!$P$3:$R$91,3,0),"")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">
      <c r="A226" s="3" t="str">
        <f>IFERROR(VLOOKUP(B226,'[1]DADOS (OCULTAR)'!$P$3:$R$91,3,0),"")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">
      <c r="A227" s="3" t="str">
        <f>IFERROR(VLOOKUP(B227,'[1]DADOS (OCULTAR)'!$P$3:$R$91,3,0),"")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">
      <c r="A228" s="3" t="str">
        <f>IFERROR(VLOOKUP(B228,'[1]DADOS (OCULTAR)'!$P$3:$R$91,3,0),"")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">
      <c r="A229" s="3" t="str">
        <f>IFERROR(VLOOKUP(B229,'[1]DADOS (OCULTAR)'!$P$3:$R$91,3,0),"")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">
      <c r="A230" s="3" t="str">
        <f>IFERROR(VLOOKUP(B230,'[1]DADOS (OCULTAR)'!$P$3:$R$91,3,0),"")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">
      <c r="A231" s="3" t="str">
        <f>IFERROR(VLOOKUP(B231,'[1]DADOS (OCULTAR)'!$P$3:$R$91,3,0),"")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">
      <c r="A232" s="3" t="str">
        <f>IFERROR(VLOOKUP(B232,'[1]DADOS (OCULTAR)'!$P$3:$R$91,3,0),"")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">
      <c r="A233" s="3" t="str">
        <f>IFERROR(VLOOKUP(B233,'[1]DADOS (OCULTAR)'!$P$3:$R$91,3,0),"")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">
      <c r="A234" s="3" t="str">
        <f>IFERROR(VLOOKUP(B234,'[1]DADOS (OCULTAR)'!$P$3:$R$91,3,0),"")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">
      <c r="A235" s="3" t="str">
        <f>IFERROR(VLOOKUP(B235,'[1]DADOS (OCULTAR)'!$P$3:$R$91,3,0),"")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">
      <c r="A236" s="3" t="str">
        <f>IFERROR(VLOOKUP(B236,'[1]DADOS (OCULTAR)'!$P$3:$R$91,3,0),"")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">
      <c r="A237" s="3" t="str">
        <f>IFERROR(VLOOKUP(B237,'[1]DADOS (OCULTAR)'!$P$3:$R$91,3,0),"")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">
      <c r="A238" s="3" t="str">
        <f>IFERROR(VLOOKUP(B238,'[1]DADOS (OCULTAR)'!$P$3:$R$91,3,0),"")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">
      <c r="A239" s="3" t="str">
        <f>IFERROR(VLOOKUP(B239,'[1]DADOS (OCULTAR)'!$P$3:$R$91,3,0),"")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">
      <c r="A240" s="3" t="str">
        <f>IFERROR(VLOOKUP(B240,'[1]DADOS (OCULTAR)'!$P$3:$R$91,3,0),"")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">
      <c r="A241" s="3" t="str">
        <f>IFERROR(VLOOKUP(B241,'[1]DADOS (OCULTAR)'!$P$3:$R$91,3,0),"")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">
      <c r="A242" s="3" t="str">
        <f>IFERROR(VLOOKUP(B242,'[1]DADOS (OCULTAR)'!$P$3:$R$91,3,0),"")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">
      <c r="A243" s="3" t="str">
        <f>IFERROR(VLOOKUP(B243,'[1]DADOS (OCULTAR)'!$P$3:$R$91,3,0),"")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">
      <c r="A244" s="3" t="str">
        <f>IFERROR(VLOOKUP(B244,'[1]DADOS (OCULTAR)'!$P$3:$R$91,3,0),"")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">
      <c r="A245" s="3" t="str">
        <f>IFERROR(VLOOKUP(B245,'[1]DADOS (OCULTAR)'!$P$3:$R$91,3,0),"")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">
      <c r="A246" s="3" t="str">
        <f>IFERROR(VLOOKUP(B246,'[1]DADOS (OCULTAR)'!$P$3:$R$91,3,0),"")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">
      <c r="A247" s="3" t="str">
        <f>IFERROR(VLOOKUP(B247,'[1]DADOS (OCULTAR)'!$P$3:$R$91,3,0),"")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">
      <c r="A248" s="3" t="str">
        <f>IFERROR(VLOOKUP(B248,'[1]DADOS (OCULTAR)'!$P$3:$R$91,3,0),"")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">
      <c r="A249" s="3" t="str">
        <f>IFERROR(VLOOKUP(B249,'[1]DADOS (OCULTAR)'!$P$3:$R$91,3,0),"")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">
      <c r="A250" s="3" t="str">
        <f>IFERROR(VLOOKUP(B250,'[1]DADOS (OCULTAR)'!$P$3:$R$91,3,0),"")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">
      <c r="A251" s="3" t="str">
        <f>IFERROR(VLOOKUP(B251,'[1]DADOS (OCULTAR)'!$P$3:$R$91,3,0),"")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">
      <c r="A252" s="3" t="str">
        <f>IFERROR(VLOOKUP(B252,'[1]DADOS (OCULTAR)'!$P$3:$R$91,3,0),"")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">
      <c r="A253" s="3" t="str">
        <f>IFERROR(VLOOKUP(B253,'[1]DADOS (OCULTAR)'!$P$3:$R$91,3,0),"")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">
      <c r="A254" s="3" t="str">
        <f>IFERROR(VLOOKUP(B254,'[1]DADOS (OCULTAR)'!$P$3:$R$91,3,0),"")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">
      <c r="A255" s="3" t="str">
        <f>IFERROR(VLOOKUP(B255,'[1]DADOS (OCULTAR)'!$P$3:$R$91,3,0),"")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">
      <c r="A256" s="3" t="str">
        <f>IFERROR(VLOOKUP(B256,'[1]DADOS (OCULTAR)'!$P$3:$R$91,3,0),"")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">
      <c r="A257" s="3" t="str">
        <f>IFERROR(VLOOKUP(B257,'[1]DADOS (OCULTAR)'!$P$3:$R$91,3,0),"")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">
      <c r="A258" s="3" t="str">
        <f>IFERROR(VLOOKUP(B258,'[1]DADOS (OCULTAR)'!$P$3:$R$91,3,0),"")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">
      <c r="A259" s="3" t="str">
        <f>IFERROR(VLOOKUP(B259,'[1]DADOS (OCULTAR)'!$P$3:$R$91,3,0),"")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">
      <c r="A260" s="3" t="str">
        <f>IFERROR(VLOOKUP(B260,'[1]DADOS (OCULTAR)'!$P$3:$R$91,3,0),"")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">
      <c r="A261" s="3" t="str">
        <f>IFERROR(VLOOKUP(B261,'[1]DADOS (OCULTAR)'!$P$3:$R$91,3,0),"")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">
      <c r="A262" s="3" t="str">
        <f>IFERROR(VLOOKUP(B262,'[1]DADOS (OCULTAR)'!$P$3:$R$91,3,0),"")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">
      <c r="A263" s="3" t="str">
        <f>IFERROR(VLOOKUP(B263,'[1]DADOS (OCULTAR)'!$P$3:$R$91,3,0),"")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">
      <c r="A264" s="3" t="str">
        <f>IFERROR(VLOOKUP(B264,'[1]DADOS (OCULTAR)'!$P$3:$R$91,3,0),"")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">
      <c r="A265" s="3" t="str">
        <f>IFERROR(VLOOKUP(B265,'[1]DADOS (OCULTAR)'!$P$3:$R$91,3,0),"")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">
      <c r="A266" s="3" t="str">
        <f>IFERROR(VLOOKUP(B266,'[1]DADOS (OCULTAR)'!$P$3:$R$91,3,0),"")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">
      <c r="A267" s="3" t="str">
        <f>IFERROR(VLOOKUP(B267,'[1]DADOS (OCULTAR)'!$P$3:$R$91,3,0),"")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">
      <c r="A268" s="3" t="str">
        <f>IFERROR(VLOOKUP(B268,'[1]DADOS (OCULTAR)'!$P$3:$R$91,3,0),"")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">
      <c r="A269" s="3" t="str">
        <f>IFERROR(VLOOKUP(B269,'[1]DADOS (OCULTAR)'!$P$3:$R$91,3,0),"")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">
      <c r="A270" s="3" t="str">
        <f>IFERROR(VLOOKUP(B270,'[1]DADOS (OCULTAR)'!$P$3:$R$91,3,0),"")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">
      <c r="A271" s="3" t="str">
        <f>IFERROR(VLOOKUP(B271,'[1]DADOS (OCULTAR)'!$P$3:$R$91,3,0),"")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">
      <c r="A272" s="3" t="str">
        <f>IFERROR(VLOOKUP(B272,'[1]DADOS (OCULTAR)'!$P$3:$R$91,3,0),"")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">
      <c r="A273" s="3" t="str">
        <f>IFERROR(VLOOKUP(B273,'[1]DADOS (OCULTAR)'!$P$3:$R$91,3,0),"")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">
      <c r="A274" s="3" t="str">
        <f>IFERROR(VLOOKUP(B274,'[1]DADOS (OCULTAR)'!$P$3:$R$91,3,0),"")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">
      <c r="A275" s="3" t="str">
        <f>IFERROR(VLOOKUP(B275,'[1]DADOS (OCULTAR)'!$P$3:$R$91,3,0),"")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">
      <c r="A276" s="3" t="str">
        <f>IFERROR(VLOOKUP(B276,'[1]DADOS (OCULTAR)'!$P$3:$R$91,3,0),"")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">
      <c r="A277" s="3" t="str">
        <f>IFERROR(VLOOKUP(B277,'[1]DADOS (OCULTAR)'!$P$3:$R$91,3,0),"")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">
      <c r="A278" s="3" t="str">
        <f>IFERROR(VLOOKUP(B278,'[1]DADOS (OCULTAR)'!$P$3:$R$91,3,0),"")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">
      <c r="A279" s="3" t="str">
        <f>IFERROR(VLOOKUP(B279,'[1]DADOS (OCULTAR)'!$P$3:$R$91,3,0),"")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">
      <c r="A280" s="3" t="str">
        <f>IFERROR(VLOOKUP(B280,'[1]DADOS (OCULTAR)'!$P$3:$R$91,3,0),"")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">
      <c r="A281" s="3" t="str">
        <f>IFERROR(VLOOKUP(B281,'[1]DADOS (OCULTAR)'!$P$3:$R$91,3,0),"")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">
      <c r="A282" s="3" t="str">
        <f>IFERROR(VLOOKUP(B282,'[1]DADOS (OCULTAR)'!$P$3:$R$91,3,0),"")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">
      <c r="A283" s="3" t="str">
        <f>IFERROR(VLOOKUP(B283,'[1]DADOS (OCULTAR)'!$P$3:$R$91,3,0),"")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">
      <c r="A284" s="3" t="str">
        <f>IFERROR(VLOOKUP(B284,'[1]DADOS (OCULTAR)'!$P$3:$R$91,3,0),"")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">
      <c r="A285" s="3" t="str">
        <f>IFERROR(VLOOKUP(B285,'[1]DADOS (OCULTAR)'!$P$3:$R$91,3,0),"")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">
      <c r="A286" s="3" t="str">
        <f>IFERROR(VLOOKUP(B286,'[1]DADOS (OCULTAR)'!$P$3:$R$91,3,0),"")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">
      <c r="A287" s="3" t="str">
        <f>IFERROR(VLOOKUP(B287,'[1]DADOS (OCULTAR)'!$P$3:$R$91,3,0),"")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">
      <c r="A288" s="3" t="str">
        <f>IFERROR(VLOOKUP(B288,'[1]DADOS (OCULTAR)'!$P$3:$R$91,3,0),"")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">
      <c r="A289" s="3" t="str">
        <f>IFERROR(VLOOKUP(B289,'[1]DADOS (OCULTAR)'!$P$3:$R$91,3,0),"")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">
      <c r="A290" s="3" t="str">
        <f>IFERROR(VLOOKUP(B290,'[1]DADOS (OCULTAR)'!$P$3:$R$91,3,0),"")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">
      <c r="A291" s="3" t="str">
        <f>IFERROR(VLOOKUP(B291,'[1]DADOS (OCULTAR)'!$P$3:$R$91,3,0),"")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">
      <c r="A292" s="3" t="str">
        <f>IFERROR(VLOOKUP(B292,'[1]DADOS (OCULTAR)'!$P$3:$R$91,3,0),"")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">
      <c r="A293" s="3" t="str">
        <f>IFERROR(VLOOKUP(B293,'[1]DADOS (OCULTAR)'!$P$3:$R$91,3,0),"")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">
      <c r="A294" s="3" t="str">
        <f>IFERROR(VLOOKUP(B294,'[1]DADOS (OCULTAR)'!$P$3:$R$91,3,0),"")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">
      <c r="A295" s="3" t="str">
        <f>IFERROR(VLOOKUP(B295,'[1]DADOS (OCULTAR)'!$P$3:$R$91,3,0),"")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">
      <c r="A296" s="3" t="str">
        <f>IFERROR(VLOOKUP(B296,'[1]DADOS (OCULTAR)'!$P$3:$R$91,3,0),"")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">
      <c r="A297" s="3" t="str">
        <f>IFERROR(VLOOKUP(B297,'[1]DADOS (OCULTAR)'!$P$3:$R$91,3,0),"")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">
      <c r="A298" s="3" t="str">
        <f>IFERROR(VLOOKUP(B298,'[1]DADOS (OCULTAR)'!$P$3:$R$91,3,0),"")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">
      <c r="A299" s="3" t="str">
        <f>IFERROR(VLOOKUP(B299,'[1]DADOS (OCULTAR)'!$P$3:$R$91,3,0),"")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">
      <c r="A300" s="3" t="str">
        <f>IFERROR(VLOOKUP(B300,'[1]DADOS (OCULTAR)'!$P$3:$R$91,3,0),"")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">
      <c r="A301" s="3" t="str">
        <f>IFERROR(VLOOKUP(B301,'[1]DADOS (OCULTAR)'!$P$3:$R$91,3,0),"")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">
      <c r="A302" s="3" t="str">
        <f>IFERROR(VLOOKUP(B302,'[1]DADOS (OCULTAR)'!$P$3:$R$91,3,0),"")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">
      <c r="A303" s="3" t="str">
        <f>IFERROR(VLOOKUP(B303,'[1]DADOS (OCULTAR)'!$P$3:$R$91,3,0),"")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">
      <c r="A304" s="3" t="str">
        <f>IFERROR(VLOOKUP(B304,'[1]DADOS (OCULTAR)'!$P$3:$R$91,3,0),"")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">
      <c r="A305" s="3" t="str">
        <f>IFERROR(VLOOKUP(B305,'[1]DADOS (OCULTAR)'!$P$3:$R$91,3,0),"")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">
      <c r="A306" s="3" t="str">
        <f>IFERROR(VLOOKUP(B306,'[1]DADOS (OCULTAR)'!$P$3:$R$91,3,0),"")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">
      <c r="A307" s="3" t="str">
        <f>IFERROR(VLOOKUP(B307,'[1]DADOS (OCULTAR)'!$P$3:$R$91,3,0),"")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">
      <c r="A308" s="3" t="str">
        <f>IFERROR(VLOOKUP(B308,'[1]DADOS (OCULTAR)'!$P$3:$R$91,3,0),"")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">
      <c r="A309" s="3" t="str">
        <f>IFERROR(VLOOKUP(B309,'[1]DADOS (OCULTAR)'!$P$3:$R$91,3,0),"")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">
      <c r="A310" s="3" t="str">
        <f>IFERROR(VLOOKUP(B310,'[1]DADOS (OCULTAR)'!$P$3:$R$91,3,0),"")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">
      <c r="A311" s="3" t="str">
        <f>IFERROR(VLOOKUP(B311,'[1]DADOS (OCULTAR)'!$P$3:$R$91,3,0),"")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">
      <c r="A312" s="3" t="str">
        <f>IFERROR(VLOOKUP(B312,'[1]DADOS (OCULTAR)'!$P$3:$R$91,3,0),"")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">
      <c r="A313" s="3" t="str">
        <f>IFERROR(VLOOKUP(B313,'[1]DADOS (OCULTAR)'!$P$3:$R$91,3,0),"")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">
      <c r="A314" s="3" t="str">
        <f>IFERROR(VLOOKUP(B314,'[1]DADOS (OCULTAR)'!$P$3:$R$91,3,0),"")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">
      <c r="A315" s="3" t="str">
        <f>IFERROR(VLOOKUP(B315,'[1]DADOS (OCULTAR)'!$P$3:$R$91,3,0),"")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">
      <c r="A316" s="3" t="str">
        <f>IFERROR(VLOOKUP(B316,'[1]DADOS (OCULTAR)'!$P$3:$R$91,3,0),"")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">
      <c r="A317" s="3" t="str">
        <f>IFERROR(VLOOKUP(B317,'[1]DADOS (OCULTAR)'!$P$3:$R$91,3,0),"")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">
      <c r="A318" s="3" t="str">
        <f>IFERROR(VLOOKUP(B318,'[1]DADOS (OCULTAR)'!$P$3:$R$91,3,0),"")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">
      <c r="A319" s="3" t="str">
        <f>IFERROR(VLOOKUP(B319,'[1]DADOS (OCULTAR)'!$P$3:$R$91,3,0),"")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">
      <c r="A320" s="3" t="str">
        <f>IFERROR(VLOOKUP(B320,'[1]DADOS (OCULTAR)'!$P$3:$R$91,3,0),"")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">
      <c r="A321" s="3" t="str">
        <f>IFERROR(VLOOKUP(B321,'[1]DADOS (OCULTAR)'!$P$3:$R$91,3,0),"")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">
      <c r="A322" s="3" t="str">
        <f>IFERROR(VLOOKUP(B322,'[1]DADOS (OCULTAR)'!$P$3:$R$91,3,0),"")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">
      <c r="A323" s="3" t="str">
        <f>IFERROR(VLOOKUP(B323,'[1]DADOS (OCULTAR)'!$P$3:$R$91,3,0),"")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">
      <c r="A324" s="3" t="str">
        <f>IFERROR(VLOOKUP(B324,'[1]DADOS (OCULTAR)'!$P$3:$R$91,3,0),"")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">
      <c r="A325" s="3" t="str">
        <f>IFERROR(VLOOKUP(B325,'[1]DADOS (OCULTAR)'!$P$3:$R$91,3,0),"")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">
      <c r="A326" s="3" t="str">
        <f>IFERROR(VLOOKUP(B326,'[1]DADOS (OCULTAR)'!$P$3:$R$91,3,0),"")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">
      <c r="A327" s="3" t="str">
        <f>IFERROR(VLOOKUP(B327,'[1]DADOS (OCULTAR)'!$P$3:$R$91,3,0),"")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">
      <c r="A328" s="3" t="str">
        <f>IFERROR(VLOOKUP(B328,'[1]DADOS (OCULTAR)'!$P$3:$R$91,3,0),"")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">
      <c r="A329" s="3" t="str">
        <f>IFERROR(VLOOKUP(B329,'[1]DADOS (OCULTAR)'!$P$3:$R$91,3,0),"")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">
      <c r="A330" s="3" t="str">
        <f>IFERROR(VLOOKUP(B330,'[1]DADOS (OCULTAR)'!$P$3:$R$91,3,0),"")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">
      <c r="A331" s="3" t="str">
        <f>IFERROR(VLOOKUP(B331,'[1]DADOS (OCULTAR)'!$P$3:$R$91,3,0),"")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">
      <c r="A332" s="3" t="str">
        <f>IFERROR(VLOOKUP(B332,'[1]DADOS (OCULTAR)'!$P$3:$R$91,3,0),"")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">
      <c r="A333" s="3" t="str">
        <f>IFERROR(VLOOKUP(B333,'[1]DADOS (OCULTAR)'!$P$3:$R$91,3,0),"")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 t="str">
        <f>IFERROR(VLOOKUP(B334,'[1]DADOS (OCULTAR)'!$P$3:$R$91,3,0),"")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">
      <c r="A335" s="3" t="str">
        <f>IFERROR(VLOOKUP(B335,'[1]DADOS (OCULTAR)'!$P$3:$R$91,3,0),"")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 t="str">
        <f>IFERROR(VLOOKUP(B336,'[1]DADOS (OCULTAR)'!$P$3:$R$91,3,0),"")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">
      <c r="A337" s="3" t="str">
        <f>IFERROR(VLOOKUP(B337,'[1]DADOS (OCULTAR)'!$P$3:$R$91,3,0),"")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">
      <c r="A338" s="3" t="str">
        <f>IFERROR(VLOOKUP(B338,'[1]DADOS (OCULTAR)'!$P$3:$R$91,3,0),"")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 t="str">
        <f>IFERROR(VLOOKUP(B339,'[1]DADOS (OCULTAR)'!$P$3:$R$91,3,0),"")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">
      <c r="A340" s="3" t="str">
        <f>IFERROR(VLOOKUP(B340,'[1]DADOS (OCULTAR)'!$P$3:$R$91,3,0),"")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">
      <c r="A341" s="3" t="str">
        <f>IFERROR(VLOOKUP(B341,'[1]DADOS (OCULTAR)'!$P$3:$R$91,3,0),"")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">
      <c r="A342" s="3" t="str">
        <f>IFERROR(VLOOKUP(B342,'[1]DADOS (OCULTAR)'!$P$3:$R$91,3,0),"")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 t="str">
        <f>IFERROR(VLOOKUP(B343,'[1]DADOS (OCULTAR)'!$P$3:$R$91,3,0),"")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">
      <c r="A344" s="3" t="str">
        <f>IFERROR(VLOOKUP(B344,'[1]DADOS (OCULTAR)'!$P$3:$R$91,3,0),"")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">
      <c r="A345" s="3" t="str">
        <f>IFERROR(VLOOKUP(B345,'[1]DADOS (OCULTAR)'!$P$3:$R$91,3,0),"")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">
      <c r="A346" s="3" t="str">
        <f>IFERROR(VLOOKUP(B346,'[1]DADOS (OCULTAR)'!$P$3:$R$91,3,0),"")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 t="str">
        <f>IFERROR(VLOOKUP(B347,'[1]DADOS (OCULTAR)'!$P$3:$R$91,3,0),"")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">
      <c r="A348" s="3" t="str">
        <f>IFERROR(VLOOKUP(B348,'[1]DADOS (OCULTAR)'!$P$3:$R$91,3,0),"")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 t="str">
        <f>IFERROR(VLOOKUP(B349,'[1]DADOS (OCULTAR)'!$P$3:$R$91,3,0),"")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">
      <c r="A350" s="3" t="str">
        <f>IFERROR(VLOOKUP(B350,'[1]DADOS (OCULTAR)'!$P$3:$R$91,3,0),"")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">
      <c r="A351" s="3" t="str">
        <f>IFERROR(VLOOKUP(B351,'[1]DADOS (OCULTAR)'!$P$3:$R$91,3,0),"")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">
      <c r="A352" s="3" t="str">
        <f>IFERROR(VLOOKUP(B352,'[1]DADOS (OCULTAR)'!$P$3:$R$91,3,0),"")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 t="str">
        <f>IFERROR(VLOOKUP(B353,'[1]DADOS (OCULTAR)'!$P$3:$R$91,3,0),"")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 t="str">
        <f>IFERROR(VLOOKUP(B354,'[1]DADOS (OCULTAR)'!$P$3:$R$91,3,0),"")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 t="str">
        <f>IFERROR(VLOOKUP(B355,'[1]DADOS (OCULTAR)'!$P$3:$R$91,3,0),"")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 t="str">
        <f>IFERROR(VLOOKUP(B356,'[1]DADOS (OCULTAR)'!$P$3:$R$91,3,0),"")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 t="str">
        <f>IFERROR(VLOOKUP(B357,'[1]DADOS (OCULTAR)'!$P$3:$R$91,3,0),"")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 t="str">
        <f>IFERROR(VLOOKUP(B358,'[1]DADOS (OCULTAR)'!$P$3:$R$91,3,0),"")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 t="str">
        <f>IFERROR(VLOOKUP(B359,'[1]DADOS (OCULTAR)'!$P$3:$R$91,3,0),"")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 t="str">
        <f>IFERROR(VLOOKUP(B360,'[1]DADOS (OCULTAR)'!$P$3:$R$91,3,0),"")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(OCULTAR)'!$P$3:$R$91,3,0),"")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(OCULTAR)'!$P$3:$R$91,3,0),"")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(OCULTAR)'!$P$3:$R$91,3,0),"")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(OCULTAR)'!$P$3:$R$91,3,0),"")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(OCULTAR)'!$P$3:$R$91,3,0),"")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(OCULTAR)'!$P$3:$R$91,3,0),"")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(OCULTAR)'!$P$3:$R$91,3,0),"")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(OCULTAR)'!$P$3:$R$91,3,0),"")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(OCULTAR)'!$P$3:$R$91,3,0),"")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(OCULTAR)'!$P$3:$R$91,3,0),"")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(OCULTAR)'!$P$3:$R$91,3,0),"")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(OCULTAR)'!$P$3:$R$91,3,0),"")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(OCULTAR)'!$P$3:$R$91,3,0),"")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(OCULTAR)'!$P$3:$R$91,3,0),"")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(OCULTAR)'!$P$3:$R$91,3,0),"")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(OCULTAR)'!$P$3:$R$91,3,0),"")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(OCULTAR)'!$P$3:$R$91,3,0),"")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(OCULTAR)'!$P$3:$R$91,3,0),"")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(OCULTAR)'!$P$3:$R$91,3,0),"")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(OCULTAR)'!$P$3:$R$91,3,0),"")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(OCULTAR)'!$P$3:$R$91,3,0),"")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(OCULTAR)'!$P$3:$R$91,3,0),"")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(OCULTAR)'!$P$3:$R$91,3,0),"")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(OCULTAR)'!$P$3:$R$91,3,0),"")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(OCULTAR)'!$P$3:$R$91,3,0),"")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(OCULTAR)'!$P$3:$R$91,3,0),"")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(OCULTAR)'!$P$3:$R$91,3,0),"")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(OCULTAR)'!$P$3:$R$91,3,0),"")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(OCULTAR)'!$P$3:$R$91,3,0),"")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(OCULTAR)'!$P$3:$R$91,3,0),"")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(OCULTAR)'!$P$3:$R$91,3,0),"")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(OCULTAR)'!$P$3:$R$91,3,0),"")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(OCULTAR)'!$P$3:$R$91,3,0),"")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(OCULTAR)'!$P$3:$R$91,3,0),"")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(OCULTAR)'!$P$3:$R$91,3,0),"")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(OCULTAR)'!$P$3:$R$91,3,0),"")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(OCULTAR)'!$P$3:$R$91,3,0),"")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(OCULTAR)'!$P$3:$R$91,3,0),"")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(OCULTAR)'!$P$3:$R$91,3,0),"")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(OCULTAR)'!$P$3:$R$91,3,0),"")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(OCULTAR)'!$P$3:$R$91,3,0),"")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(OCULTAR)'!$P$3:$R$91,3,0),"")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(OCULTAR)'!$P$3:$R$91,3,0),"")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(OCULTAR)'!$P$3:$R$91,3,0),"")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(OCULTAR)'!$P$3:$R$91,3,0),"")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(OCULTAR)'!$P$3:$R$91,3,0),"")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(OCULTAR)'!$P$3:$R$91,3,0),"")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(OCULTAR)'!$P$3:$R$91,3,0),"")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(OCULTAR)'!$P$3:$R$91,3,0),"")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(OCULTAR)'!$P$3:$R$91,3,0),"")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(OCULTAR)'!$P$3:$R$91,3,0),"")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(OCULTAR)'!$P$3:$R$91,3,0),"")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(OCULTAR)'!$P$3:$R$91,3,0),"")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(OCULTAR)'!$P$3:$R$91,3,0),"")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(OCULTAR)'!$P$3:$R$91,3,0),"")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(OCULTAR)'!$P$3:$R$91,3,0),"")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(OCULTAR)'!$P$3:$R$91,3,0),"")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(OCULTAR)'!$P$3:$R$91,3,0),"")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(OCULTAR)'!$P$3:$R$91,3,0),"")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(OCULTAR)'!$P$3:$R$91,3,0),"")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(OCULTAR)'!$P$3:$R$91,3,0),"")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(OCULTAR)'!$P$3:$R$91,3,0),"")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(OCULTAR)'!$P$3:$R$91,3,0),"")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(OCULTAR)'!$P$3:$R$91,3,0),"")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(OCULTAR)'!$P$3:$R$91,3,0),"")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(OCULTAR)'!$P$3:$R$91,3,0),"")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(OCULTAR)'!$P$3:$R$91,3,0),"")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(OCULTAR)'!$P$3:$R$91,3,0),"")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(OCULTAR)'!$P$3:$R$91,3,0),"")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(OCULTAR)'!$P$3:$R$91,3,0),"")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(OCULTAR)'!$P$3:$R$91,3,0),"")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(OCULTAR)'!$P$3:$R$91,3,0),"")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(OCULTAR)'!$P$3:$R$91,3,0),"")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(OCULTAR)'!$P$3:$R$91,3,0),"")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(OCULTAR)'!$P$3:$R$91,3,0),"")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(OCULTAR)'!$P$3:$R$91,3,0),"")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(OCULTAR)'!$P$3:$R$91,3,0),"")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(OCULTAR)'!$P$3:$R$91,3,0),"")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(OCULTAR)'!$P$3:$R$91,3,0),"")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(OCULTAR)'!$P$3:$R$91,3,0),"")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(OCULTAR)'!$P$3:$R$91,3,0),"")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(OCULTAR)'!$P$3:$R$91,3,0),"")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(OCULTAR)'!$P$3:$R$91,3,0),"")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(OCULTAR)'!$P$3:$R$91,3,0),"")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(OCULTAR)'!$P$3:$R$91,3,0),"")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(OCULTAR)'!$P$3:$R$91,3,0),"")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(OCULTAR)'!$P$3:$R$91,3,0),"")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(OCULTAR)'!$P$3:$R$91,3,0),"")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(OCULTAR)'!$P$3:$R$91,3,0),"")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(OCULTAR)'!$P$3:$R$91,3,0),"")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(OCULTAR)'!$P$3:$R$91,3,0),"")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(OCULTAR)'!$P$3:$R$91,3,0),"")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(OCULTAR)'!$P$3:$R$91,3,0),"")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(OCULTAR)'!$P$3:$R$91,3,0),"")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(OCULTAR)'!$P$3:$R$91,3,0),"")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(OCULTAR)'!$P$3:$R$91,3,0),"")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(OCULTAR)'!$P$3:$R$91,3,0),"")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(OCULTAR)'!$P$3:$R$91,3,0),"")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(OCULTAR)'!$P$3:$R$91,3,0),"")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(OCULTAR)'!$P$3:$R$91,3,0),"")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(OCULTAR)'!$P$3:$R$91,3,0),"")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(OCULTAR)'!$P$3:$R$91,3,0),"")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(OCULTAR)'!$P$3:$R$91,3,0),"")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(OCULTAR)'!$P$3:$R$91,3,0),"")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(OCULTAR)'!$P$3:$R$91,3,0),"")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(OCULTAR)'!$P$3:$R$91,3,0),"")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(OCULTAR)'!$P$3:$R$91,3,0),"")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(OCULTAR)'!$P$3:$R$91,3,0),"")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(OCULTAR)'!$P$3:$R$91,3,0),"")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(OCULTAR)'!$P$3:$R$91,3,0),"")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(OCULTAR)'!$P$3:$R$91,3,0),"")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(OCULTAR)'!$P$3:$R$91,3,0),"")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(OCULTAR)'!$P$3:$R$91,3,0),"")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(OCULTAR)'!$P$3:$R$91,3,0),"")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(OCULTAR)'!$P$3:$R$91,3,0),"")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(OCULTAR)'!$P$3:$R$91,3,0),"")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(OCULTAR)'!$P$3:$R$91,3,0),"")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(OCULTAR)'!$P$3:$R$91,3,0),"")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(OCULTAR)'!$P$3:$R$91,3,0),"")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(OCULTAR)'!$P$3:$R$91,3,0),"")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(OCULTAR)'!$P$3:$R$91,3,0),"")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(OCULTAR)'!$P$3:$R$91,3,0),"")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(OCULTAR)'!$P$3:$R$91,3,0),"")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(OCULTAR)'!$P$3:$R$91,3,0),"")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(OCULTAR)'!$P$3:$R$91,3,0),"")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(OCULTAR)'!$P$3:$R$91,3,0),"")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(OCULTAR)'!$P$3:$R$91,3,0),"")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(OCULTAR)'!$P$3:$R$91,3,0),"")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(OCULTAR)'!$P$3:$R$91,3,0),"")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(OCULTAR)'!$P$3:$R$91,3,0),"")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(OCULTAR)'!$P$3:$R$91,3,0),"")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(OCULTAR)'!$P$3:$R$91,3,0),"")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(OCULTAR)'!$P$3:$R$91,3,0),"")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(OCULTAR)'!$P$3:$R$91,3,0),"")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(OCULTAR)'!$P$3:$R$91,3,0),"")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(OCULTAR)'!$P$3:$R$91,3,0),"")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(OCULTAR)'!$P$3:$R$91,3,0),"")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(OCULTAR)'!$P$3:$R$91,3,0),"")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(OCULTAR)'!$P$3:$R$91,3,0),"")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(OCULTAR)'!$P$3:$R$91,3,0),"")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(OCULTAR)'!$P$3:$R$91,3,0),"")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(OCULTAR)'!$P$3:$R$91,3,0),"")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(OCULTAR)'!$P$3:$R$91,3,0),"")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(OCULTAR)'!$P$3:$R$91,3,0),"")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(OCULTAR)'!$P$3:$R$91,3,0),"")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(OCULTAR)'!$P$3:$R$91,3,0),"")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(OCULTAR)'!$P$3:$R$91,3,0),"")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(OCULTAR)'!$P$3:$R$91,3,0),"")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(OCULTAR)'!$P$3:$R$91,3,0),"")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(OCULTAR)'!$P$3:$R$91,3,0),"")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(OCULTAR)'!$P$3:$R$91,3,0),"")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(OCULTAR)'!$P$3:$R$91,3,0),"")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(OCULTAR)'!$P$3:$R$91,3,0),"")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(OCULTAR)'!$P$3:$R$91,3,0),"")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(OCULTAR)'!$P$3:$R$91,3,0),"")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(OCULTAR)'!$P$3:$R$91,3,0),"")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(OCULTAR)'!$P$3:$R$91,3,0),"")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(OCULTAR)'!$P$3:$R$91,3,0),"")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(OCULTAR)'!$P$3:$R$91,3,0),"")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(OCULTAR)'!$P$3:$R$91,3,0),"")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(OCULTAR)'!$P$3:$R$91,3,0),"")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(OCULTAR)'!$P$3:$R$91,3,0),"")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(OCULTAR)'!$P$3:$R$91,3,0),"")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(OCULTAR)'!$P$3:$R$91,3,0),"")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(OCULTAR)'!$P$3:$R$91,3,0),"")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(OCULTAR)'!$P$3:$R$91,3,0),"")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(OCULTAR)'!$P$3:$R$91,3,0),"")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(OCULTAR)'!$P$3:$R$91,3,0),"")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(OCULTAR)'!$P$3:$R$91,3,0),"")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(OCULTAR)'!$P$3:$R$91,3,0),"")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(OCULTAR)'!$P$3:$R$91,3,0),"")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(OCULTAR)'!$P$3:$R$91,3,0),"")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(OCULTAR)'!$P$3:$R$91,3,0),"")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(OCULTAR)'!$P$3:$R$91,3,0),"")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(OCULTAR)'!$P$3:$R$91,3,0),"")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(OCULTAR)'!$P$3:$R$91,3,0),"")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(OCULTAR)'!$P$3:$R$91,3,0),"")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(OCULTAR)'!$P$3:$R$91,3,0),"")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(OCULTAR)'!$P$3:$R$91,3,0),"")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(OCULTAR)'!$P$3:$R$91,3,0),"")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(OCULTAR)'!$P$3:$R$91,3,0),"")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(OCULTAR)'!$P$3:$R$91,3,0),"")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(OCULTAR)'!$P$3:$R$91,3,0),"")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(OCULTAR)'!$P$3:$R$91,3,0),"")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(OCULTAR)'!$P$3:$R$91,3,0),"")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(OCULTAR)'!$P$3:$R$91,3,0),"")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(OCULTAR)'!$P$3:$R$91,3,0),"")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(OCULTAR)'!$P$3:$R$91,3,0),"")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(OCULTAR)'!$P$3:$R$91,3,0),"")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(OCULTAR)'!$P$3:$R$91,3,0),"")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(OCULTAR)'!$P$3:$R$91,3,0),"")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(OCULTAR)'!$P$3:$R$91,3,0),"")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(OCULTAR)'!$P$3:$R$91,3,0),"")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(OCULTAR)'!$P$3:$R$91,3,0),"")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(OCULTAR)'!$P$3:$R$91,3,0),"")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(OCULTAR)'!$P$3:$R$91,3,0),"")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(OCULTAR)'!$P$3:$R$91,3,0),"")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(OCULTAR)'!$P$3:$R$91,3,0),"")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(OCULTAR)'!$P$3:$R$91,3,0),"")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(OCULTAR)'!$P$3:$R$91,3,0),"")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(OCULTAR)'!$P$3:$R$91,3,0),"")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(OCULTAR)'!$P$3:$R$91,3,0),"")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(OCULTAR)'!$P$3:$R$91,3,0),"")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(OCULTAR)'!$P$3:$R$91,3,0),"")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(OCULTAR)'!$P$3:$R$91,3,0),"")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(OCULTAR)'!$P$3:$R$91,3,0),"")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(OCULTAR)'!$P$3:$R$91,3,0),"")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(OCULTAR)'!$P$3:$R$91,3,0),"")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(OCULTAR)'!$P$3:$R$91,3,0),"")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(OCULTAR)'!$P$3:$R$91,3,0),"")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(OCULTAR)'!$P$3:$R$91,3,0),"")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(OCULTAR)'!$P$3:$R$91,3,0),"")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(OCULTAR)'!$P$3:$R$91,3,0),"")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(OCULTAR)'!$P$3:$R$91,3,0),"")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(OCULTAR)'!$P$3:$R$91,3,0),"")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(OCULTAR)'!$P$3:$R$91,3,0),"")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(OCULTAR)'!$P$3:$R$91,3,0),"")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(OCULTAR)'!$P$3:$R$91,3,0),"")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(OCULTAR)'!$P$3:$R$91,3,0),"")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(OCULTAR)'!$P$3:$R$91,3,0),"")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(OCULTAR)'!$P$3:$R$91,3,0),"")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(OCULTAR)'!$P$3:$R$91,3,0),"")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(OCULTAR)'!$P$3:$R$91,3,0),"")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(OCULTAR)'!$P$3:$R$91,3,0),"")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(OCULTAR)'!$P$3:$R$91,3,0),"")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(OCULTAR)'!$P$3:$R$91,3,0),"")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(OCULTAR)'!$P$3:$R$91,3,0),"")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(OCULTAR)'!$P$3:$R$91,3,0),"")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(OCULTAR)'!$P$3:$R$91,3,0),"")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(OCULTAR)'!$P$3:$R$91,3,0),"")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(OCULTAR)'!$P$3:$R$91,3,0),"")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(OCULTAR)'!$P$3:$R$91,3,0),"")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(OCULTAR)'!$P$3:$R$91,3,0),"")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(OCULTAR)'!$P$3:$R$91,3,0),"")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(OCULTAR)'!$P$3:$R$91,3,0),"")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(OCULTAR)'!$P$3:$R$91,3,0),"")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(OCULTAR)'!$P$3:$R$91,3,0),"")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(OCULTAR)'!$P$3:$R$91,3,0),"")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(OCULTAR)'!$P$3:$R$91,3,0),"")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(OCULTAR)'!$P$3:$R$91,3,0),"")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(OCULTAR)'!$P$3:$R$91,3,0),"")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(OCULTAR)'!$P$3:$R$91,3,0),"")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(OCULTAR)'!$P$3:$R$91,3,0),"")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(OCULTAR)'!$P$3:$R$91,3,0),"")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(OCULTAR)'!$P$3:$R$91,3,0),"")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(OCULTAR)'!$P$3:$R$91,3,0),"")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(OCULTAR)'!$P$3:$R$91,3,0),"")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(OCULTAR)'!$P$3:$R$91,3,0),"")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(OCULTAR)'!$P$3:$R$91,3,0),"")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(OCULTAR)'!$P$3:$R$91,3,0),"")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(OCULTAR)'!$P$3:$R$91,3,0),"")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(OCULTAR)'!$P$3:$R$91,3,0),"")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(OCULTAR)'!$P$3:$R$91,3,0),"")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(OCULTAR)'!$P$3:$R$91,3,0),"")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(OCULTAR)'!$P$3:$R$91,3,0),"")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(OCULTAR)'!$P$3:$R$91,3,0),"")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(OCULTAR)'!$P$3:$R$91,3,0),"")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(OCULTAR)'!$P$3:$R$91,3,0),"")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(OCULTAR)'!$P$3:$R$91,3,0),"")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(OCULTAR)'!$P$3:$R$91,3,0),"")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(OCULTAR)'!$P$3:$R$91,3,0),"")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(OCULTAR)'!$P$3:$R$91,3,0),"")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(OCULTAR)'!$P$3:$R$91,3,0),"")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(OCULTAR)'!$P$3:$R$91,3,0),"")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(OCULTAR)'!$P$3:$R$91,3,0),"")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(OCULTAR)'!$P$3:$R$91,3,0),"")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(OCULTAR)'!$P$3:$R$91,3,0),"")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(OCULTAR)'!$P$3:$R$91,3,0),"")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(OCULTAR)'!$P$3:$R$91,3,0),"")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(OCULTAR)'!$P$3:$R$91,3,0),"")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(OCULTAR)'!$P$3:$R$91,3,0),"")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(OCULTAR)'!$P$3:$R$91,3,0),"")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(OCULTAR)'!$P$3:$R$91,3,0),"")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(OCULTAR)'!$P$3:$R$91,3,0),"")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(OCULTAR)'!$P$3:$R$91,3,0),"")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(OCULTAR)'!$P$3:$R$91,3,0),"")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(OCULTAR)'!$P$3:$R$91,3,0),"")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(OCULTAR)'!$P$3:$R$91,3,0),"")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(OCULTAR)'!$P$3:$R$91,3,0),"")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(OCULTAR)'!$P$3:$R$91,3,0),"")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(OCULTAR)'!$P$3:$R$91,3,0),"")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(OCULTAR)'!$P$3:$R$91,3,0),"")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(OCULTAR)'!$P$3:$R$91,3,0),"")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(OCULTAR)'!$P$3:$R$91,3,0),"")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(OCULTAR)'!$P$3:$R$91,3,0),"")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(OCULTAR)'!$P$3:$R$91,3,0),"")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(OCULTAR)'!$P$3:$R$91,3,0),"")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(OCULTAR)'!$P$3:$R$91,3,0),"")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(OCULTAR)'!$P$3:$R$91,3,0),"")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(OCULTAR)'!$P$3:$R$91,3,0),"")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(OCULTAR)'!$P$3:$R$91,3,0),"")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(OCULTAR)'!$P$3:$R$91,3,0),"")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(OCULTAR)'!$P$3:$R$91,3,0),"")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(OCULTAR)'!$P$3:$R$91,3,0),"")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(OCULTAR)'!$P$3:$R$91,3,0),"")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(OCULTAR)'!$P$3:$R$91,3,0),"")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(OCULTAR)'!$P$3:$R$91,3,0),"")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(OCULTAR)'!$P$3:$R$91,3,0),"")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(OCULTAR)'!$P$3:$R$91,3,0),"")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(OCULTAR)'!$P$3:$R$91,3,0),"")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(OCULTAR)'!$P$3:$R$91,3,0),"")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(OCULTAR)'!$P$3:$R$91,3,0),"")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(OCULTAR)'!$P$3:$R$91,3,0),"")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(OCULTAR)'!$P$3:$R$91,3,0),"")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(OCULTAR)'!$P$3:$R$91,3,0),"")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(OCULTAR)'!$P$3:$R$91,3,0),"")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(OCULTAR)'!$P$3:$R$91,3,0),"")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(OCULTAR)'!$P$3:$R$91,3,0),"")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(OCULTAR)'!$P$3:$R$91,3,0),"")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(OCULTAR)'!$P$3:$R$91,3,0),"")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(OCULTAR)'!$P$3:$R$91,3,0),"")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(OCULTAR)'!$P$3:$R$91,3,0),"")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(OCULTAR)'!$P$3:$R$91,3,0),"")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(OCULTAR)'!$P$3:$R$91,3,0),"")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(OCULTAR)'!$P$3:$R$91,3,0),"")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(OCULTAR)'!$P$3:$R$91,3,0),"")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(OCULTAR)'!$P$3:$R$91,3,0),"")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(OCULTAR)'!$P$3:$R$91,3,0),"")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(OCULTAR)'!$P$3:$R$91,3,0),"")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(OCULTAR)'!$P$3:$R$91,3,0),"")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(OCULTAR)'!$P$3:$R$91,3,0),"")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(OCULTAR)'!$P$3:$R$91,3,0),"")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(OCULTAR)'!$P$3:$R$91,3,0),"")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(OCULTAR)'!$P$3:$R$91,3,0),"")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(OCULTAR)'!$P$3:$R$91,3,0),"")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(OCULTAR)'!$P$3:$R$91,3,0),"")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(OCULTAR)'!$P$3:$R$91,3,0),"")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(OCULTAR)'!$P$3:$R$91,3,0),"")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(OCULTAR)'!$P$3:$R$91,3,0),"")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(OCULTAR)'!$P$3:$R$91,3,0),"")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(OCULTAR)'!$P$3:$R$91,3,0),"")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(OCULTAR)'!$P$3:$R$91,3,0),"")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(OCULTAR)'!$P$3:$R$91,3,0),"")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(OCULTAR)'!$P$3:$R$91,3,0),"")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(OCULTAR)'!$P$3:$R$91,3,0),"")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(OCULTAR)'!$P$3:$R$91,3,0),"")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(OCULTAR)'!$P$3:$R$91,3,0),"")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(OCULTAR)'!$P$3:$R$91,3,0),"")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(OCULTAR)'!$P$3:$R$91,3,0),"")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(OCULTAR)'!$P$3:$R$91,3,0),"")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(OCULTAR)'!$P$3:$R$91,3,0),"")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(OCULTAR)'!$P$3:$R$91,3,0),"")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(OCULTAR)'!$P$3:$R$91,3,0),"")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(OCULTAR)'!$P$3:$R$91,3,0),"")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(OCULTAR)'!$P$3:$R$91,3,0),"")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(OCULTAR)'!$P$3:$R$91,3,0),"")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(OCULTAR)'!$P$3:$R$91,3,0),"")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(OCULTAR)'!$P$3:$R$91,3,0),"")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(OCULTAR)'!$P$3:$R$91,3,0),"")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(OCULTAR)'!$P$3:$R$91,3,0),"")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(OCULTAR)'!$P$3:$R$91,3,0),"")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(OCULTAR)'!$P$3:$R$91,3,0),"")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(OCULTAR)'!$P$3:$R$91,3,0),"")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(OCULTAR)'!$P$3:$R$91,3,0),"")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(OCULTAR)'!$P$3:$R$91,3,0),"")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(OCULTAR)'!$P$3:$R$91,3,0),"")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(OCULTAR)'!$P$3:$R$91,3,0),"")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(OCULTAR)'!$P$3:$R$91,3,0),"")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(OCULTAR)'!$P$3:$R$91,3,0),"")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(OCULTAR)'!$P$3:$R$91,3,0),"")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(OCULTAR)'!$P$3:$R$91,3,0),"")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(OCULTAR)'!$P$3:$R$91,3,0),"")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(OCULTAR)'!$P$3:$R$91,3,0),"")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(OCULTAR)'!$P$3:$R$91,3,0),"")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(OCULTAR)'!$P$3:$R$91,3,0),"")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(OCULTAR)'!$P$3:$R$91,3,0),"")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(OCULTAR)'!$P$3:$R$91,3,0),"")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(OCULTAR)'!$P$3:$R$91,3,0),"")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(OCULTAR)'!$P$3:$R$91,3,0),"")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(OCULTAR)'!$P$3:$R$91,3,0),"")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(OCULTAR)'!$P$3:$R$91,3,0),"")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(OCULTAR)'!$P$3:$R$91,3,0),"")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(OCULTAR)'!$P$3:$R$91,3,0),"")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(OCULTAR)'!$P$3:$R$91,3,0),"")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(OCULTAR)'!$P$3:$R$91,3,0),"")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(OCULTAR)'!$P$3:$R$91,3,0),"")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(OCULTAR)'!$P$3:$R$91,3,0),"")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(OCULTAR)'!$P$3:$R$91,3,0),"")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(OCULTAR)'!$P$3:$R$91,3,0),"")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(OCULTAR)'!$P$3:$R$91,3,0),"")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(OCULTAR)'!$P$3:$R$91,3,0),"")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(OCULTAR)'!$P$3:$R$91,3,0),"")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(OCULTAR)'!$P$3:$R$91,3,0),"")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(OCULTAR)'!$P$3:$R$91,3,0),"")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(OCULTAR)'!$P$3:$R$91,3,0),"")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(OCULTAR)'!$P$3:$R$91,3,0),"")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(OCULTAR)'!$P$3:$R$91,3,0),"")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(OCULTAR)'!$P$3:$R$91,3,0),"")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(OCULTAR)'!$P$3:$R$91,3,0),"")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(OCULTAR)'!$P$3:$R$91,3,0),"")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(OCULTAR)'!$P$3:$R$91,3,0),"")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(OCULTAR)'!$P$3:$R$91,3,0),"")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(OCULTAR)'!$P$3:$R$91,3,0),"")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(OCULTAR)'!$P$3:$R$91,3,0),"")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(OCULTAR)'!$P$3:$R$91,3,0),"")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(OCULTAR)'!$P$3:$R$91,3,0),"")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(OCULTAR)'!$P$3:$R$91,3,0),"")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(OCULTAR)'!$P$3:$R$91,3,0),"")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(OCULTAR)'!$P$3:$R$91,3,0),"")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(OCULTAR)'!$P$3:$R$91,3,0),"")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(OCULTAR)'!$P$3:$R$91,3,0),"")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(OCULTAR)'!$P$3:$R$91,3,0),"")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(OCULTAR)'!$P$3:$R$91,3,0),"")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(OCULTAR)'!$P$3:$R$91,3,0),"")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(OCULTAR)'!$P$3:$R$91,3,0),"")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(OCULTAR)'!$P$3:$R$91,3,0),"")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(OCULTAR)'!$P$3:$R$91,3,0),"")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(OCULTAR)'!$P$3:$R$91,3,0),"")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(OCULTAR)'!$P$3:$R$91,3,0),"")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(OCULTAR)'!$P$3:$R$91,3,0),"")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(OCULTAR)'!$P$3:$R$91,3,0),"")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(OCULTAR)'!$P$3:$R$91,3,0),"")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(OCULTAR)'!$P$3:$R$91,3,0),"")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(OCULTAR)'!$P$3:$R$91,3,0),"")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(OCULTAR)'!$P$3:$R$91,3,0),"")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(OCULTAR)'!$P$3:$R$91,3,0),"")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(OCULTAR)'!$P$3:$R$91,3,0),"")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(OCULTAR)'!$P$3:$R$91,3,0),"")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(OCULTAR)'!$P$3:$R$91,3,0),"")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(OCULTAR)'!$P$3:$R$91,3,0),"")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(OCULTAR)'!$P$3:$R$91,3,0),"")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(OCULTAR)'!$P$3:$R$91,3,0),"")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(OCULTAR)'!$P$3:$R$91,3,0),"")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(OCULTAR)'!$P$3:$R$91,3,0),"")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(OCULTAR)'!$P$3:$R$91,3,0),"")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(OCULTAR)'!$P$3:$R$91,3,0),"")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(OCULTAR)'!$P$3:$R$91,3,0),"")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(OCULTAR)'!$P$3:$R$91,3,0),"")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(OCULTAR)'!$P$3:$R$91,3,0),"")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(OCULTAR)'!$P$3:$R$91,3,0),"")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(OCULTAR)'!$P$3:$R$91,3,0),"")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(OCULTAR)'!$P$3:$R$91,3,0),"")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(OCULTAR)'!$P$3:$R$91,3,0),"")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(OCULTAR)'!$P$3:$R$91,3,0),"")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(OCULTAR)'!$P$3:$R$91,3,0),"")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(OCULTAR)'!$P$3:$R$91,3,0),"")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(OCULTAR)'!$P$3:$R$91,3,0),"")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(OCULTAR)'!$P$3:$R$91,3,0),"")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(OCULTAR)'!$P$3:$R$91,3,0),"")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(OCULTAR)'!$P$3:$R$91,3,0),"")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(OCULTAR)'!$P$3:$R$91,3,0),"")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(OCULTAR)'!$P$3:$R$91,3,0),"")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(OCULTAR)'!$P$3:$R$91,3,0),"")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(OCULTAR)'!$P$3:$R$91,3,0),"")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(OCULTAR)'!$P$3:$R$91,3,0),"")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(OCULTAR)'!$P$3:$R$91,3,0),"")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(OCULTAR)'!$P$3:$R$91,3,0),"")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(OCULTAR)'!$P$3:$R$91,3,0),"")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(OCULTAR)'!$P$3:$R$91,3,0),"")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(OCULTAR)'!$P$3:$R$91,3,0),"")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(OCULTAR)'!$P$3:$R$91,3,0),"")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(OCULTAR)'!$P$3:$R$91,3,0),"")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(OCULTAR)'!$P$3:$R$91,3,0),"")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(OCULTAR)'!$P$3:$R$91,3,0),"")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(OCULTAR)'!$P$3:$R$91,3,0),"")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(OCULTAR)'!$P$3:$R$91,3,0),"")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(OCULTAR)'!$P$3:$R$91,3,0),"")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(OCULTAR)'!$P$3:$R$91,3,0),"")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(OCULTAR)'!$P$3:$R$91,3,0),"")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(OCULTAR)'!$P$3:$R$91,3,0),"")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(OCULTAR)'!$P$3:$R$91,3,0),"")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(OCULTAR)'!$P$3:$R$91,3,0),"")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(OCULTAR)'!$P$3:$R$91,3,0),"")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(OCULTAR)'!$P$3:$R$91,3,0),"")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(OCULTAR)'!$P$3:$R$91,3,0),"")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(OCULTAR)'!$P$3:$R$91,3,0),"")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(OCULTAR)'!$P$3:$R$91,3,0),"")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(OCULTAR)'!$P$3:$R$91,3,0),"")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(OCULTAR)'!$P$3:$R$91,3,0),"")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(OCULTAR)'!$P$3:$R$91,3,0),"")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(OCULTAR)'!$P$3:$R$91,3,0),"")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(OCULTAR)'!$P$3:$R$91,3,0),"")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(OCULTAR)'!$P$3:$R$91,3,0),"")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(OCULTAR)'!$P$3:$R$91,3,0),"")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(OCULTAR)'!$P$3:$R$91,3,0),"")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(OCULTAR)'!$P$3:$R$91,3,0),"")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(OCULTAR)'!$P$3:$R$91,3,0),"")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(OCULTAR)'!$P$3:$R$91,3,0),"")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(OCULTAR)'!$P$3:$R$91,3,0),"")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(OCULTAR)'!$P$3:$R$91,3,0),"")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(OCULTAR)'!$P$3:$R$91,3,0),"")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(OCULTAR)'!$P$3:$R$91,3,0),"")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(OCULTAR)'!$P$3:$R$91,3,0),"")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(OCULTAR)'!$P$3:$R$91,3,0),"")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(OCULTAR)'!$P$3:$R$91,3,0),"")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(OCULTAR)'!$P$3:$R$91,3,0),"")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(OCULTAR)'!$P$3:$R$91,3,0),"")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(OCULTAR)'!$P$3:$R$91,3,0),"")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(OCULTAR)'!$P$3:$R$91,3,0),"")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(OCULTAR)'!$P$3:$R$91,3,0),"")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(OCULTAR)'!$P$3:$R$91,3,0),"")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(OCULTAR)'!$P$3:$R$91,3,0),"")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(OCULTAR)'!$P$3:$R$91,3,0),"")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(OCULTAR)'!$P$3:$R$91,3,0),"")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(OCULTAR)'!$P$3:$R$91,3,0),"")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(OCULTAR)'!$P$3:$R$91,3,0),"")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(OCULTAR)'!$P$3:$R$91,3,0),"")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(OCULTAR)'!$P$3:$R$91,3,0),"")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(OCULTAR)'!$P$3:$R$91,3,0),"")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(OCULTAR)'!$P$3:$R$91,3,0),"")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(OCULTAR)'!$P$3:$R$91,3,0),"")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(OCULTAR)'!$P$3:$R$91,3,0),"")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(OCULTAR)'!$P$3:$R$91,3,0),"")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(OCULTAR)'!$P$3:$R$91,3,0),"")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(OCULTAR)'!$P$3:$R$91,3,0),"")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(OCULTAR)'!$P$3:$R$91,3,0),"")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(OCULTAR)'!$P$3:$R$91,3,0),"")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(OCULTAR)'!$P$3:$R$91,3,0),"")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(OCULTAR)'!$P$3:$R$91,3,0),"")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(OCULTAR)'!$P$3:$R$91,3,0),"")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(OCULTAR)'!$P$3:$R$91,3,0),"")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(OCULTAR)'!$P$3:$R$91,3,0),"")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(OCULTAR)'!$P$3:$R$91,3,0),"")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(OCULTAR)'!$P$3:$R$91,3,0),"")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(OCULTAR)'!$P$3:$R$91,3,0),"")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(OCULTAR)'!$P$3:$R$91,3,0),"")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(OCULTAR)'!$P$3:$R$91,3,0),"")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(OCULTAR)'!$P$3:$R$91,3,0),"")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(OCULTAR)'!$P$3:$R$91,3,0),"")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(OCULTAR)'!$P$3:$R$91,3,0),"")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(OCULTAR)'!$P$3:$R$91,3,0),"")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(OCULTAR)'!$P$3:$R$91,3,0),"")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(OCULTAR)'!$P$3:$R$91,3,0),"")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(OCULTAR)'!$P$3:$R$91,3,0),"")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(OCULTAR)'!$P$3:$R$91,3,0),"")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(OCULTAR)'!$P$3:$R$91,3,0),"")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(OCULTAR)'!$P$3:$R$91,3,0),"")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(OCULTAR)'!$P$3:$R$91,3,0),"")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(OCULTAR)'!$P$3:$R$91,3,0),"")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(OCULTAR)'!$P$3:$R$91,3,0),"")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(OCULTAR)'!$P$3:$R$91,3,0),"")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(OCULTAR)'!$P$3:$R$91,3,0),"")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(OCULTAR)'!$P$3:$R$91,3,0),"")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(OCULTAR)'!$P$3:$R$91,3,0),"")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(OCULTAR)'!$P$3:$R$91,3,0),"")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(OCULTAR)'!$P$3:$R$91,3,0),"")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(OCULTAR)'!$P$3:$R$91,3,0),"")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(OCULTAR)'!$P$3:$R$91,3,0),"")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(OCULTAR)'!$P$3:$R$91,3,0),"")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(OCULTAR)'!$P$3:$R$91,3,0),"")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(OCULTAR)'!$P$3:$R$91,3,0),"")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(OCULTAR)'!$P$3:$R$91,3,0),"")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(OCULTAR)'!$P$3:$R$91,3,0),"")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(OCULTAR)'!$P$3:$R$91,3,0),"")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(OCULTAR)'!$P$3:$R$91,3,0),"")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(OCULTAR)'!$P$3:$R$91,3,0),"")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(OCULTAR)'!$P$3:$R$91,3,0),"")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(OCULTAR)'!$P$3:$R$91,3,0),"")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(OCULTAR)'!$P$3:$R$91,3,0),"")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(OCULTAR)'!$P$3:$R$91,3,0),"")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(OCULTAR)'!$P$3:$R$91,3,0),"")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(OCULTAR)'!$P$3:$R$91,3,0),"")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(OCULTAR)'!$P$3:$R$91,3,0),"")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(OCULTAR)'!$P$3:$R$91,3,0),"")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(OCULTAR)'!$P$3:$R$91,3,0),"")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(OCULTAR)'!$P$3:$R$91,3,0),"")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(OCULTAR)'!$P$3:$R$91,3,0),"")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(OCULTAR)'!$P$3:$R$91,3,0),"")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(OCULTAR)'!$P$3:$R$91,3,0),"")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(OCULTAR)'!$P$3:$R$91,3,0),"")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(OCULTAR)'!$P$3:$R$91,3,0),"")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(OCULTAR)'!$P$3:$R$91,3,0),"")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(OCULTAR)'!$P$3:$R$91,3,0),"")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(OCULTAR)'!$P$3:$R$91,3,0),"")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(OCULTAR)'!$P$3:$R$91,3,0),"")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(OCULTAR)'!$P$3:$R$91,3,0),"")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(OCULTAR)'!$P$3:$R$91,3,0),"")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(OCULTAR)'!$P$3:$R$91,3,0),"")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(OCULTAR)'!$P$3:$R$91,3,0),"")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(OCULTAR)'!$P$3:$R$91,3,0),"")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(OCULTAR)'!$P$3:$R$91,3,0),"")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(OCULTAR)'!$P$3:$R$91,3,0),"")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(OCULTAR)'!$P$3:$R$91,3,0),"")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(OCULTAR)'!$P$3:$R$91,3,0),"")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(OCULTAR)'!$P$3:$R$91,3,0),"")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(OCULTAR)'!$P$3:$R$91,3,0),"")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(OCULTAR)'!$P$3:$R$91,3,0),"")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(OCULTAR)'!$P$3:$R$91,3,0),"")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(OCULTAR)'!$P$3:$R$91,3,0),"")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(OCULTAR)'!$P$3:$R$91,3,0),"")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(OCULTAR)'!$P$3:$R$91,3,0),"")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(OCULTAR)'!$P$3:$R$91,3,0),"")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(OCULTAR)'!$P$3:$R$91,3,0),"")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(OCULTAR)'!$P$3:$R$91,3,0),"")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(OCULTAR)'!$P$3:$R$91,3,0),"")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(OCULTAR)'!$P$3:$R$91,3,0),"")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(OCULTAR)'!$P$3:$R$91,3,0),"")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(OCULTAR)'!$P$3:$R$91,3,0),"")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(OCULTAR)'!$P$3:$R$91,3,0),"")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(OCULTAR)'!$P$3:$R$91,3,0),"")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(OCULTAR)'!$P$3:$R$91,3,0),"")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(OCULTAR)'!$P$3:$R$91,3,0),"")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(OCULTAR)'!$P$3:$R$91,3,0),"")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(OCULTAR)'!$P$3:$R$91,3,0),"")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(OCULTAR)'!$P$3:$R$91,3,0),"")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(OCULTAR)'!$P$3:$R$91,3,0),"")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(OCULTAR)'!$P$3:$R$91,3,0),"")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(OCULTAR)'!$P$3:$R$91,3,0),"")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(OCULTAR)'!$P$3:$R$91,3,0),"")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(OCULTAR)'!$P$3:$R$91,3,0),"")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(OCULTAR)'!$P$3:$R$91,3,0),"")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(OCULTAR)'!$P$3:$R$91,3,0),"")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(OCULTAR)'!$P$3:$R$91,3,0),"")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(OCULTAR)'!$P$3:$R$91,3,0),"")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(OCULTAR)'!$P$3:$R$91,3,0),"")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(OCULTAR)'!$P$3:$R$91,3,0),"")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(OCULTAR)'!$P$3:$R$91,3,0),"")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(OCULTAR)'!$P$3:$R$91,3,0),"")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(OCULTAR)'!$P$3:$R$91,3,0),"")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(OCULTAR)'!$P$3:$R$91,3,0),"")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(OCULTAR)'!$P$3:$R$91,3,0),"")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(OCULTAR)'!$P$3:$R$91,3,0),"")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(OCULTAR)'!$P$3:$R$91,3,0),"")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(OCULTAR)'!$P$3:$R$91,3,0),"")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(OCULTAR)'!$P$3:$R$91,3,0),"")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(OCULTAR)'!$P$3:$R$91,3,0),"")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(OCULTAR)'!$P$3:$R$91,3,0),"")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(OCULTAR)'!$P$3:$R$91,3,0),"")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(OCULTAR)'!$P$3:$R$91,3,0),"")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(OCULTAR)'!$P$3:$R$91,3,0),"")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(OCULTAR)'!$P$3:$R$91,3,0),"")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(OCULTAR)'!$P$3:$R$91,3,0),"")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(OCULTAR)'!$P$3:$R$91,3,0),"")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(OCULTAR)'!$P$3:$R$91,3,0),"")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(OCULTAR)'!$P$3:$R$91,3,0),"")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(OCULTAR)'!$P$3:$R$91,3,0),"")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(OCULTAR)'!$P$3:$R$91,3,0),"")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(OCULTAR)'!$P$3:$R$91,3,0),"")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(OCULTAR)'!$P$3:$R$91,3,0),"")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(OCULTAR)'!$P$3:$R$91,3,0),"")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(OCULTAR)'!$P$3:$R$91,3,0),"")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(OCULTAR)'!$P$3:$R$91,3,0),"")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(OCULTAR)'!$P$3:$R$91,3,0),"")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(OCULTAR)'!$P$3:$R$91,3,0),"")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(OCULTAR)'!$P$3:$R$91,3,0),"")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(OCULTAR)'!$P$3:$R$91,3,0),"")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(OCULTAR)'!$P$3:$R$91,3,0),"")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(OCULTAR)'!$P$3:$R$91,3,0),"")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(OCULTAR)'!$P$3:$R$91,3,0),"")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(OCULTAR)'!$P$3:$R$91,3,0),"")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(OCULTAR)'!$P$3:$R$91,3,0),"")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(OCULTAR)'!$P$3:$R$91,3,0),"")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(OCULTAR)'!$P$3:$R$91,3,0),"")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(OCULTAR)'!$P$3:$R$91,3,0),"")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(OCULTAR)'!$P$3:$R$91,3,0),"")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(OCULTAR)'!$P$3:$R$91,3,0),"")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(OCULTAR)'!$P$3:$R$91,3,0),"")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(OCULTAR)'!$P$3:$R$91,3,0),"")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(OCULTAR)'!$P$3:$R$91,3,0),"")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(OCULTAR)'!$P$3:$R$91,3,0),"")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(OCULTAR)'!$P$3:$R$91,3,0),"")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(OCULTAR)'!$P$3:$R$91,3,0),"")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(OCULTAR)'!$P$3:$R$91,3,0),"")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(OCULTAR)'!$P$3:$R$91,3,0),"")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(OCULTAR)'!$P$3:$R$91,3,0),"")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(OCULTAR)'!$P$3:$R$91,3,0),"")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(OCULTAR)'!$P$3:$R$91,3,0),"")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(OCULTAR)'!$P$3:$R$91,3,0),"")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(OCULTAR)'!$P$3:$R$91,3,0),"")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(OCULTAR)'!$P$3:$R$91,3,0),"")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(OCULTAR)'!$P$3:$R$91,3,0),"")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(OCULTAR)'!$P$3:$R$91,3,0),"")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(OCULTAR)'!$P$3:$R$91,3,0),"")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(OCULTAR)'!$P$3:$R$91,3,0),"")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(OCULTAR)'!$P$3:$R$91,3,0),"")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(OCULTAR)'!$P$3:$R$91,3,0),"")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(OCULTAR)'!$P$3:$R$91,3,0),"")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(OCULTAR)'!$P$3:$R$91,3,0),"")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(OCULTAR)'!$P$3:$R$91,3,0),"")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(OCULTAR)'!$P$3:$R$91,3,0),"")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(OCULTAR)'!$P$3:$R$91,3,0),"")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(OCULTAR)'!$P$3:$R$91,3,0),"")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(OCULTAR)'!$P$3:$R$91,3,0),"")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(OCULTAR)'!$P$3:$R$91,3,0),"")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(OCULTAR)'!$P$3:$R$91,3,0),"")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(OCULTAR)'!$P$3:$R$91,3,0),"")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(OCULTAR)'!$P$3:$R$91,3,0),"")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(OCULTAR)'!$P$3:$R$91,3,0),"")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(OCULTAR)'!$P$3:$R$91,3,0),"")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(OCULTAR)'!$P$3:$R$91,3,0),"")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(OCULTAR)'!$P$3:$R$91,3,0),"")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(OCULTAR)'!$P$3:$R$91,3,0),"")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(OCULTAR)'!$P$3:$R$91,3,0),"")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(OCULTAR)'!$P$3:$R$91,3,0),"")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(OCULTAR)'!$P$3:$R$91,3,0),"")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(OCULTAR)'!$P$3:$R$91,3,0),"")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(OCULTAR)'!$P$3:$R$91,3,0),"")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(OCULTAR)'!$P$3:$R$91,3,0),"")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(OCULTAR)'!$P$3:$R$91,3,0),"")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(OCULTAR)'!$P$3:$R$91,3,0),"")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(OCULTAR)'!$P$3:$R$91,3,0),"")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(OCULTAR)'!$P$3:$R$91,3,0),"")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(OCULTAR)'!$P$3:$R$91,3,0),"")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(OCULTAR)'!$P$3:$R$91,3,0),"")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(OCULTAR)'!$P$3:$R$91,3,0),"")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(OCULTAR)'!$P$3:$R$91,3,0),"")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(OCULTAR)'!$P$3:$R$91,3,0),"")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(OCULTAR)'!$P$3:$R$91,3,0),"")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(OCULTAR)'!$P$3:$R$91,3,0),"")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(OCULTAR)'!$P$3:$R$91,3,0),"")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(OCULTAR)'!$P$3:$R$91,3,0),"")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(OCULTAR)'!$P$3:$R$91,3,0),"")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(OCULTAR)'!$P$3:$R$91,3,0),"")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(OCULTAR)'!$P$3:$R$91,3,0),"")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(OCULTAR)'!$P$3:$R$91,3,0),"")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(OCULTAR)'!$P$3:$R$91,3,0),"")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(OCULTAR)'!$P$3:$R$91,3,0),"")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(OCULTAR)'!$P$3:$R$91,3,0),"")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(OCULTAR)'!$P$3:$R$91,3,0),"")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(OCULTAR)'!$P$3:$R$91,3,0),"")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(OCULTAR)'!$P$3:$R$91,3,0),"")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(OCULTAR)'!$P$3:$R$91,3,0),"")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(OCULTAR)'!$P$3:$R$91,3,0),"")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(OCULTAR)'!$P$3:$R$91,3,0),"")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(OCULTAR)'!$P$3:$R$91,3,0),"")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(OCULTAR)'!$P$3:$R$91,3,0),"")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(OCULTAR)'!$P$3:$R$91,3,0),"")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(OCULTAR)'!$P$3:$R$91,3,0),"")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(OCULTAR)'!$P$3:$R$91,3,0),"")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(OCULTAR)'!$P$3:$R$91,3,0),"")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(OCULTAR)'!$P$3:$R$91,3,0),"")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(OCULTAR)'!$P$3:$R$91,3,0),"")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(OCULTAR)'!$P$3:$R$91,3,0),"")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(OCULTAR)'!$P$3:$R$91,3,0),"")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(OCULTAR)'!$P$3:$R$91,3,0),"")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(OCULTAR)'!$P$3:$R$91,3,0),"")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(OCULTAR)'!$P$3:$R$91,3,0),"")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(OCULTAR)'!$P$3:$R$91,3,0),"")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(OCULTAR)'!$P$3:$R$91,3,0),"")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(OCULTAR)'!$P$3:$R$91,3,0),"")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(OCULTAR)'!$P$3:$R$91,3,0),"")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(OCULTAR)'!$P$3:$R$91,3,0),"")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(OCULTAR)'!$P$3:$R$91,3,0),"")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(OCULTAR)'!$P$3:$R$91,3,0),"")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(OCULTAR)'!$P$3:$R$91,3,0),"")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(OCULTAR)'!$P$3:$R$91,3,0),"")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(OCULTAR)'!$P$3:$R$91,3,0),"")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(OCULTAR)'!$P$3:$R$91,3,0),"")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(OCULTAR)'!$P$3:$R$91,3,0),"")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(OCULTAR)'!$P$3:$R$91,3,0),"")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(OCULTAR)'!$P$3:$R$91,3,0),"")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(OCULTAR)'!$P$3:$R$91,3,0),"")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(OCULTAR)'!$P$3:$R$91,3,0),"")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(OCULTAR)'!$P$3:$R$91,3,0),"")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(OCULTAR)'!$P$3:$R$91,3,0),"")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(OCULTAR)'!$P$3:$R$91,3,0),"")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(OCULTAR)'!$P$3:$R$91,3,0),"")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(OCULTAR)'!$P$3:$R$91,3,0),"")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(OCULTAR)'!$P$3:$R$91,3,0),"")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(OCULTAR)'!$P$3:$R$91,3,0),"")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(OCULTAR)'!$P$3:$R$91,3,0),"")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(OCULTAR)'!$P$3:$R$91,3,0),"")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(OCULTAR)'!$P$3:$R$91,3,0),"")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(OCULTAR)'!$P$3:$R$91,3,0),"")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(OCULTAR)'!$P$3:$R$91,3,0),"")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(OCULTAR)'!$P$3:$R$91,3,0),"")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(OCULTAR)'!$P$3:$R$91,3,0),"")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(OCULTAR)'!$P$3:$R$91,3,0),"")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(OCULTAR)'!$P$3:$R$91,3,0),"")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(OCULTAR)'!$P$3:$R$91,3,0),"")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(OCULTAR)'!$P$3:$R$91,3,0),"")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(OCULTAR)'!$P$3:$R$91,3,0),"")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(OCULTAR)'!$P$3:$R$91,3,0),"")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(OCULTAR)'!$P$3:$R$91,3,0),"")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(OCULTAR)'!$P$3:$R$91,3,0),"")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(OCULTAR)'!$P$3:$R$91,3,0),"")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(OCULTAR)'!$P$3:$R$91,3,0),"")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(OCULTAR)'!$P$3:$R$91,3,0),"")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(OCULTAR)'!$P$3:$R$91,3,0),"")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(OCULTAR)'!$P$3:$R$91,3,0),"")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(OCULTAR)'!$P$3:$R$91,3,0),"")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(OCULTAR)'!$P$3:$R$91,3,0),"")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(OCULTAR)'!$P$3:$R$91,3,0),"")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(OCULTAR)'!$P$3:$R$91,3,0),"")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(OCULTAR)'!$P$3:$R$91,3,0),"")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(OCULTAR)'!$P$3:$R$91,3,0),"")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(OCULTAR)'!$P$3:$R$91,3,0),"")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(OCULTAR)'!$P$3:$R$91,3,0),"")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(OCULTAR)'!$P$3:$R$91,3,0),"")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(OCULTAR)'!$P$3:$R$91,3,0),"")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(OCULTAR)'!$P$3:$R$91,3,0),"")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(OCULTAR)'!$P$3:$R$91,3,0),"")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(OCULTAR)'!$P$3:$R$91,3,0),"")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(OCULTAR)'!$P$3:$R$91,3,0),"")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(OCULTAR)'!$P$3:$R$91,3,0),"")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(OCULTAR)'!$P$3:$R$91,3,0),"")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(OCULTAR)'!$P$3:$R$91,3,0),"")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(OCULTAR)'!$P$3:$R$91,3,0),"")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(OCULTAR)'!$P$3:$R$91,3,0),"")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(OCULTAR)'!$P$3:$R$91,3,0),"")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(OCULTAR)'!$P$3:$R$91,3,0),"")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(OCULTAR)'!$P$3:$R$91,3,0),"")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(OCULTAR)'!$P$3:$R$91,3,0),"")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(OCULTAR)'!$P$3:$R$91,3,0),"")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(OCULTAR)'!$P$3:$R$91,3,0),"")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(OCULTAR)'!$P$3:$R$91,3,0),"")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(OCULTAR)'!$P$3:$R$91,3,0),"")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(OCULTAR)'!$P$3:$R$91,3,0),"")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(OCULTAR)'!$P$3:$R$91,3,0),"")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(OCULTAR)'!$P$3:$R$91,3,0),"")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(OCULTAR)'!$P$3:$R$91,3,0),"")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(OCULTAR)'!$P$3:$R$91,3,0),"")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(OCULTAR)'!$P$3:$R$91,3,0),"")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(OCULTAR)'!$P$3:$R$91,3,0),"")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(OCULTAR)'!$P$3:$R$91,3,0),"")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(OCULTAR)'!$P$3:$R$91,3,0),"")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(OCULTAR)'!$P$3:$R$91,3,0),"")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(OCULTAR)'!$P$3:$R$91,3,0),"")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(OCULTAR)'!$P$3:$R$91,3,0),"")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(OCULTAR)'!$P$3:$R$91,3,0),"")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(OCULTAR)'!$P$3:$R$91,3,0),"")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(OCULTAR)'!$P$3:$R$91,3,0),"")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(OCULTAR)'!$P$3:$R$91,3,0),"")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(OCULTAR)'!$P$3:$R$91,3,0),"")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(OCULTAR)'!$P$3:$R$91,3,0),"")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(OCULTAR)'!$P$3:$R$91,3,0),"")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(OCULTAR)'!$P$3:$R$91,3,0),"")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(OCULTAR)'!$P$3:$R$91,3,0),"")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(OCULTAR)'!$P$3:$R$91,3,0),"")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(OCULTAR)'!$P$3:$R$91,3,0),"")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(OCULTAR)'!$P$3:$R$91,3,0),"")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(OCULTAR)'!$P$3:$R$91,3,0),"")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(OCULTAR)'!$P$3:$R$91,3,0),"")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(OCULTAR)'!$P$3:$R$91,3,0),"")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(OCULTAR)'!$P$3:$R$91,3,0),"")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(OCULTAR)'!$P$3:$R$91,3,0),"")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(OCULTAR)'!$P$3:$R$91,3,0),"")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(OCULTAR)'!$P$3:$R$91,3,0),"")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(OCULTAR)'!$P$3:$R$91,3,0),"")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(OCULTAR)'!$P$3:$R$91,3,0),"")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(OCULTAR)'!$P$3:$R$91,3,0),"")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(OCULTAR)'!$P$3:$R$91,3,0),"")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(OCULTAR)'!$P$3:$R$91,3,0),"")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(OCULTAR)'!$P$3:$R$91,3,0),"")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(OCULTAR)'!$P$3:$R$91,3,0),"")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(OCULTAR)'!$P$3:$R$91,3,0),"")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(OCULTAR)'!$P$3:$R$91,3,0),"")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(OCULTAR)'!$P$3:$R$91,3,0),"")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(OCULTAR)'!$P$3:$R$91,3,0),"")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(OCULTAR)'!$P$3:$R$91,3,0),"")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(OCULTAR)'!$P$3:$R$91,3,0),"")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(OCULTAR)'!$P$3:$R$91,3,0),"")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(OCULTAR)'!$P$3:$R$91,3,0),"")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(OCULTAR)'!$P$3:$R$91,3,0),"")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(OCULTAR)'!$P$3:$R$91,3,0),"")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(OCULTAR)'!$P$3:$R$91,3,0),"")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(OCULTAR)'!$P$3:$R$91,3,0),"")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(OCULTAR)'!$P$3:$R$91,3,0),"")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(OCULTAR)'!$P$3:$R$91,3,0),"")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(OCULTAR)'!$P$3:$R$91,3,0),"")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(OCULTAR)'!$P$3:$R$91,3,0),"")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(OCULTAR)'!$P$3:$R$91,3,0),"")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(OCULTAR)'!$P$3:$R$91,3,0),"")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(OCULTAR)'!$P$3:$R$91,3,0),"")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(OCULTAR)'!$P$3:$R$91,3,0),"")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(OCULTAR)'!$P$3:$R$91,3,0),"")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(OCULTAR)'!$P$3:$R$91,3,0),"")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(OCULTAR)'!$P$3:$R$91,3,0),"")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(OCULTAR)'!$P$3:$R$91,3,0),"")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(OCULTAR)'!$P$3:$R$91,3,0),"")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(OCULTAR)'!$P$3:$R$91,3,0),"")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(OCULTAR)'!$P$3:$R$91,3,0),"")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(OCULTAR)'!$P$3:$R$91,3,0),"")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(OCULTAR)'!$P$3:$R$91,3,0),"")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(OCULTAR)'!$P$3:$R$91,3,0),"")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(OCULTAR)'!$P$3:$R$91,3,0),"")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(OCULTAR)'!$P$3:$R$91,3,0),"")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(OCULTAR)'!$P$3:$R$91,3,0),"")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(OCULTAR)'!$P$3:$R$91,3,0),"")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(OCULTAR)'!$P$3:$R$91,3,0),"")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(OCULTAR)'!$P$3:$R$91,3,0),"")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(OCULTAR)'!$P$3:$R$91,3,0),"")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(OCULTAR)'!$P$3:$R$91,3,0),"")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(OCULTAR)'!$P$3:$R$91,3,0),"")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(OCULTAR)'!$P$3:$R$91,3,0),"")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(OCULTAR)'!$P$3:$R$91,3,0),"")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(OCULTAR)'!$P$3:$R$91,3,0),"")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(OCULTAR)'!$P$3:$R$91,3,0),"")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(OCULTAR)'!$P$3:$R$91,3,0),"")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(OCULTAR)'!$P$3:$R$91,3,0),"")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(OCULTAR)'!$P$3:$R$91,3,0),"")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(OCULTAR)'!$P$3:$R$91,3,0),"")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(OCULTAR)'!$P$3:$R$91,3,0),"")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(OCULTAR)'!$P$3:$R$91,3,0),"")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(OCULTAR)'!$P$3:$R$91,3,0),"")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(OCULTAR)'!$P$3:$R$91,3,0),"")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(OCULTAR)'!$P$3:$R$91,3,0),"")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(OCULTAR)'!$P$3:$R$91,3,0),"")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(OCULTAR)'!$P$3:$R$91,3,0),"")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(OCULTAR)'!$P$3:$R$91,3,0),"")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(OCULTAR)'!$P$3:$R$91,3,0),"")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(OCULTAR)'!$P$3:$R$91,3,0),"")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(OCULTAR)'!$P$3:$R$91,3,0),"")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(OCULTAR)'!$P$3:$R$91,3,0),"")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(OCULTAR)'!$P$3:$R$91,3,0),"")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(OCULTAR)'!$P$3:$R$91,3,0),"")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(OCULTAR)'!$P$3:$R$91,3,0),"")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(OCULTAR)'!$P$3:$R$91,3,0),"")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(OCULTAR)'!$P$3:$R$91,3,0),"")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(OCULTAR)'!$P$3:$R$91,3,0),"")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(OCULTAR)'!$P$3:$R$91,3,0),"")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(OCULTAR)'!$P$3:$R$91,3,0),"")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(OCULTAR)'!$P$3:$R$91,3,0),"")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(OCULTAR)'!$P$3:$R$91,3,0),"")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(OCULTAR)'!$P$3:$R$91,3,0),"")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(OCULTAR)'!$P$3:$R$91,3,0),"")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(OCULTAR)'!$P$3:$R$91,3,0),"")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(OCULTAR)'!$P$3:$R$91,3,0),"")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(OCULTAR)'!$P$3:$R$91,3,0),"")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(OCULTAR)'!$P$3:$R$91,3,0),"")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(OCULTAR)'!$P$3:$R$91,3,0),"")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(OCULTAR)'!$P$3:$R$91,3,0),"")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(OCULTAR)'!$P$3:$R$91,3,0),"")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(OCULTAR)'!$P$3:$R$91,3,0),"")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(OCULTAR)'!$P$3:$R$91,3,0),"")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(OCULTAR)'!$P$3:$R$91,3,0),"")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(OCULTAR)'!$P$3:$R$91,3,0),"")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(OCULTAR)'!$P$3:$R$91,3,0),"")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(OCULTAR)'!$P$3:$R$91,3,0),"")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(OCULTAR)'!$P$3:$R$91,3,0),"")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(OCULTAR)'!$P$3:$R$91,3,0),"")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(OCULTAR)'!$P$3:$R$91,3,0),"")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(OCULTAR)'!$P$3:$R$91,3,0),"")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(OCULTAR)'!$P$3:$R$91,3,0),"")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(OCULTAR)'!$P$3:$R$91,3,0),"")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(OCULTAR)'!$P$3:$R$91,3,0),"")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(OCULTAR)'!$P$3:$R$91,3,0),"")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(OCULTAR)'!$P$3:$R$91,3,0),"")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(OCULTAR)'!$P$3:$R$91,3,0),"")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(OCULTAR)'!$P$3:$R$91,3,0),"")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(OCULTAR)'!$P$3:$R$91,3,0),"")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(OCULTAR)'!$P$3:$R$91,3,0),"")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(OCULTAR)'!$P$3:$R$91,3,0),"")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(OCULTAR)'!$P$3:$R$91,3,0),"")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(OCULTAR)'!$P$3:$R$91,3,0),"")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(OCULTAR)'!$P$3:$R$91,3,0),"")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(OCULTAR)'!$P$3:$R$91,3,0),"")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(OCULTAR)'!$P$3:$R$91,3,0),"")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(OCULTAR)'!$P$3:$R$91,3,0),"")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(OCULTAR)'!$P$3:$R$91,3,0),"")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(OCULTAR)'!$P$3:$R$91,3,0),"")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(OCULTAR)'!$P$3:$R$91,3,0),"")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(OCULTAR)'!$P$3:$R$91,3,0),"")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(OCULTAR)'!$P$3:$R$91,3,0),"")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(OCULTAR)'!$P$3:$R$91,3,0),"")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(OCULTAR)'!$P$3:$R$91,3,0),"")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(OCULTAR)'!$P$3:$R$91,3,0),"")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(OCULTAR)'!$P$3:$R$91,3,0),"")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(OCULTAR)'!$P$3:$R$91,3,0),"")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(OCULTAR)'!$P$3:$R$91,3,0),"")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(OCULTAR)'!$P$3:$R$91,3,0),"")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(OCULTAR)'!$P$3:$R$91,3,0),"")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(OCULTAR)'!$P$3:$R$91,3,0),"")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(OCULTAR)'!$P$3:$R$91,3,0),"")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(OCULTAR)'!$P$3:$R$91,3,0),"")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(OCULTAR)'!$P$3:$R$91,3,0),"")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(OCULTAR)'!$P$3:$R$91,3,0),"")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(OCULTAR)'!$P$3:$R$91,3,0),"")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(OCULTAR)'!$P$3:$R$91,3,0),"")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(OCULTAR)'!$P$3:$R$91,3,0),"")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(OCULTAR)'!$P$3:$R$91,3,0),"")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(OCULTAR)'!$P$3:$R$91,3,0),"")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(OCULTAR)'!$P$3:$R$91,3,0),"")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(OCULTAR)'!$P$3:$R$91,3,0),"")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(OCULTAR)'!$P$3:$R$91,3,0),"")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(OCULTAR)'!$P$3:$R$91,3,0),"")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(OCULTAR)'!$P$3:$R$91,3,0),"")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(OCULTAR)'!$P$3:$R$91,3,0),"")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(OCULTAR)'!$P$3:$R$91,3,0),"")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(OCULTAR)'!$P$3:$R$91,3,0),"")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(OCULTAR)'!$P$3:$R$91,3,0),"")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(OCULTAR)'!$P$3:$R$91,3,0),"")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(OCULTAR)'!$P$3:$R$91,3,0),"")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(OCULTAR)'!$P$3:$R$91,3,0),"")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(OCULTAR)'!$P$3:$R$91,3,0),"")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(OCULTAR)'!$P$3:$R$91,3,0),"")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(OCULTAR)'!$P$3:$R$91,3,0),"")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(OCULTAR)'!$P$3:$R$91,3,0),"")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(OCULTAR)'!$P$3:$R$91,3,0),"")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(OCULTAR)'!$P$3:$R$91,3,0),"")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(OCULTAR)'!$P$3:$R$91,3,0),"")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(OCULTAR)'!$P$3:$R$91,3,0),"")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(OCULTAR)'!$P$3:$R$91,3,0),"")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(OCULTAR)'!$P$3:$R$91,3,0),"")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(OCULTAR)'!$P$3:$R$91,3,0),"")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(OCULTAR)'!$P$3:$R$91,3,0),"")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(OCULTAR)'!$P$3:$R$91,3,0),"")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(OCULTAR)'!$P$3:$R$91,3,0),"")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(OCULTAR)'!$P$3:$R$91,3,0),"")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(OCULTAR)'!$P$3:$R$91,3,0),"")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(OCULTAR)'!$P$3:$R$91,3,0),"")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(OCULTAR)'!$P$3:$R$91,3,0),"")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(OCULTAR)'!$P$3:$R$91,3,0),"")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(OCULTAR)'!$P$3:$R$91,3,0),"")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(OCULTAR)'!$P$3:$R$91,3,0),"")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(OCULTAR)'!$P$3:$R$91,3,0),"")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(OCULTAR)'!$P$3:$R$91,3,0),"")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(OCULTAR)'!$P$3:$R$91,3,0),"")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(OCULTAR)'!$P$3:$R$91,3,0),"")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(OCULTAR)'!$P$3:$R$91,3,0),"")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(OCULTAR)'!$P$3:$R$91,3,0),"")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(OCULTAR)'!$P$3:$R$91,3,0),"")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(OCULTAR)'!$P$3:$R$91,3,0),"")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(OCULTAR)'!$P$3:$R$91,3,0),"")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(OCULTAR)'!$P$3:$R$91,3,0),"")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(OCULTAR)'!$P$3:$R$91,3,0),"")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(OCULTAR)'!$P$3:$R$91,3,0),"")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(OCULTAR)'!$P$3:$R$91,3,0),"")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(OCULTAR)'!$P$3:$R$91,3,0),"")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(OCULTAR)'!$P$3:$R$91,3,0),"")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(OCULTAR)'!$P$3:$R$91,3,0),"")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(OCULTAR)'!$P$3:$R$91,3,0),"")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(OCULTAR)'!$P$3:$R$91,3,0),"")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(OCULTAR)'!$P$3:$R$91,3,0),"")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(OCULTAR)'!$P$3:$R$91,3,0),"")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(OCULTAR)'!$P$3:$R$91,3,0),"")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(OCULTAR)'!$P$3:$R$91,3,0),"")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(OCULTAR)'!$P$3:$R$91,3,0),"")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(OCULTAR)'!$P$3:$R$91,3,0),"")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(OCULTAR)'!$P$3:$R$91,3,0),"")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(OCULTAR)'!$P$3:$R$91,3,0),"")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(OCULTAR)'!$P$3:$R$91,3,0),"")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(OCULTAR)'!$P$3:$R$91,3,0),"")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(OCULTAR)'!$P$3:$R$91,3,0),"")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(OCULTAR)'!$P$3:$R$91,3,0),"")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(OCULTAR)'!$P$3:$R$91,3,0),"")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(OCULTAR)'!$P$3:$R$91,3,0),"")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(OCULTAR)'!$P$3:$R$91,3,0),"")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(OCULTAR)'!$P$3:$R$91,3,0),"")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(OCULTAR)'!$P$3:$R$91,3,0),"")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(OCULTAR)'!$P$3:$R$91,3,0),"")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(OCULTAR)'!$P$3:$R$91,3,0),"")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(OCULTAR)'!$P$3:$R$91,3,0),"")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(OCULTAR)'!$P$3:$R$91,3,0),"")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(OCULTAR)'!$P$3:$R$91,3,0),"")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(OCULTAR)'!$P$3:$R$91,3,0),"")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(OCULTAR)'!$P$3:$R$91,3,0),"")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(OCULTAR)'!$P$3:$R$91,3,0),"")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(OCULTAR)'!$P$3:$R$91,3,0),"")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(OCULTAR)'!$P$3:$R$91,3,0),"")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(OCULTAR)'!$P$3:$R$91,3,0),"")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(OCULTAR)'!$P$3:$R$91,3,0),"")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(OCULTAR)'!$P$3:$R$91,3,0),"")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(OCULTAR)'!$P$3:$R$91,3,0),"")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(OCULTAR)'!$P$3:$R$91,3,0),"")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(OCULTAR)'!$P$3:$R$91,3,0),"")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(OCULTAR)'!$P$3:$R$91,3,0),"")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(OCULTAR)'!$P$3:$R$91,3,0),"")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(OCULTAR)'!$P$3:$R$91,3,0),"")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(OCULTAR)'!$P$3:$R$91,3,0),"")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(OCULTAR)'!$P$3:$R$91,3,0),"")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(OCULTAR)'!$P$3:$R$91,3,0),"")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(OCULTAR)'!$P$3:$R$91,3,0),"")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(OCULTAR)'!$P$3:$R$91,3,0),"")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(OCULTAR)'!$P$3:$R$91,3,0),"")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(OCULTAR)'!$P$3:$R$91,3,0),"")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(OCULTAR)'!$P$3:$R$91,3,0),"")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(OCULTAR)'!$P$3:$R$91,3,0),"")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(OCULTAR)'!$P$3:$R$91,3,0),"")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(OCULTAR)'!$P$3:$R$91,3,0),"")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(OCULTAR)'!$P$3:$R$91,3,0),"")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(OCULTAR)'!$P$3:$R$91,3,0),"")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(OCULTAR)'!$P$3:$R$91,3,0),"")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(OCULTAR)'!$P$3:$R$91,3,0),"")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(OCULTAR)'!$P$3:$R$91,3,0),"")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(OCULTAR)'!$P$3:$R$91,3,0),"")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(OCULTAR)'!$P$3:$R$91,3,0),"")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(OCULTAR)'!$P$3:$R$91,3,0),"")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(OCULTAR)'!$P$3:$R$91,3,0),"")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(OCULTAR)'!$P$3:$R$91,3,0),"")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(OCULTAR)'!$P$3:$R$91,3,0),"")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(OCULTAR)'!$P$3:$R$91,3,0),"")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(OCULTAR)'!$P$3:$R$91,3,0),"")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(OCULTAR)'!$P$3:$R$91,3,0),"")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(OCULTAR)'!$P$3:$R$91,3,0),"")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(OCULTAR)'!$P$3:$R$91,3,0),"")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(OCULTAR)'!$P$3:$R$91,3,0),"")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(OCULTAR)'!$P$3:$R$91,3,0),"")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(OCULTAR)'!$P$3:$R$91,3,0),"")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(OCULTAR)'!$P$3:$R$91,3,0),"")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(OCULTAR)'!$P$3:$R$91,3,0),"")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(OCULTAR)'!$P$3:$R$91,3,0),"")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(OCULTAR)'!$P$3:$R$91,3,0),"")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(OCULTAR)'!$P$3:$R$91,3,0),"")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(OCULTAR)'!$P$3:$R$91,3,0),"")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(OCULTAR)'!$P$3:$R$91,3,0),"")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(OCULTAR)'!$P$3:$R$91,3,0),"")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(OCULTAR)'!$P$3:$R$91,3,0),"")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(OCULTAR)'!$P$3:$R$91,3,0),"")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(OCULTAR)'!$P$3:$R$91,3,0),"")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(OCULTAR)'!$P$3:$R$91,3,0),"")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(OCULTAR)'!$P$3:$R$91,3,0),"")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(OCULTAR)'!$P$3:$R$91,3,0),"")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(OCULTAR)'!$P$3:$R$91,3,0),"")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(OCULTAR)'!$P$3:$R$91,3,0),"")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(OCULTAR)'!$P$3:$R$91,3,0),"")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(OCULTAR)'!$P$3:$R$91,3,0),"")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(OCULTAR)'!$P$3:$R$91,3,0),"")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(OCULTAR)'!$P$3:$R$91,3,0),"")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(OCULTAR)'!$P$3:$R$91,3,0),"")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(OCULTAR)'!$P$3:$R$91,3,0),"")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(OCULTAR)'!$P$3:$R$91,3,0),"")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(OCULTAR)'!$P$3:$R$91,3,0),"")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(OCULTAR)'!$P$3:$R$91,3,0),"")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(OCULTAR)'!$P$3:$R$91,3,0),"")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(OCULTAR)'!$P$3:$R$91,3,0),"")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(OCULTAR)'!$P$3:$R$91,3,0),"")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(OCULTAR)'!$P$3:$R$91,3,0),"")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(OCULTAR)'!$P$3:$R$91,3,0),"")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(OCULTAR)'!$P$3:$R$91,3,0),"")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(OCULTAR)'!$P$3:$R$91,3,0),"")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(OCULTAR)'!$P$3:$R$91,3,0),"")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(OCULTAR)'!$P$3:$R$91,3,0),"")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(OCULTAR)'!$P$3:$R$91,3,0),"")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(OCULTAR)'!$P$3:$R$91,3,0),"")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(OCULTAR)'!$P$3:$R$91,3,0),"")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(OCULTAR)'!$P$3:$R$91,3,0),"")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(OCULTAR)'!$P$3:$R$91,3,0),"")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(OCULTAR)'!$P$3:$R$91,3,0),"")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(OCULTAR)'!$P$3:$R$91,3,0),"")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(OCULTAR)'!$P$3:$R$91,3,0),"")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(OCULTAR)'!$P$3:$R$91,3,0),"")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(OCULTAR)'!$P$3:$R$91,3,0),"")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(OCULTAR)'!$P$3:$R$91,3,0),"")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(OCULTAR)'!$P$3:$R$91,3,0),"")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(OCULTAR)'!$P$3:$R$91,3,0),"")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(OCULTAR)'!$P$3:$R$91,3,0),"")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(OCULTAR)'!$P$3:$R$91,3,0),"")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(OCULTAR)'!$P$3:$R$91,3,0),"")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(OCULTAR)'!$P$3:$R$91,3,0),"")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(OCULTAR)'!$P$3:$R$91,3,0),"")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(OCULTAR)'!$P$3:$R$91,3,0),"")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(OCULTAR)'!$P$3:$R$91,3,0),"")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(OCULTAR)'!$P$3:$R$91,3,0),"")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(OCULTAR)'!$P$3:$R$91,3,0),"")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(OCULTAR)'!$P$3:$R$91,3,0),"")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(OCULTAR)'!$P$3:$R$91,3,0),"")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(OCULTAR)'!$P$3:$R$91,3,0),"")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(OCULTAR)'!$P$3:$R$91,3,0),"")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(OCULTAR)'!$P$3:$R$91,3,0),"")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(OCULTAR)'!$P$3:$R$91,3,0),"")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(OCULTAR)'!$P$3:$R$91,3,0),"")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(OCULTAR)'!$P$3:$R$91,3,0),"")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(OCULTAR)'!$P$3:$R$91,3,0),"")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(OCULTAR)'!$P$3:$R$91,3,0),"")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(OCULTAR)'!$P$3:$R$91,3,0),"")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(OCULTAR)'!$P$3:$R$91,3,0),"")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(OCULTAR)'!$P$3:$R$91,3,0),"")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(OCULTAR)'!$P$3:$R$91,3,0),"")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(OCULTAR)'!$P$3:$R$91,3,0),"")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(OCULTAR)'!$P$3:$R$91,3,0),"")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(OCULTAR)'!$P$3:$R$91,3,0),"")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(OCULTAR)'!$P$3:$R$91,3,0),"")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(OCULTAR)'!$P$3:$R$91,3,0),"")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(OCULTAR)'!$P$3:$R$91,3,0),"")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(OCULTAR)'!$P$3:$R$91,3,0),"")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(OCULTAR)'!$P$3:$R$91,3,0),"")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(OCULTAR)'!$P$3:$R$91,3,0),"")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(OCULTAR)'!$P$3:$R$91,3,0),"")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(OCULTAR)'!$P$3:$R$91,3,0),"")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(OCULTAR)'!$P$3:$R$91,3,0),"")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(OCULTAR)'!$P$3:$R$91,3,0),"")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(OCULTAR)'!$P$3:$R$91,3,0),"")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(OCULTAR)'!$P$3:$R$91,3,0),"")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(OCULTAR)'!$P$3:$R$91,3,0),"")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(OCULTAR)'!$P$3:$R$91,3,0),"")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(OCULTAR)'!$P$3:$R$91,3,0),"")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(OCULTAR)'!$P$3:$R$91,3,0),"")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(OCULTAR)'!$P$3:$R$91,3,0),"")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(OCULTAR)'!$P$3:$R$91,3,0),"")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(OCULTAR)'!$P$3:$R$91,3,0),"")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(OCULTAR)'!$P$3:$R$91,3,0),"")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(OCULTAR)'!$P$3:$R$91,3,0),"")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(OCULTAR)'!$P$3:$R$91,3,0),"")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(OCULTAR)'!$P$3:$R$91,3,0),"")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(OCULTAR)'!$P$3:$R$91,3,0),"")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(OCULTAR)'!$P$3:$R$91,3,0),"")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(OCULTAR)'!$P$3:$R$91,3,0),"")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(OCULTAR)'!$P$3:$R$91,3,0),"")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(OCULTAR)'!$P$3:$R$91,3,0),"")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(OCULTAR)'!$P$3:$R$91,3,0),"")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(OCULTAR)'!$P$3:$R$91,3,0),"")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(OCULTAR)'!$P$3:$R$91,3,0),"")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(OCULTAR)'!$P$3:$R$91,3,0),"")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(OCULTAR)'!$P$3:$R$91,3,0),"")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(OCULTAR)'!$P$3:$R$91,3,0),"")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(OCULTAR)'!$P$3:$R$91,3,0),"")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(OCULTAR)'!$P$3:$R$91,3,0),"")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(OCULTAR)'!$P$3:$R$91,3,0),"")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(OCULTAR)'!$P$3:$R$91,3,0),"")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(OCULTAR)'!$P$3:$R$91,3,0),"")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(OCULTAR)'!$P$3:$R$91,3,0),"")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(OCULTAR)'!$P$3:$R$91,3,0),"")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(OCULTAR)'!$P$3:$R$91,3,0),"")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(OCULTAR)'!$P$3:$R$91,3,0),"")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(OCULTAR)'!$P$3:$R$91,3,0),"")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(OCULTAR)'!$P$3:$R$91,3,0),"")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(OCULTAR)'!$P$3:$R$91,3,0),"")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(OCULTAR)'!$P$3:$R$91,3,0),"")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(OCULTAR)'!$P$3:$R$91,3,0),"")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(OCULTAR)'!$P$3:$R$91,3,0),"")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(OCULTAR)'!$P$3:$R$91,3,0),"")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(OCULTAR)'!$P$3:$R$91,3,0),"")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(OCULTAR)'!$P$3:$R$91,3,0),"")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(OCULTAR)'!$P$3:$R$91,3,0),"")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(OCULTAR)'!$P$3:$R$91,3,0),"")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(OCULTAR)'!$P$3:$R$91,3,0),"")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(OCULTAR)'!$P$3:$R$91,3,0),"")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(OCULTAR)'!$P$3:$R$91,3,0),"")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(OCULTAR)'!$P$3:$R$91,3,0),"")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(OCULTAR)'!$P$3:$R$91,3,0),"")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(OCULTAR)'!$P$3:$R$91,3,0),"")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(OCULTAR)'!$P$3:$R$91,3,0),"")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(OCULTAR)'!$P$3:$R$91,3,0),"")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(OCULTAR)'!$P$3:$R$91,3,0),"")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(OCULTAR)'!$P$3:$R$91,3,0),"")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(OCULTAR)'!$P$3:$R$91,3,0),"")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(OCULTAR)'!$P$3:$R$91,3,0),"")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(OCULTAR)'!$P$3:$R$91,3,0),"")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(OCULTAR)'!$P$3:$R$91,3,0),"")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(OCULTAR)'!$P$3:$R$91,3,0),"")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(OCULTAR)'!$P$3:$R$91,3,0),"")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(OCULTAR)'!$P$3:$R$91,3,0),"")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(OCULTAR)'!$P$3:$R$91,3,0),"")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(OCULTAR)'!$P$3:$R$91,3,0),"")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(OCULTAR)'!$P$3:$R$91,3,0),"")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(OCULTAR)'!$P$3:$R$91,3,0),"")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(OCULTAR)'!$P$3:$R$91,3,0),"")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(OCULTAR)'!$P$3:$R$91,3,0),"")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(OCULTAR)'!$P$3:$R$91,3,0),"")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(OCULTAR)'!$P$3:$R$91,3,0),"")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(OCULTAR)'!$P$3:$R$91,3,0),"")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(OCULTAR)'!$P$3:$R$91,3,0),"")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(OCULTAR)'!$P$3:$R$91,3,0),"")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(OCULTAR)'!$P$3:$R$91,3,0),"")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(OCULTAR)'!$P$3:$R$91,3,0),"")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(OCULTAR)'!$P$3:$R$91,3,0),"")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(OCULTAR)'!$P$3:$R$91,3,0),"")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(OCULTAR)'!$P$3:$R$91,3,0),"")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(OCULTAR)'!$P$3:$R$91,3,0),"")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(OCULTAR)'!$P$3:$R$91,3,0),"")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(OCULTAR)'!$P$3:$R$91,3,0),"")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(OCULTAR)'!$P$3:$R$91,3,0),"")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(OCULTAR)'!$P$3:$R$91,3,0),"")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(OCULTAR)'!$P$3:$R$91,3,0),"")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(OCULTAR)'!$P$3:$R$91,3,0),"")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(OCULTAR)'!$P$3:$R$91,3,0),"")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(OCULTAR)'!$P$3:$R$91,3,0),"")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(OCULTAR)'!$P$3:$R$91,3,0),"")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(OCULTAR)'!$P$3:$R$91,3,0),"")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(OCULTAR)'!$P$3:$R$91,3,0),"")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(OCULTAR)'!$P$3:$R$91,3,0),"")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(OCULTAR)'!$P$3:$R$91,3,0),"")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(OCULTAR)'!$P$3:$R$91,3,0),"")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(OCULTAR)'!$P$3:$R$91,3,0),"")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(OCULTAR)'!$P$3:$R$91,3,0),"")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(OCULTAR)'!$P$3:$R$91,3,0),"")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(OCULTAR)'!$P$3:$R$91,3,0),"")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(OCULTAR)'!$P$3:$R$91,3,0),"")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(OCULTAR)'!$P$3:$R$91,3,0),"")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(OCULTAR)'!$P$3:$R$91,3,0),"")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(OCULTAR)'!$P$3:$R$91,3,0),"")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(OCULTAR)'!$P$3:$R$91,3,0),"")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(OCULTAR)'!$P$3:$R$91,3,0),"")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(OCULTAR)'!$P$3:$R$91,3,0),"")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(OCULTAR)'!$P$3:$R$91,3,0),"")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(OCULTAR)'!$P$3:$R$91,3,0),"")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(OCULTAR)'!$P$3:$R$91,3,0),"")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(OCULTAR)'!$P$3:$R$91,3,0),"")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(OCULTAR)'!$P$3:$R$91,3,0),"")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(OCULTAR)'!$P$3:$R$91,3,0),"")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(OCULTAR)'!$P$3:$R$91,3,0),"")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(OCULTAR)'!$P$3:$R$91,3,0),"")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(OCULTAR)'!$P$3:$R$91,3,0),"")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(OCULTAR)'!$P$3:$R$91,3,0),"")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(OCULTAR)'!$P$3:$R$91,3,0),"")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(OCULTAR)'!$P$3:$R$91,3,0),"")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(OCULTAR)'!$P$3:$R$91,3,0),"")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(OCULTAR)'!$P$3:$R$91,3,0),"")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(OCULTAR)'!$P$3:$R$91,3,0),"")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(OCULTAR)'!$P$3:$R$91,3,0),"")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(OCULTAR)'!$P$3:$R$91,3,0),"")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(OCULTAR)'!$P$3:$R$91,3,0),"")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(OCULTAR)'!$P$3:$R$91,3,0),"")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(OCULTAR)'!$P$3:$R$91,3,0),"")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(OCULTAR)'!$P$3:$R$91,3,0),"")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(OCULTAR)'!$P$3:$R$91,3,0),"")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(OCULTAR)'!$P$3:$R$91,3,0),"")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(OCULTAR)'!$P$3:$R$91,3,0),"")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(OCULTAR)'!$P$3:$R$91,3,0),"")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(OCULTAR)'!$P$3:$R$91,3,0),"")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(OCULTAR)'!$P$3:$R$91,3,0),"")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(OCULTAR)'!$P$3:$R$91,3,0),"")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(OCULTAR)'!$P$3:$R$91,3,0),"")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(OCULTAR)'!$P$3:$R$91,3,0),"")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(OCULTAR)'!$P$3:$R$91,3,0),"")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(OCULTAR)'!$P$3:$R$91,3,0),"")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(OCULTAR)'!$P$3:$R$91,3,0),"")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(OCULTAR)'!$P$3:$R$91,3,0),"")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(OCULTAR)'!$P$3:$R$91,3,0),"")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(OCULTAR)'!$P$3:$R$91,3,0),"")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(OCULTAR)'!$P$3:$R$91,3,0),"")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(OCULTAR)'!$P$3:$R$91,3,0),"")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(OCULTAR)'!$P$3:$R$91,3,0),"")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(OCULTAR)'!$P$3:$R$91,3,0),"")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(OCULTAR)'!$P$3:$R$91,3,0),"")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(OCULTAR)'!$P$3:$R$91,3,0),"")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(OCULTAR)'!$P$3:$R$91,3,0),"")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(OCULTAR)'!$P$3:$R$91,3,0),"")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(OCULTAR)'!$P$3:$R$91,3,0),"")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(OCULTAR)'!$P$3:$R$91,3,0),"")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(OCULTAR)'!$P$3:$R$91,3,0),"")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(OCULTAR)'!$P$3:$R$91,3,0),"")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(OCULTAR)'!$P$3:$R$91,3,0),"")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(OCULTAR)'!$P$3:$R$91,3,0),"")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(OCULTAR)'!$P$3:$R$91,3,0),"")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(OCULTAR)'!$P$3:$R$91,3,0),"")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(OCULTAR)'!$P$3:$R$91,3,0),"")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(OCULTAR)'!$P$3:$R$91,3,0),"")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(OCULTAR)'!$P$3:$R$91,3,0),"")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(OCULTAR)'!$P$3:$R$91,3,0),"")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(OCULTAR)'!$P$3:$R$91,3,0),"")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(OCULTAR)'!$P$3:$R$91,3,0),"")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(OCULTAR)'!$P$3:$R$91,3,0),"")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(OCULTAR)'!$P$3:$R$91,3,0),"")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(OCULTAR)'!$P$3:$R$91,3,0),"")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(OCULTAR)'!$P$3:$R$91,3,0),"")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(OCULTAR)'!$P$3:$R$91,3,0),"")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(OCULTAR)'!$P$3:$R$91,3,0),"")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(OCULTAR)'!$P$3:$R$91,3,0),"")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(OCULTAR)'!$P$3:$R$91,3,0),"")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(OCULTAR)'!$P$3:$R$91,3,0),"")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(OCULTAR)'!$P$3:$R$91,3,0),"")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(OCULTAR)'!$P$3:$R$91,3,0),"")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(OCULTAR)'!$P$3:$R$91,3,0),"")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(OCULTAR)'!$P$3:$R$91,3,0),"")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(OCULTAR)'!$P$3:$R$91,3,0),"")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(OCULTAR)'!$P$3:$R$91,3,0),"")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(OCULTAR)'!$P$3:$R$91,3,0),"")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(OCULTAR)'!$P$3:$R$91,3,0),"")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(OCULTAR)'!$P$3:$R$91,3,0),"")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(OCULTAR)'!$P$3:$R$91,3,0),"")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(OCULTAR)'!$P$3:$R$91,3,0),"")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(OCULTAR)'!$P$3:$R$91,3,0),"")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(OCULTAR)'!$P$3:$R$91,3,0),"")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(OCULTAR)'!$P$3:$R$91,3,0),"")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(OCULTAR)'!$P$3:$R$91,3,0),"")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(OCULTAR)'!$P$3:$R$91,3,0),"")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(OCULTAR)'!$P$3:$R$91,3,0),"")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(OCULTAR)'!$P$3:$R$91,3,0),"")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(OCULTAR)'!$P$3:$R$91,3,0),"")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(OCULTAR)'!$P$3:$R$91,3,0),"")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(OCULTAR)'!$P$3:$R$91,3,0),"")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(OCULTAR)'!$P$3:$R$91,3,0),"")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(OCULTAR)'!$P$3:$R$91,3,0),"")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(OCULTAR)'!$P$3:$R$91,3,0),"")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(OCULTAR)'!$P$3:$R$91,3,0),"")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(OCULTAR)'!$P$3:$R$91,3,0),"")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(OCULTAR)'!$P$3:$R$91,3,0),"")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(OCULTAR)'!$P$3:$R$91,3,0),"")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(OCULTAR)'!$P$3:$R$91,3,0),"")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(OCULTAR)'!$P$3:$R$91,3,0),"")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(OCULTAR)'!$P$3:$R$91,3,0),"")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(OCULTAR)'!$P$3:$R$91,3,0),"")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(OCULTAR)'!$P$3:$R$91,3,0),"")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(OCULTAR)'!$P$3:$R$91,3,0),"")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(OCULTAR)'!$P$3:$R$91,3,0),"")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(OCULTAR)'!$P$3:$R$91,3,0),"")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(OCULTAR)'!$P$3:$R$91,3,0),"")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(OCULTAR)'!$P$3:$R$91,3,0),"")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(OCULTAR)'!$P$3:$R$91,3,0),"")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(OCULTAR)'!$P$3:$R$91,3,0),"")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(OCULTAR)'!$P$3:$R$91,3,0),"")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(OCULTAR)'!$P$3:$R$91,3,0),"")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(OCULTAR)'!$P$3:$R$91,3,0),"")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(OCULTAR)'!$P$3:$R$91,3,0),"")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(OCULTAR)'!$P$3:$R$91,3,0),"")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(OCULTAR)'!$P$3:$R$91,3,0),"")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(OCULTAR)'!$P$3:$R$91,3,0),"")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(OCULTAR)'!$P$3:$R$91,3,0),"")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(OCULTAR)'!$P$3:$R$91,3,0),"")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(OCULTAR)'!$P$3:$R$91,3,0),"")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(OCULTAR)'!$P$3:$R$91,3,0),"")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(OCULTAR)'!$P$3:$R$91,3,0),"")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(OCULTAR)'!$P$3:$R$91,3,0),"")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(OCULTAR)'!$P$3:$R$91,3,0),"")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(OCULTAR)'!$P$3:$R$91,3,0),"")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(OCULTAR)'!$P$3:$R$91,3,0),"")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(OCULTAR)'!$P$3:$R$91,3,0),"")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(OCULTAR)'!$P$3:$R$91,3,0),"")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(OCULTAR)'!$P$3:$R$91,3,0),"")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(OCULTAR)'!$P$3:$R$91,3,0),"")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(OCULTAR)'!$P$3:$R$91,3,0),"")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(OCULTAR)'!$P$3:$R$91,3,0),"")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(OCULTAR)'!$P$3:$R$91,3,0),"")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(OCULTAR)'!$P$3:$R$91,3,0),"")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(OCULTAR)'!$P$3:$R$91,3,0),"")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(OCULTAR)'!$P$3:$R$91,3,0),"")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(OCULTAR)'!$P$3:$R$91,3,0),"")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(OCULTAR)'!$P$3:$R$91,3,0),"")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(OCULTAR)'!$P$3:$R$91,3,0),"")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(OCULTAR)'!$P$3:$R$91,3,0),"")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(OCULTAR)'!$P$3:$R$91,3,0),"")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(OCULTAR)'!$P$3:$R$91,3,0),"")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(OCULTAR)'!$P$3:$R$91,3,0),"")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(OCULTAR)'!$P$3:$R$91,3,0),"")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(OCULTAR)'!$P$3:$R$91,3,0),"")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(OCULTAR)'!$P$3:$R$91,3,0),"")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(OCULTAR)'!$P$3:$R$91,3,0),"")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(OCULTAR)'!$P$3:$R$91,3,0),"")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(OCULTAR)'!$P$3:$R$91,3,0),"")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(OCULTAR)'!$P$3:$R$91,3,0),"")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(OCULTAR)'!$P$3:$R$91,3,0),"")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(OCULTAR)'!$P$3:$R$91,3,0),"")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(OCULTAR)'!$P$3:$R$91,3,0),"")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(OCULTAR)'!$P$3:$R$91,3,0),"")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(OCULTAR)'!$P$3:$R$91,3,0),"")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(OCULTAR)'!$P$3:$R$91,3,0),"")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(OCULTAR)'!$P$3:$R$91,3,0),"")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(OCULTAR)'!$P$3:$R$91,3,0),"")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(OCULTAR)'!$P$3:$R$91,3,0),"")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(OCULTAR)'!$P$3:$R$91,3,0),"")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(OCULTAR)'!$P$3:$R$91,3,0),"")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(OCULTAR)'!$P$3:$R$91,3,0),"")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(OCULTAR)'!$P$3:$R$91,3,0),"")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(OCULTAR)'!$P$3:$R$91,3,0),"")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(OCULTAR)'!$P$3:$R$91,3,0),"")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(OCULTAR)'!$P$3:$R$91,3,0),"")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(OCULTAR)'!$P$3:$R$91,3,0),"")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(OCULTAR)'!$P$3:$R$91,3,0),"")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(OCULTAR)'!$P$3:$R$91,3,0),"")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(OCULTAR)'!$P$3:$R$91,3,0),"")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(OCULTAR)'!$P$3:$R$91,3,0),"")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(OCULTAR)'!$P$3:$R$91,3,0),"")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(OCULTAR)'!$P$3:$R$91,3,0),"")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(OCULTAR)'!$P$3:$R$91,3,0),"")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(OCULTAR)'!$P$3:$R$91,3,0),"")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(OCULTAR)'!$P$3:$R$91,3,0),"")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(OCULTAR)'!$P$3:$R$91,3,0),"")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(OCULTAR)'!$P$3:$R$91,3,0),"")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(OCULTAR)'!$P$3:$R$91,3,0),"")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(OCULTAR)'!$P$3:$R$91,3,0),"")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(OCULTAR)'!$P$3:$R$91,3,0),"")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(OCULTAR)'!$P$3:$R$91,3,0),"")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(OCULTAR)'!$P$3:$R$91,3,0),"")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(OCULTAR)'!$P$3:$R$91,3,0),"")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(OCULTAR)'!$P$3:$R$91,3,0),"")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(OCULTAR)'!$P$3:$R$91,3,0),"")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(OCULTAR)'!$P$3:$R$91,3,0),"")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(OCULTAR)'!$P$3:$R$91,3,0),"")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(OCULTAR)'!$P$3:$R$91,3,0),"")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(OCULTAR)'!$P$3:$R$91,3,0),"")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(OCULTAR)'!$P$3:$R$91,3,0),"")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(OCULTAR)'!$P$3:$R$91,3,0),"")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(OCULTAR)'!$P$3:$R$91,3,0),"")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(OCULTAR)'!$P$3:$R$91,3,0),"")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(OCULTAR)'!$P$3:$R$91,3,0),"")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(OCULTAR)'!$P$3:$R$91,3,0),"")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(OCULTAR)'!$P$3:$R$91,3,0),"")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(OCULTAR)'!$P$3:$R$91,3,0),"")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(OCULTAR)'!$P$3:$R$91,3,0),"")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(OCULTAR)'!$P$3:$R$91,3,0),"")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(OCULTAR)'!$P$3:$R$91,3,0),"")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(OCULTAR)'!$P$3:$R$91,3,0),"")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(OCULTAR)'!$P$3:$R$91,3,0),"")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(OCULTAR)'!$P$3:$R$91,3,0),"")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(OCULTAR)'!$P$3:$R$91,3,0),"")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(OCULTAR)'!$P$3:$R$91,3,0),"")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(OCULTAR)'!$P$3:$R$91,3,0),"")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(OCULTAR)'!$P$3:$R$91,3,0),"")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(OCULTAR)'!$P$3:$R$91,3,0),"")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(OCULTAR)'!$P$3:$R$91,3,0),"")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(OCULTAR)'!$P$3:$R$91,3,0),"")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(OCULTAR)'!$P$3:$R$91,3,0),"")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(OCULTAR)'!$P$3:$R$91,3,0),"")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(OCULTAR)'!$P$3:$R$91,3,0),"")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(OCULTAR)'!$P$3:$R$91,3,0),"")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(OCULTAR)'!$P$3:$R$91,3,0),"")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(OCULTAR)'!$P$3:$R$91,3,0),"")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(OCULTAR)'!$P$3:$R$91,3,0),"")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(OCULTAR)'!$P$3:$R$91,3,0),"")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(OCULTAR)'!$P$3:$R$91,3,0),"")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(OCULTAR)'!$P$3:$R$91,3,0),"")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(OCULTAR)'!$P$3:$R$91,3,0),"")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(OCULTAR)'!$P$3:$R$91,3,0),"")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(OCULTAR)'!$P$3:$R$91,3,0),"")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(OCULTAR)'!$P$3:$R$91,3,0),"")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(OCULTAR)'!$P$3:$R$91,3,0),"")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(OCULTAR)'!$P$3:$R$91,3,0),"")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(OCULTAR)'!$P$3:$R$91,3,0),"")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(OCULTAR)'!$P$3:$R$91,3,0),"")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(OCULTAR)'!$P$3:$R$91,3,0),"")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(OCULTAR)'!$P$3:$R$91,3,0),"")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(OCULTAR)'!$P$3:$R$91,3,0),"")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(OCULTAR)'!$P$3:$R$91,3,0),"")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(OCULTAR)'!$P$3:$R$91,3,0),"")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(OCULTAR)'!$P$3:$R$91,3,0),"")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(OCULTAR)'!$P$3:$R$91,3,0),"")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(OCULTAR)'!$P$3:$R$91,3,0),"")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(OCULTAR)'!$P$3:$R$91,3,0),"")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(OCULTAR)'!$P$3:$R$91,3,0),"")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(OCULTAR)'!$P$3:$R$91,3,0),"")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(OCULTAR)'!$P$3:$R$91,3,0),"")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(OCULTAR)'!$P$3:$R$91,3,0),"")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(OCULTAR)'!$P$3:$R$91,3,0),"")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(OCULTAR)'!$P$3:$R$91,3,0),"")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(OCULTAR)'!$P$3:$R$91,3,0),"")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(OCULTAR)'!$P$3:$R$91,3,0),"")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(OCULTAR)'!$P$3:$R$91,3,0),"")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(OCULTAR)'!$P$3:$R$91,3,0),"")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(OCULTAR)'!$P$3:$R$91,3,0),"")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(OCULTAR)'!$P$3:$R$91,3,0),"")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(OCULTAR)'!$P$3:$R$91,3,0),"")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(OCULTAR)'!$P$3:$R$91,3,0),"")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(OCULTAR)'!$P$3:$R$91,3,0),"")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(OCULTAR)'!$P$3:$R$91,3,0),"")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(OCULTAR)'!$P$3:$R$91,3,0),"")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(OCULTAR)'!$P$3:$R$91,3,0),"")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(OCULTAR)'!$P$3:$R$91,3,0),"")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(OCULTAR)'!$P$3:$R$91,3,0),"")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(OCULTAR)'!$P$3:$R$91,3,0),"")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(OCULTAR)'!$P$3:$R$91,3,0),"")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(OCULTAR)'!$P$3:$R$91,3,0),"")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(OCULTAR)'!$P$3:$R$91,3,0),"")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(OCULTAR)'!$P$3:$R$91,3,0),"")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(OCULTAR)'!$P$3:$R$91,3,0),"")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(OCULTAR)'!$P$3:$R$91,3,0),"")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(OCULTAR)'!$P$3:$R$91,3,0),"")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(OCULTAR)'!$P$3:$R$91,3,0),"")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(OCULTAR)'!$P$3:$R$91,3,0),"")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(OCULTAR)'!$P$3:$R$91,3,0),"")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(OCULTAR)'!$P$3:$R$91,3,0),"")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(OCULTAR)'!$P$3:$R$91,3,0),"")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(OCULTAR)'!$P$3:$R$91,3,0),"")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(OCULTAR)'!$P$3:$R$91,3,0),"")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(OCULTAR)'!$P$3:$R$91,3,0),"")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(OCULTAR)'!$P$3:$R$91,3,0),"")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(OCULTAR)'!$P$3:$R$91,3,0),"")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(OCULTAR)'!$P$3:$R$91,3,0),"")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(OCULTAR)'!$P$3:$R$91,3,0),"")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(OCULTAR)'!$P$3:$R$91,3,0),"")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(OCULTAR)'!$P$3:$R$91,3,0),"")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(OCULTAR)'!$P$3:$R$91,3,0),"")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(OCULTAR)'!$P$3:$R$91,3,0),"")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(OCULTAR)'!$P$3:$R$91,3,0),"")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(OCULTAR)'!$P$3:$R$91,3,0),"")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(OCULTAR)'!$P$3:$R$91,3,0),"")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(OCULTAR)'!$P$3:$R$91,3,0),"")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(OCULTAR)'!$P$3:$R$91,3,0),"")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(OCULTAR)'!$P$3:$R$91,3,0),"")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(OCULTAR)'!$P$3:$R$91,3,0),"")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(OCULTAR)'!$P$3:$R$91,3,0),"")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(OCULTAR)'!$P$3:$R$91,3,0),"")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(OCULTAR)'!$P$3:$R$91,3,0),"")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(OCULTAR)'!$P$3:$R$91,3,0),"")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(OCULTAR)'!$P$3:$R$91,3,0),"")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(OCULTAR)'!$P$3:$R$91,3,0),"")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(OCULTAR)'!$P$3:$R$91,3,0),"")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(OCULTAR)'!$P$3:$R$91,3,0),"")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(OCULTAR)'!$P$3:$R$91,3,0),"")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(OCULTAR)'!$P$3:$R$91,3,0),"")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(OCULTAR)'!$P$3:$R$91,3,0),"")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(OCULTAR)'!$P$3:$R$91,3,0),"")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(OCULTAR)'!$P$3:$R$91,3,0),"")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(OCULTAR)'!$P$3:$R$91,3,0),"")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(OCULTAR)'!$P$3:$R$91,3,0),"")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(OCULTAR)'!$P$3:$R$91,3,0),"")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(OCULTAR)'!$P$3:$R$91,3,0),"")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(OCULTAR)'!$P$3:$R$91,3,0),"")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(OCULTAR)'!$P$3:$R$91,3,0),"")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(OCULTAR)'!$P$3:$R$91,3,0),"")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(OCULTAR)'!$P$3:$R$91,3,0),"")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(OCULTAR)'!$P$3:$R$91,3,0),"")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(OCULTAR)'!$P$3:$R$91,3,0),"")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(OCULTAR)'!$P$3:$R$91,3,0),"")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(OCULTAR)'!$P$3:$R$91,3,0),"")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(OCULTAR)'!$P$3:$R$91,3,0),"")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(OCULTAR)'!$P$3:$R$91,3,0),"")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(OCULTAR)'!$P$3:$R$91,3,0),"")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(OCULTAR)'!$P$3:$R$91,3,0),"")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(OCULTAR)'!$P$3:$R$91,3,0),"")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(OCULTAR)'!$P$3:$R$91,3,0),"")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(OCULTAR)'!$P$3:$R$91,3,0),"")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(OCULTAR)'!$P$3:$R$91,3,0),"")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(OCULTAR)'!$P$3:$R$91,3,0),"")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(OCULTAR)'!$P$3:$R$91,3,0),"")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(OCULTAR)'!$P$3:$R$91,3,0),"")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(OCULTAR)'!$P$3:$R$91,3,0),"")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(OCULTAR)'!$P$3:$R$91,3,0),"")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(OCULTAR)'!$P$3:$R$91,3,0),"")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(OCULTAR)'!$P$3:$R$91,3,0),"")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(OCULTAR)'!$P$3:$R$91,3,0),"")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(OCULTAR)'!$P$3:$R$91,3,0),"")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(OCULTAR)'!$P$3:$R$91,3,0),"")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(OCULTAR)'!$P$3:$R$91,3,0),"")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(OCULTAR)'!$P$3:$R$91,3,0),"")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(OCULTAR)'!$P$3:$R$91,3,0),"")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(OCULTAR)'!$P$3:$R$91,3,0),"")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(OCULTAR)'!$P$3:$R$91,3,0),"")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(OCULTAR)'!$P$3:$R$91,3,0),"")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(OCULTAR)'!$P$3:$R$91,3,0),"")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(OCULTAR)'!$P$3:$R$91,3,0),"")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(OCULTAR)'!$P$3:$R$91,3,0),"")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(OCULTAR)'!$P$3:$R$91,3,0),"")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(OCULTAR)'!$P$3:$R$91,3,0),"")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(OCULTAR)'!$P$3:$R$91,3,0),"")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(OCULTAR)'!$P$3:$R$91,3,0),"")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(OCULTAR)'!$P$3:$R$91,3,0),"")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(OCULTAR)'!$P$3:$R$91,3,0),"")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(OCULTAR)'!$P$3:$R$91,3,0),"")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(OCULTAR)'!$P$3:$R$91,3,0),"")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(OCULTAR)'!$P$3:$R$91,3,0),"")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(OCULTAR)'!$P$3:$R$91,3,0),"")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(OCULTAR)'!$P$3:$R$91,3,0),"")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(OCULTAR)'!$P$3:$R$91,3,0),"")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(OCULTAR)'!$P$3:$R$91,3,0),"")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(OCULTAR)'!$P$3:$R$91,3,0),"")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(OCULTAR)'!$P$3:$R$91,3,0),"")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(OCULTAR)'!$P$3:$R$91,3,0),"")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(OCULTAR)'!$P$3:$R$91,3,0),"")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(OCULTAR)'!$P$3:$R$91,3,0),"")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(OCULTAR)'!$P$3:$R$91,3,0),"")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(OCULTAR)'!$P$3:$R$91,3,0),"")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(OCULTAR)'!$P$3:$R$91,3,0),"")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(OCULTAR)'!$P$3:$R$91,3,0),"")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(OCULTAR)'!$P$3:$R$91,3,0),"")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(OCULTAR)'!$P$3:$R$91,3,0),"")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(OCULTAR)'!$P$3:$R$91,3,0),"")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(OCULTAR)'!$P$3:$R$91,3,0),"")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(OCULTAR)'!$P$3:$R$91,3,0),"")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(OCULTAR)'!$P$3:$R$91,3,0),"")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(OCULTAR)'!$P$3:$R$91,3,0),"")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z01iswhvSQ84pN1E9ug2E9k/ozhMuRTO7QYFXaG8IoYd8wkhzTxR/ZBkLQB4HX8DFUs2D7HozbhJHhxgTHKp+w==" saltValue="vBfPyK2+V/J1VTQmKfLYcg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Rosely Michele Santos Dias de Barros</dc:creator>
  <cp:lastModifiedBy>Rosely Michele Santos Dias de Barros</cp:lastModifiedBy>
  <dcterms:created xsi:type="dcterms:W3CDTF">2022-01-03T21:39:22Z</dcterms:created>
  <dcterms:modified xsi:type="dcterms:W3CDTF">2022-01-03T21:39:52Z</dcterms:modified>
</cp:coreProperties>
</file>