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<sst xmlns="http://schemas.openxmlformats.org/spreadsheetml/2006/main" count="12" uniqueCount="12">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</sst>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CAN_FLAVIO\C&#243;pia%20de%2013.2%20PCF%20em%20EXCEL%20C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S3 SAÚDE - ASSOCIAÇÃO DE PROTEÇÃO A MATERNIDADE E INFÂNCIA UBAÍRA</v>
          </cell>
          <cell r="E11" t="str">
            <v>1.99 - Outras Despesas com Pessoal</v>
          </cell>
          <cell r="F11">
            <v>26236863000156</v>
          </cell>
          <cell r="G11" t="str">
            <v>MAB REFEIÇÕES</v>
          </cell>
          <cell r="H11" t="str">
            <v>S</v>
          </cell>
          <cell r="I11" t="str">
            <v>S</v>
          </cell>
          <cell r="J11" t="str">
            <v>912</v>
          </cell>
          <cell r="K11">
            <v>44453</v>
          </cell>
          <cell r="L11" t="str">
            <v>26210926236863000156550010000009121435422340</v>
          </cell>
          <cell r="M11" t="str">
            <v>2610707 - Paulista - PE</v>
          </cell>
          <cell r="N11">
            <v>2280</v>
          </cell>
        </row>
        <row r="12">
          <cell r="C12" t="str">
            <v>S3 SAÚDE - ASSOCIAÇÃO DE PROTEÇÃO A MATERNIDADE E INFÂNCIA UBAÍRA</v>
          </cell>
          <cell r="E12" t="str">
            <v>1.99 - Outras Despesas com Pessoal</v>
          </cell>
          <cell r="F12">
            <v>26236863000156</v>
          </cell>
          <cell r="G12" t="str">
            <v>MAB REFEIÇÕES</v>
          </cell>
          <cell r="H12" t="str">
            <v>S</v>
          </cell>
          <cell r="I12" t="str">
            <v>S</v>
          </cell>
          <cell r="J12" t="str">
            <v>931</v>
          </cell>
          <cell r="K12">
            <v>44455</v>
          </cell>
          <cell r="L12" t="str">
            <v>26210926236863000156550010000009311726133480</v>
          </cell>
          <cell r="M12" t="str">
            <v>2610707 - Paulista - PE</v>
          </cell>
          <cell r="N12">
            <v>41692.800000000003</v>
          </cell>
        </row>
        <row r="13">
          <cell r="C13" t="str">
            <v>S3 SAÚDE - ASSOCIAÇÃO DE PROTEÇÃO A MATERNIDADE E INFÂNCIA UBAÍRA</v>
          </cell>
          <cell r="E13" t="str">
            <v>1.99 - Outras Despesas com Pessoal</v>
          </cell>
          <cell r="F13">
            <v>9759606000180</v>
          </cell>
          <cell r="G13" t="str">
            <v>VEM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11865.86</v>
          </cell>
        </row>
        <row r="14">
          <cell r="C14" t="str">
            <v>S3 SAÚDE - ASSOCIAÇÃO DE PROTEÇÃO A MATERNIDADE E INFÂNCIA UBAÍRA</v>
          </cell>
          <cell r="E14" t="str">
            <v>1.99 - Outras Despesas com Pessoal</v>
          </cell>
          <cell r="F14">
            <v>24441891000180</v>
          </cell>
          <cell r="G14" t="str">
            <v>BORBOREMA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600</v>
          </cell>
        </row>
        <row r="15">
          <cell r="C15" t="str">
            <v>S3 SAÚDE - ASSOCIAÇÃO DE PROTEÇÃO A MATERNIDADE E INFÂNCIA UBAÍRA</v>
          </cell>
          <cell r="E15" t="str">
            <v>3.12 - Material Hospitalar</v>
          </cell>
          <cell r="F15" t="str">
            <v>08.778.201/0001-26</v>
          </cell>
          <cell r="G15" t="str">
            <v>DROGAFONTE</v>
          </cell>
          <cell r="H15" t="str">
            <v>B</v>
          </cell>
          <cell r="I15" t="str">
            <v>S</v>
          </cell>
          <cell r="J15" t="str">
            <v>000347229</v>
          </cell>
          <cell r="K15">
            <v>44439</v>
          </cell>
          <cell r="L15" t="str">
            <v>26210808778201000126550010003472291305203541</v>
          </cell>
          <cell r="M15" t="str">
            <v>26 -  Pernambuco</v>
          </cell>
          <cell r="N15">
            <v>3896.36</v>
          </cell>
        </row>
        <row r="16">
          <cell r="C16" t="str">
            <v>S3 SAÚDE - ASSOCIAÇÃO DE PROTEÇÃO A MATERNIDADE E INFÂNCIA UBAÍRA</v>
          </cell>
          <cell r="E16" t="str">
            <v>3.12 - Material Hospitalar</v>
          </cell>
          <cell r="F16">
            <v>1835769000192</v>
          </cell>
          <cell r="G16" t="str">
            <v>BRAMED</v>
          </cell>
          <cell r="H16" t="str">
            <v>B</v>
          </cell>
          <cell r="I16" t="str">
            <v>S</v>
          </cell>
          <cell r="J16" t="str">
            <v>000017809</v>
          </cell>
          <cell r="K16">
            <v>44440</v>
          </cell>
          <cell r="L16" t="str">
            <v>26210901835769000192550010000178091046879904</v>
          </cell>
          <cell r="M16" t="str">
            <v>26 -  Pernambuco</v>
          </cell>
          <cell r="N16">
            <v>1380</v>
          </cell>
        </row>
        <row r="17">
          <cell r="C17" t="str">
            <v>S3 SAÚDE - ASSOCIAÇÃO DE PROTEÇÃO A MATERNIDADE E INFÂNCIA UBAÍRA</v>
          </cell>
          <cell r="E17" t="str">
            <v>3.12 - Material Hospitalar</v>
          </cell>
          <cell r="F17">
            <v>21381761000100</v>
          </cell>
          <cell r="G17" t="str">
            <v>SIX HOSPITALAR</v>
          </cell>
          <cell r="H17" t="str">
            <v>B</v>
          </cell>
          <cell r="I17" t="str">
            <v>S</v>
          </cell>
          <cell r="J17" t="str">
            <v>000042429</v>
          </cell>
          <cell r="K17">
            <v>44439</v>
          </cell>
          <cell r="L17" t="str">
            <v>26210821381761000100550010000424291332626826</v>
          </cell>
          <cell r="M17" t="str">
            <v>26 -  Pernambuco</v>
          </cell>
          <cell r="N17">
            <v>1393.55</v>
          </cell>
        </row>
        <row r="18">
          <cell r="C18" t="str">
            <v>S3 SAÚDE - ASSOCIAÇÃO DE PROTEÇÃO A MATERNIDADE E INFÂNCIA UBAÍRA</v>
          </cell>
          <cell r="E18" t="str">
            <v>3.12 - Material Hospitalar</v>
          </cell>
          <cell r="F18">
            <v>27970162000109</v>
          </cell>
          <cell r="G18" t="str">
            <v>SAUDE BRASIL</v>
          </cell>
          <cell r="H18" t="str">
            <v>B</v>
          </cell>
          <cell r="I18" t="str">
            <v>S</v>
          </cell>
          <cell r="J18" t="str">
            <v>000001086</v>
          </cell>
          <cell r="K18">
            <v>44439</v>
          </cell>
          <cell r="L18" t="str">
            <v>26210827970162000109550010000010861000910868</v>
          </cell>
          <cell r="M18" t="str">
            <v>26 -  Pernambuco</v>
          </cell>
          <cell r="N18">
            <v>282</v>
          </cell>
        </row>
        <row r="19">
          <cell r="C19" t="str">
            <v>S3 SAÚDE - ASSOCIAÇÃO DE PROTEÇÃO A MATERNIDADE E INFÂNCIA UBAÍRA</v>
          </cell>
          <cell r="E19" t="str">
            <v>3.12 - Material Hospitalar</v>
          </cell>
          <cell r="F19">
            <v>9137934000225</v>
          </cell>
          <cell r="G19" t="str">
            <v>NORDICA</v>
          </cell>
          <cell r="H19" t="str">
            <v>B</v>
          </cell>
          <cell r="I19" t="str">
            <v>S</v>
          </cell>
          <cell r="J19" t="str">
            <v>000004271</v>
          </cell>
          <cell r="K19">
            <v>44440</v>
          </cell>
          <cell r="L19" t="str">
            <v>26210909137934000225558880000042711443248462</v>
          </cell>
          <cell r="M19" t="str">
            <v>26 -  Pernambuco</v>
          </cell>
          <cell r="N19">
            <v>192</v>
          </cell>
        </row>
        <row r="20">
          <cell r="C20" t="str">
            <v>S3 SAÚDE - ASSOCIAÇÃO DE PROTEÇÃO A MATERNIDADE E INFÂNCIA UBAÍRA</v>
          </cell>
          <cell r="E20" t="str">
            <v>3.12 - Material Hospitalar</v>
          </cell>
          <cell r="F20">
            <v>19125796000137</v>
          </cell>
          <cell r="G20" t="str">
            <v>NORDMARKET</v>
          </cell>
          <cell r="H20" t="str">
            <v>B</v>
          </cell>
          <cell r="I20" t="str">
            <v>S</v>
          </cell>
          <cell r="J20" t="str">
            <v>000029342</v>
          </cell>
          <cell r="K20">
            <v>44439</v>
          </cell>
          <cell r="L20" t="str">
            <v>25210819125796000137550010000293421563842071</v>
          </cell>
          <cell r="M20" t="str">
            <v>25 -  Paraíba</v>
          </cell>
          <cell r="N20">
            <v>1068</v>
          </cell>
        </row>
        <row r="21">
          <cell r="C21" t="str">
            <v>S3 SAÚDE - ASSOCIAÇÃO DE PROTEÇÃO A MATERNIDADE E INFÂNCIA UBAÍRA</v>
          </cell>
          <cell r="E21" t="str">
            <v>3.12 - Material Hospitalar</v>
          </cell>
          <cell r="F21">
            <v>21216468000198</v>
          </cell>
          <cell r="G21" t="str">
            <v>SANMED</v>
          </cell>
          <cell r="H21" t="str">
            <v>B</v>
          </cell>
          <cell r="I21" t="str">
            <v>S</v>
          </cell>
          <cell r="J21" t="str">
            <v>000006210</v>
          </cell>
          <cell r="K21">
            <v>44441</v>
          </cell>
          <cell r="L21" t="str">
            <v>26210921216468000198550010000062101244202109</v>
          </cell>
          <cell r="M21" t="str">
            <v>26 -  Pernambuco</v>
          </cell>
          <cell r="N21">
            <v>1533.82</v>
          </cell>
        </row>
        <row r="22">
          <cell r="C22" t="str">
            <v>S3 SAÚDE - ASSOCIAÇÃO DE PROTEÇÃO A MATERNIDADE E INFÂNCIA UBAÍRA</v>
          </cell>
          <cell r="E22" t="str">
            <v>3.12 - Material Hospitalar</v>
          </cell>
          <cell r="F22">
            <v>22940455000120</v>
          </cell>
          <cell r="G22" t="str">
            <v>SIGMANUTRI</v>
          </cell>
          <cell r="H22" t="str">
            <v>B</v>
          </cell>
          <cell r="I22" t="str">
            <v>S</v>
          </cell>
          <cell r="J22" t="str">
            <v>000013903</v>
          </cell>
          <cell r="K22">
            <v>44441</v>
          </cell>
          <cell r="L22" t="str">
            <v>26210922940455000120550010000139031394064519</v>
          </cell>
          <cell r="M22" t="str">
            <v>26 -  Pernambuco</v>
          </cell>
          <cell r="N22">
            <v>5137</v>
          </cell>
        </row>
        <row r="23">
          <cell r="C23" t="str">
            <v>S3 SAÚDE - ASSOCIAÇÃO DE PROTEÇÃO A MATERNIDADE E INFÂNCIA UBAÍRA</v>
          </cell>
          <cell r="E23" t="str">
            <v>3.12 - Material Hospitalar</v>
          </cell>
          <cell r="F23">
            <v>23993232000193</v>
          </cell>
          <cell r="G23" t="str">
            <v>MEDIAL SAÚDE</v>
          </cell>
          <cell r="H23" t="str">
            <v>B</v>
          </cell>
          <cell r="I23" t="str">
            <v>S</v>
          </cell>
          <cell r="J23" t="str">
            <v>660</v>
          </cell>
          <cell r="K23">
            <v>44441</v>
          </cell>
          <cell r="L23" t="str">
            <v>26210923993232000193550010000006601134903580</v>
          </cell>
          <cell r="M23" t="str">
            <v>26 -  Pernambuco</v>
          </cell>
          <cell r="N23">
            <v>14418.2</v>
          </cell>
        </row>
        <row r="24">
          <cell r="C24" t="str">
            <v>S3 SAÚDE - ASSOCIAÇÃO DE PROTEÇÃO A MATERNIDADE E INFÂNCIA UBAÍRA</v>
          </cell>
          <cell r="E24" t="str">
            <v>3.12 - Material Hospitalar</v>
          </cell>
          <cell r="F24">
            <v>24436602000154</v>
          </cell>
          <cell r="G24" t="str">
            <v>ART CIRTUGICA</v>
          </cell>
          <cell r="H24" t="str">
            <v>B</v>
          </cell>
          <cell r="I24" t="str">
            <v>S</v>
          </cell>
          <cell r="J24" t="str">
            <v>91606</v>
          </cell>
          <cell r="K24">
            <v>44439</v>
          </cell>
          <cell r="L24" t="str">
            <v>26210824436602000154550010000916061170207263</v>
          </cell>
          <cell r="M24" t="str">
            <v>26 -  Pernambuco</v>
          </cell>
          <cell r="N24">
            <v>3765</v>
          </cell>
        </row>
        <row r="25">
          <cell r="C25" t="str">
            <v>S3 SAÚDE - ASSOCIAÇÃO DE PROTEÇÃO A MATERNIDADE E INFÂNCIA UBAÍRA</v>
          </cell>
          <cell r="E25" t="str">
            <v>3.12 - Material Hospitalar</v>
          </cell>
          <cell r="F25">
            <v>11449180000100</v>
          </cell>
          <cell r="G25" t="str">
            <v>DPROSMED</v>
          </cell>
          <cell r="H25" t="str">
            <v>B</v>
          </cell>
          <cell r="I25" t="str">
            <v>S</v>
          </cell>
          <cell r="J25" t="str">
            <v>000045118</v>
          </cell>
          <cell r="K25">
            <v>44442</v>
          </cell>
          <cell r="L25" t="str">
            <v>26210911449180000100550010000451181855719737</v>
          </cell>
          <cell r="M25" t="str">
            <v>26 -  Pernambuco</v>
          </cell>
          <cell r="N25">
            <v>1390.3</v>
          </cell>
        </row>
        <row r="26">
          <cell r="C26" t="str">
            <v>S3 SAÚDE - ASSOCIAÇÃO DE PROTEÇÃO A MATERNIDADE E INFÂNCIA UBAÍRA</v>
          </cell>
          <cell r="E26" t="str">
            <v>3.12 - Material Hospitalar</v>
          </cell>
          <cell r="F26">
            <v>11449180000100</v>
          </cell>
          <cell r="G26" t="str">
            <v>DPROSMED</v>
          </cell>
          <cell r="H26" t="str">
            <v>B</v>
          </cell>
          <cell r="I26" t="str">
            <v>S</v>
          </cell>
          <cell r="J26" t="str">
            <v>000001322</v>
          </cell>
          <cell r="K26">
            <v>44442</v>
          </cell>
          <cell r="L26" t="str">
            <v>26210911449180000290550010000013221636369511</v>
          </cell>
          <cell r="M26" t="str">
            <v>26 -  Pernambuco</v>
          </cell>
          <cell r="N26">
            <v>238.5</v>
          </cell>
        </row>
        <row r="27">
          <cell r="C27" t="str">
            <v>S3 SAÚDE - ASSOCIAÇÃO DE PROTEÇÃO A MATERNIDADE E INFÂNCIA UBAÍRA</v>
          </cell>
          <cell r="E27" t="str">
            <v>3.12 - Material Hospitalar</v>
          </cell>
          <cell r="F27">
            <v>14284483000108</v>
          </cell>
          <cell r="G27" t="str">
            <v>MONTEBELLO</v>
          </cell>
          <cell r="H27" t="str">
            <v>B</v>
          </cell>
          <cell r="I27" t="str">
            <v>S</v>
          </cell>
          <cell r="J27" t="str">
            <v>000111696</v>
          </cell>
          <cell r="K27">
            <v>44441</v>
          </cell>
          <cell r="L27" t="str">
            <v>26210908674752000140550010001116961149706780</v>
          </cell>
          <cell r="M27" t="str">
            <v>26 -  Pernambuco</v>
          </cell>
          <cell r="N27">
            <v>7400.78</v>
          </cell>
        </row>
        <row r="28">
          <cell r="C28" t="str">
            <v>S3 SAÚDE - ASSOCIAÇÃO DE PROTEÇÃO A MATERNIDADE E INFÂNCIA UBAÍRA</v>
          </cell>
          <cell r="E28" t="str">
            <v>3.12 - Material Hospitalar</v>
          </cell>
          <cell r="F28">
            <v>31123309000100</v>
          </cell>
          <cell r="G28" t="str">
            <v>MEDFLEX</v>
          </cell>
          <cell r="H28" t="str">
            <v>S</v>
          </cell>
          <cell r="I28" t="str">
            <v>S</v>
          </cell>
          <cell r="J28" t="str">
            <v>1597</v>
          </cell>
          <cell r="K28">
            <v>44441</v>
          </cell>
          <cell r="L28" t="str">
            <v>26210931123309000100550010000015971344462078</v>
          </cell>
          <cell r="M28" t="str">
            <v>2919207 - Lauro de Freitas - BA</v>
          </cell>
          <cell r="N28">
            <v>4295.5</v>
          </cell>
        </row>
        <row r="29">
          <cell r="C29" t="str">
            <v>S3 SAÚDE - ASSOCIAÇÃO DE PROTEÇÃO A MATERNIDADE E INFÂNCIA UBAÍRA</v>
          </cell>
          <cell r="E29" t="str">
            <v>3.12 - Material Hospitalar</v>
          </cell>
          <cell r="F29">
            <v>14284483000108</v>
          </cell>
          <cell r="G29" t="str">
            <v>MONTEBELLO</v>
          </cell>
          <cell r="H29" t="str">
            <v>B</v>
          </cell>
          <cell r="I29" t="str">
            <v>S</v>
          </cell>
          <cell r="J29" t="str">
            <v>000111842</v>
          </cell>
          <cell r="K29">
            <v>44442</v>
          </cell>
          <cell r="L29" t="str">
            <v>26210908674752000140550010001118421213508920</v>
          </cell>
          <cell r="M29" t="str">
            <v>26 -  Pernambuco</v>
          </cell>
          <cell r="N29">
            <v>3488.83</v>
          </cell>
        </row>
        <row r="30">
          <cell r="C30" t="str">
            <v>S3 SAÚDE - ASSOCIAÇÃO DE PROTEÇÃO A MATERNIDADE E INFÂNCIA UBAÍRA</v>
          </cell>
          <cell r="E30" t="str">
            <v>3.12 - Material Hospitalar</v>
          </cell>
          <cell r="F30">
            <v>3307478000157</v>
          </cell>
          <cell r="G30" t="str">
            <v>MAX FILMES</v>
          </cell>
          <cell r="H30" t="str">
            <v>B</v>
          </cell>
          <cell r="I30" t="str">
            <v>S</v>
          </cell>
          <cell r="J30" t="str">
            <v>000014219</v>
          </cell>
          <cell r="K30">
            <v>44442</v>
          </cell>
          <cell r="L30" t="str">
            <v>26210903307478000157550040000142191100142199</v>
          </cell>
          <cell r="M30" t="str">
            <v>26 -  Pernambuco</v>
          </cell>
          <cell r="N30">
            <v>1726.56</v>
          </cell>
        </row>
        <row r="31">
          <cell r="C31" t="str">
            <v>S3 SAÚDE - ASSOCIAÇÃO DE PROTEÇÃO A MATERNIDADE E INFÂNCIA UBAÍRA</v>
          </cell>
          <cell r="E31" t="str">
            <v>3.12 - Material Hospitalar</v>
          </cell>
          <cell r="F31">
            <v>14284483000108</v>
          </cell>
          <cell r="G31" t="str">
            <v>MONTEBELLO</v>
          </cell>
          <cell r="H31" t="str">
            <v>B</v>
          </cell>
          <cell r="I31" t="str">
            <v>S</v>
          </cell>
          <cell r="J31" t="str">
            <v>000008350</v>
          </cell>
          <cell r="K31">
            <v>44441</v>
          </cell>
          <cell r="L31" t="str">
            <v>26210908674752000301550010000083501980011877</v>
          </cell>
          <cell r="M31" t="str">
            <v>26 -  Pernambuco</v>
          </cell>
          <cell r="N31">
            <v>8815.26</v>
          </cell>
        </row>
        <row r="32">
          <cell r="C32" t="str">
            <v>S3 SAÚDE - ASSOCIAÇÃO DE PROTEÇÃO A MATERNIDADE E INFÂNCIA UBAÍRA</v>
          </cell>
          <cell r="E32" t="str">
            <v>3.12 - Material Hospitalar</v>
          </cell>
          <cell r="F32">
            <v>27970162000109</v>
          </cell>
          <cell r="G32" t="str">
            <v>SAUDE BRASIL</v>
          </cell>
          <cell r="H32" t="str">
            <v>B</v>
          </cell>
          <cell r="I32" t="str">
            <v>S</v>
          </cell>
          <cell r="J32" t="str">
            <v>000001097</v>
          </cell>
          <cell r="K32">
            <v>44442</v>
          </cell>
          <cell r="L32" t="str">
            <v>26210927970162000109550010000010971000910970</v>
          </cell>
          <cell r="M32" t="str">
            <v>26 -  Pernambuco</v>
          </cell>
          <cell r="N32">
            <v>2944</v>
          </cell>
        </row>
        <row r="33">
          <cell r="C33" t="str">
            <v>S3 SAÚDE - ASSOCIAÇÃO DE PROTEÇÃO A MATERNIDADE E INFÂNCIA UBAÍRA</v>
          </cell>
          <cell r="E33" t="str">
            <v>3.12 - Material Hospitalar</v>
          </cell>
          <cell r="F33">
            <v>23993232000193</v>
          </cell>
          <cell r="G33" t="str">
            <v>MEDIAL SAÚDE</v>
          </cell>
          <cell r="H33" t="str">
            <v>B</v>
          </cell>
          <cell r="I33" t="str">
            <v>S</v>
          </cell>
          <cell r="J33" t="str">
            <v>670</v>
          </cell>
          <cell r="K33">
            <v>44442</v>
          </cell>
          <cell r="L33" t="str">
            <v>26210923993232000193550010000006701165339160</v>
          </cell>
          <cell r="M33" t="str">
            <v>26 -  Pernambuco</v>
          </cell>
          <cell r="N33">
            <v>1197.57</v>
          </cell>
        </row>
        <row r="34">
          <cell r="C34" t="str">
            <v>S3 SAÚDE - ASSOCIAÇÃO DE PROTEÇÃO A MATERNIDADE E INFÂNCIA UBAÍRA</v>
          </cell>
          <cell r="E34" t="str">
            <v>3.12 - Material Hospitalar</v>
          </cell>
          <cell r="F34">
            <v>8674752000140</v>
          </cell>
          <cell r="G34" t="str">
            <v>CIRURGICA MONTEBELLO</v>
          </cell>
          <cell r="H34" t="str">
            <v>B</v>
          </cell>
          <cell r="I34" t="str">
            <v>S</v>
          </cell>
          <cell r="J34" t="str">
            <v>000111312</v>
          </cell>
          <cell r="K34">
            <v>44435</v>
          </cell>
          <cell r="L34" t="str">
            <v>26210808674752000140550010001113121851132348</v>
          </cell>
          <cell r="M34" t="str">
            <v>26 -  Pernambuco</v>
          </cell>
          <cell r="N34">
            <v>144.46</v>
          </cell>
        </row>
        <row r="35">
          <cell r="C35" t="str">
            <v>S3 SAÚDE - ASSOCIAÇÃO DE PROTEÇÃO A MATERNIDADE E INFÂNCIA UBAÍRA</v>
          </cell>
          <cell r="E35" t="str">
            <v>3.12 - Material Hospitalar</v>
          </cell>
          <cell r="F35">
            <v>21381761000100</v>
          </cell>
          <cell r="G35" t="str">
            <v>SIX HOSPITALAR</v>
          </cell>
          <cell r="H35" t="str">
            <v>B</v>
          </cell>
          <cell r="I35" t="str">
            <v>S</v>
          </cell>
          <cell r="J35" t="str">
            <v>000042716</v>
          </cell>
          <cell r="K35">
            <v>44452</v>
          </cell>
          <cell r="L35" t="str">
            <v>26210921381761000100550010000427161121187484</v>
          </cell>
          <cell r="M35" t="str">
            <v>26 -  Pernambuco</v>
          </cell>
          <cell r="N35">
            <v>3528</v>
          </cell>
        </row>
        <row r="36">
          <cell r="C36" t="str">
            <v>S3 SAÚDE - ASSOCIAÇÃO DE PROTEÇÃO A MATERNIDADE E INFÂNCIA UBAÍRA</v>
          </cell>
          <cell r="E36" t="str">
            <v>3.12 - Material Hospitalar</v>
          </cell>
          <cell r="F36">
            <v>22940455000120</v>
          </cell>
          <cell r="G36" t="str">
            <v>SIGMANUTRI</v>
          </cell>
          <cell r="H36" t="str">
            <v>B</v>
          </cell>
          <cell r="I36" t="str">
            <v>S</v>
          </cell>
          <cell r="J36" t="str">
            <v>000014067</v>
          </cell>
          <cell r="K36">
            <v>44462</v>
          </cell>
          <cell r="L36" t="str">
            <v>26210922940455000120550010000140671808927152</v>
          </cell>
          <cell r="M36" t="str">
            <v>26 -  Pernambuco</v>
          </cell>
          <cell r="N36">
            <v>996.2</v>
          </cell>
        </row>
        <row r="37">
          <cell r="C37" t="str">
            <v>S3 SAÚDE - ASSOCIAÇÃO DE PROTEÇÃO A MATERNIDADE E INFÂNCIA UBAÍRA</v>
          </cell>
          <cell r="E37" t="str">
            <v>3.12 - Material Hospitalar</v>
          </cell>
          <cell r="F37">
            <v>23993232000193</v>
          </cell>
          <cell r="G37" t="str">
            <v>MEDIAL SAÚDE</v>
          </cell>
          <cell r="H37" t="str">
            <v>B</v>
          </cell>
          <cell r="I37" t="str">
            <v>S</v>
          </cell>
          <cell r="J37" t="str">
            <v>721</v>
          </cell>
          <cell r="K37">
            <v>44463</v>
          </cell>
          <cell r="L37" t="str">
            <v>26210923993232000193550010000007211115129286</v>
          </cell>
          <cell r="M37" t="str">
            <v>26 -  Pernambuco</v>
          </cell>
          <cell r="N37">
            <v>360</v>
          </cell>
        </row>
        <row r="38">
          <cell r="C38" t="str">
            <v>S3 SAÚDE - ASSOCIAÇÃO DE PROTEÇÃO A MATERNIDADE E INFÂNCIA UBAÍRA</v>
          </cell>
          <cell r="E38" t="str">
            <v>3.12 - Material Hospitalar</v>
          </cell>
          <cell r="F38">
            <v>14284483000108</v>
          </cell>
          <cell r="G38" t="str">
            <v>MONTEBELLO</v>
          </cell>
          <cell r="H38" t="str">
            <v>B</v>
          </cell>
          <cell r="I38" t="str">
            <v>S</v>
          </cell>
          <cell r="J38" t="str">
            <v>000113260</v>
          </cell>
          <cell r="K38">
            <v>44463</v>
          </cell>
          <cell r="L38" t="str">
            <v>26210908674752000140550010001132601038474290</v>
          </cell>
          <cell r="M38" t="str">
            <v>26 -  Pernambuco</v>
          </cell>
          <cell r="N38">
            <v>1297.1600000000001</v>
          </cell>
        </row>
        <row r="39">
          <cell r="C39" t="str">
            <v>S3 SAÚDE - ASSOCIAÇÃO DE PROTEÇÃO A MATERNIDADE E INFÂNCIA UBAÍRA</v>
          </cell>
          <cell r="E39" t="str">
            <v>3.12 - Material Hospitalar</v>
          </cell>
          <cell r="F39" t="str">
            <v>08.778.201/0001-26</v>
          </cell>
          <cell r="G39" t="str">
            <v>DROGAFONTE</v>
          </cell>
          <cell r="H39" t="str">
            <v>B</v>
          </cell>
          <cell r="I39" t="str">
            <v>S</v>
          </cell>
          <cell r="J39" t="str">
            <v>000349585</v>
          </cell>
          <cell r="K39">
            <v>44462</v>
          </cell>
          <cell r="L39" t="str">
            <v>26210908778201000126550010003495851195444467</v>
          </cell>
          <cell r="M39" t="str">
            <v>26 -  Pernambuco</v>
          </cell>
          <cell r="N39">
            <v>279.93</v>
          </cell>
        </row>
        <row r="40">
          <cell r="C40" t="str">
            <v>S3 SAÚDE - ASSOCIAÇÃO DE PROTEÇÃO A MATERNIDADE E INFÂNCIA UBAÍRA</v>
          </cell>
          <cell r="E40" t="str">
            <v>3.12 - Material Hospitalar</v>
          </cell>
          <cell r="F40">
            <v>21381761000100</v>
          </cell>
          <cell r="G40" t="str">
            <v>SIX HOSPITALAR</v>
          </cell>
          <cell r="H40" t="str">
            <v>B</v>
          </cell>
          <cell r="I40" t="str">
            <v>S</v>
          </cell>
          <cell r="J40" t="str">
            <v>000043046</v>
          </cell>
          <cell r="K40">
            <v>44463</v>
          </cell>
          <cell r="L40" t="str">
            <v>26210921381761000100550010000430461923200712</v>
          </cell>
          <cell r="M40" t="str">
            <v>26 -  Pernambuco</v>
          </cell>
          <cell r="N40">
            <v>298.8</v>
          </cell>
        </row>
        <row r="41">
          <cell r="C41" t="str">
            <v>S3 SAÚDE - ASSOCIAÇÃO DE PROTEÇÃO A MATERNIDADE E INFÂNCIA UBAÍRA</v>
          </cell>
          <cell r="E41" t="str">
            <v>3.12 - Material Hospitalar</v>
          </cell>
          <cell r="F41">
            <v>14284483000108</v>
          </cell>
          <cell r="G41" t="str">
            <v>MONTEBELLO</v>
          </cell>
          <cell r="H41" t="str">
            <v>B</v>
          </cell>
          <cell r="I41" t="str">
            <v>S</v>
          </cell>
          <cell r="J41" t="str">
            <v>000008817</v>
          </cell>
          <cell r="K41">
            <v>44460</v>
          </cell>
          <cell r="L41" t="str">
            <v>26210908674752000301550010000088171847087135</v>
          </cell>
          <cell r="M41" t="str">
            <v>26 -  Pernambuco</v>
          </cell>
          <cell r="N41">
            <v>428.2</v>
          </cell>
        </row>
        <row r="42">
          <cell r="C42" t="str">
            <v>S3 SAÚDE - ASSOCIAÇÃO DE PROTEÇÃO A MATERNIDADE E INFÂNCIA UBAÍRA</v>
          </cell>
          <cell r="E42" t="str">
            <v>3.12 - Material Hospitalar</v>
          </cell>
          <cell r="F42">
            <v>19125796000137</v>
          </cell>
          <cell r="G42" t="str">
            <v>NORDMARKET</v>
          </cell>
          <cell r="H42" t="str">
            <v>B</v>
          </cell>
          <cell r="I42" t="str">
            <v>S</v>
          </cell>
          <cell r="J42" t="str">
            <v>0000027118</v>
          </cell>
          <cell r="K42">
            <v>44467</v>
          </cell>
          <cell r="L42" t="str">
            <v>26210919125796000218550010000027181066930429</v>
          </cell>
          <cell r="M42" t="str">
            <v>26 -  Pernambuco</v>
          </cell>
          <cell r="N42">
            <v>3630</v>
          </cell>
        </row>
        <row r="43">
          <cell r="C43" t="str">
            <v>S3 SAÚDE - ASSOCIAÇÃO DE PROTEÇÃO A MATERNIDADE E INFÂNCIA UBAÍRA</v>
          </cell>
          <cell r="E43" t="str">
            <v>3.12 - Material Hospitalar</v>
          </cell>
          <cell r="F43">
            <v>27970162000109</v>
          </cell>
          <cell r="G43" t="str">
            <v>SAUDE BRASIL</v>
          </cell>
          <cell r="H43" t="str">
            <v>B</v>
          </cell>
          <cell r="I43" t="str">
            <v>S</v>
          </cell>
          <cell r="J43" t="str">
            <v>000001155</v>
          </cell>
          <cell r="K43">
            <v>44462</v>
          </cell>
          <cell r="L43" t="str">
            <v>26210927970162000109550010000011551000911557</v>
          </cell>
          <cell r="M43" t="str">
            <v>26 -  Pernambuco</v>
          </cell>
          <cell r="N43">
            <v>484</v>
          </cell>
        </row>
        <row r="44">
          <cell r="C44" t="str">
            <v>S3 SAÚDE - ASSOCIAÇÃO DE PROTEÇÃO A MATERNIDADE E INFÂNCIA UBAÍRA</v>
          </cell>
          <cell r="E44" t="str">
            <v>3.12 - Material Hospitalar</v>
          </cell>
          <cell r="F44">
            <v>14284483000108</v>
          </cell>
          <cell r="G44" t="str">
            <v>MONTEBELLO</v>
          </cell>
          <cell r="H44" t="str">
            <v>B</v>
          </cell>
          <cell r="I44" t="str">
            <v>S</v>
          </cell>
          <cell r="J44" t="str">
            <v>000008527</v>
          </cell>
          <cell r="K44">
            <v>44452</v>
          </cell>
          <cell r="L44" t="str">
            <v>2621090674752000301550010000085271524690670</v>
          </cell>
          <cell r="M44" t="str">
            <v>26 -  Pernambuco</v>
          </cell>
          <cell r="N44">
            <v>788</v>
          </cell>
        </row>
        <row r="45">
          <cell r="C45" t="str">
            <v>S3 SAÚDE - ASSOCIAÇÃO DE PROTEÇÃO A MATERNIDADE E INFÂNCIA UBAÍRA</v>
          </cell>
          <cell r="E45" t="str">
            <v>3.4 - Material Farmacológico</v>
          </cell>
          <cell r="F45" t="str">
            <v>09.007.162/0001-26</v>
          </cell>
          <cell r="G45" t="str">
            <v xml:space="preserve">MAUES </v>
          </cell>
          <cell r="H45" t="str">
            <v>B</v>
          </cell>
          <cell r="I45" t="str">
            <v>S</v>
          </cell>
          <cell r="J45" t="str">
            <v>000081930</v>
          </cell>
          <cell r="K45">
            <v>44440</v>
          </cell>
          <cell r="L45" t="str">
            <v>26210909007162000126550010000819301161779630</v>
          </cell>
          <cell r="M45" t="str">
            <v>26 -  Pernambuco</v>
          </cell>
          <cell r="N45">
            <v>413.3</v>
          </cell>
        </row>
        <row r="46">
          <cell r="C46" t="str">
            <v>S3 SAÚDE - ASSOCIAÇÃO DE PROTEÇÃO A MATERNIDADE E INFÂNCIA UBAÍRA</v>
          </cell>
          <cell r="E46" t="str">
            <v>3.4 - Material Farmacológico</v>
          </cell>
          <cell r="F46" t="str">
            <v>08.778.201/0001-26</v>
          </cell>
          <cell r="G46" t="str">
            <v>DROGAFONTE</v>
          </cell>
          <cell r="H46" t="str">
            <v>B</v>
          </cell>
          <cell r="I46" t="str">
            <v>S</v>
          </cell>
          <cell r="J46" t="str">
            <v>000347225</v>
          </cell>
          <cell r="K46">
            <v>44439</v>
          </cell>
          <cell r="L46" t="str">
            <v>26210808778201000126550010003472251887221514</v>
          </cell>
          <cell r="M46" t="str">
            <v>26 -  Pernambuco</v>
          </cell>
          <cell r="N46">
            <v>8583</v>
          </cell>
        </row>
        <row r="47">
          <cell r="C47" t="str">
            <v>S3 SAÚDE - ASSOCIAÇÃO DE PROTEÇÃO A MATERNIDADE E INFÂNCIA UBAÍRA</v>
          </cell>
          <cell r="E47" t="str">
            <v>3.4 - Material Farmacológico</v>
          </cell>
          <cell r="F47" t="str">
            <v>21.381.761/0001-00</v>
          </cell>
          <cell r="G47" t="str">
            <v>SIX</v>
          </cell>
          <cell r="H47" t="str">
            <v>B</v>
          </cell>
          <cell r="I47" t="str">
            <v>S</v>
          </cell>
          <cell r="J47" t="str">
            <v>000042435</v>
          </cell>
          <cell r="K47">
            <v>44439</v>
          </cell>
          <cell r="L47" t="str">
            <v>26210821381761000100550010000424351593040962</v>
          </cell>
          <cell r="M47" t="str">
            <v>26 -  Pernambuco</v>
          </cell>
          <cell r="N47">
            <v>5144.4399999999996</v>
          </cell>
        </row>
        <row r="48">
          <cell r="C48" t="str">
            <v>S3 SAÚDE - ASSOCIAÇÃO DE PROTEÇÃO A MATERNIDADE E INFÂNCIA UBAÍRA</v>
          </cell>
          <cell r="E48" t="str">
            <v>3.4 - Material Farmacológico</v>
          </cell>
          <cell r="F48">
            <v>9137934000225</v>
          </cell>
          <cell r="G48" t="str">
            <v>NORDICA</v>
          </cell>
          <cell r="H48" t="str">
            <v>B</v>
          </cell>
          <cell r="I48" t="str">
            <v>S</v>
          </cell>
          <cell r="J48" t="str">
            <v>000004268</v>
          </cell>
          <cell r="K48">
            <v>44439</v>
          </cell>
          <cell r="L48" t="str">
            <v>26210809137934000225558880000042681545879080</v>
          </cell>
          <cell r="M48" t="str">
            <v>26 -  Pernambuco</v>
          </cell>
          <cell r="N48">
            <v>4528.16</v>
          </cell>
        </row>
        <row r="49">
          <cell r="C49" t="str">
            <v>S3 SAÚDE - ASSOCIAÇÃO DE PROTEÇÃO A MATERNIDADE E INFÂNCIA UBAÍRA</v>
          </cell>
          <cell r="E49" t="str">
            <v>3.4 - Material Farmacológico</v>
          </cell>
          <cell r="F49">
            <v>35753111000153</v>
          </cell>
          <cell r="G49" t="str">
            <v>NORD PRODUTOS</v>
          </cell>
          <cell r="H49" t="str">
            <v>B</v>
          </cell>
          <cell r="I49" t="str">
            <v>S</v>
          </cell>
          <cell r="J49" t="str">
            <v>2560</v>
          </cell>
          <cell r="K49">
            <v>44439</v>
          </cell>
          <cell r="L49" t="str">
            <v>26210835753111000153550010000025601183040425</v>
          </cell>
          <cell r="M49" t="str">
            <v>26 -  Pernambuco</v>
          </cell>
          <cell r="N49">
            <v>3216</v>
          </cell>
        </row>
        <row r="50">
          <cell r="C50" t="str">
            <v>S3 SAÚDE - ASSOCIAÇÃO DE PROTEÇÃO A MATERNIDADE E INFÂNCIA UBAÍRA</v>
          </cell>
          <cell r="E50" t="str">
            <v>3.4 - Material Farmacológico</v>
          </cell>
          <cell r="F50">
            <v>8674752000140</v>
          </cell>
          <cell r="G50" t="str">
            <v>MONTEBELLO</v>
          </cell>
          <cell r="H50" t="str">
            <v>B</v>
          </cell>
          <cell r="I50" t="str">
            <v>S</v>
          </cell>
          <cell r="J50" t="str">
            <v>000111621</v>
          </cell>
          <cell r="K50">
            <v>44441</v>
          </cell>
          <cell r="L50" t="str">
            <v>26210908674752000140550010001116211409899085</v>
          </cell>
          <cell r="M50" t="str">
            <v>26 -  Pernambuco</v>
          </cell>
          <cell r="N50">
            <v>14071.45</v>
          </cell>
        </row>
        <row r="51">
          <cell r="C51" t="str">
            <v>S3 SAÚDE - ASSOCIAÇÃO DE PROTEÇÃO A MATERNIDADE E INFÂNCIA UBAÍRA</v>
          </cell>
          <cell r="E51" t="str">
            <v>3.4 - Material Farmacológico</v>
          </cell>
          <cell r="F51" t="str">
            <v>09.007.162/0001-26</v>
          </cell>
          <cell r="G51" t="str">
            <v xml:space="preserve">MAUES </v>
          </cell>
          <cell r="H51" t="str">
            <v>B</v>
          </cell>
          <cell r="I51" t="str">
            <v>S</v>
          </cell>
          <cell r="J51" t="str">
            <v>000081943</v>
          </cell>
          <cell r="K51">
            <v>44440</v>
          </cell>
          <cell r="L51" t="str">
            <v>26210909007162000126550010000819431435246011</v>
          </cell>
          <cell r="M51" t="str">
            <v>26 -  Pernambuco</v>
          </cell>
          <cell r="N51">
            <v>15862.68</v>
          </cell>
        </row>
        <row r="52">
          <cell r="C52" t="str">
            <v>S3 SAÚDE - ASSOCIAÇÃO DE PROTEÇÃO A MATERNIDADE E INFÂNCIA UBAÍRA</v>
          </cell>
          <cell r="E52" t="str">
            <v>3.4 - Material Farmacológico</v>
          </cell>
          <cell r="F52" t="str">
            <v>12.882.9320001-94</v>
          </cell>
          <cell r="G52" t="str">
            <v>EXOMED</v>
          </cell>
          <cell r="H52" t="str">
            <v>B</v>
          </cell>
          <cell r="I52" t="str">
            <v>S</v>
          </cell>
          <cell r="J52" t="str">
            <v>153834</v>
          </cell>
          <cell r="K52">
            <v>44440</v>
          </cell>
          <cell r="L52" t="str">
            <v>26210912882932000194550010001538341752441893</v>
          </cell>
          <cell r="M52" t="str">
            <v>26 -  Pernambuco</v>
          </cell>
          <cell r="N52">
            <v>2054.8000000000002</v>
          </cell>
        </row>
        <row r="53">
          <cell r="C53" t="str">
            <v>S3 SAÚDE - ASSOCIAÇÃO DE PROTEÇÃO A MATERNIDADE E INFÂNCIA UBAÍRA</v>
          </cell>
          <cell r="E53" t="str">
            <v>3.4 - Material Farmacológico</v>
          </cell>
          <cell r="F53">
            <v>22940455000120</v>
          </cell>
          <cell r="G53" t="str">
            <v>SIGMANUTRI</v>
          </cell>
          <cell r="H53" t="str">
            <v>B</v>
          </cell>
          <cell r="I53" t="str">
            <v>S</v>
          </cell>
          <cell r="J53" t="str">
            <v>000013902</v>
          </cell>
          <cell r="K53">
            <v>44441</v>
          </cell>
          <cell r="L53" t="str">
            <v>26210922940455000120550010000139021441553838</v>
          </cell>
          <cell r="M53" t="str">
            <v>26 -  Pernambuco</v>
          </cell>
          <cell r="N53">
            <v>528</v>
          </cell>
        </row>
        <row r="54">
          <cell r="C54" t="str">
            <v>S3 SAÚDE - ASSOCIAÇÃO DE PROTEÇÃO A MATERNIDADE E INFÂNCIA UBAÍRA</v>
          </cell>
          <cell r="E54" t="str">
            <v>3.4 - Material Farmacológico</v>
          </cell>
          <cell r="F54" t="str">
            <v>23.993.232/0001-93</v>
          </cell>
          <cell r="G54" t="str">
            <v xml:space="preserve">MEDIAL SAÚDE </v>
          </cell>
          <cell r="H54" t="str">
            <v>B</v>
          </cell>
          <cell r="I54" t="str">
            <v>S</v>
          </cell>
          <cell r="J54" t="str">
            <v>656</v>
          </cell>
          <cell r="K54">
            <v>44440</v>
          </cell>
          <cell r="L54" t="str">
            <v>26210923993232000193550010000006561153710870</v>
          </cell>
          <cell r="M54" t="str">
            <v>26 -  Pernambuco</v>
          </cell>
          <cell r="N54">
            <v>360</v>
          </cell>
        </row>
        <row r="55">
          <cell r="C55" t="str">
            <v>S3 SAÚDE - ASSOCIAÇÃO DE PROTEÇÃO A MATERNIDADE E INFÂNCIA UBAÍRA</v>
          </cell>
          <cell r="E55" t="str">
            <v>3.4 - Material Farmacológico</v>
          </cell>
          <cell r="F55" t="str">
            <v>09.007.162/0001-26</v>
          </cell>
          <cell r="G55" t="str">
            <v xml:space="preserve">MAUES </v>
          </cell>
          <cell r="H55" t="str">
            <v>B</v>
          </cell>
          <cell r="I55" t="str">
            <v>S</v>
          </cell>
          <cell r="J55" t="str">
            <v>000081969</v>
          </cell>
          <cell r="K55">
            <v>44442</v>
          </cell>
          <cell r="L55" t="str">
            <v>26210909007162000126550010000819691645238550</v>
          </cell>
          <cell r="M55" t="str">
            <v>26 -  Pernambuco</v>
          </cell>
          <cell r="N55">
            <v>1113</v>
          </cell>
        </row>
        <row r="56">
          <cell r="C56" t="str">
            <v>S3 SAÚDE - ASSOCIAÇÃO DE PROTEÇÃO A MATERNIDADE E INFÂNCIA UBAÍRA</v>
          </cell>
          <cell r="E56" t="str">
            <v>3.4 - Material Farmacológico</v>
          </cell>
          <cell r="F56" t="str">
            <v>21.381.761/0001-00</v>
          </cell>
          <cell r="G56" t="str">
            <v>SIX</v>
          </cell>
          <cell r="H56" t="str">
            <v>B</v>
          </cell>
          <cell r="I56" t="str">
            <v>S</v>
          </cell>
          <cell r="J56" t="str">
            <v>000042544</v>
          </cell>
          <cell r="K56">
            <v>44442</v>
          </cell>
          <cell r="L56" t="str">
            <v>26210921381761000100550010000425441195076027</v>
          </cell>
          <cell r="M56" t="str">
            <v>26 -  Pernambuco</v>
          </cell>
          <cell r="N56">
            <v>1476.6</v>
          </cell>
        </row>
        <row r="57">
          <cell r="C57" t="str">
            <v>S3 SAÚDE - ASSOCIAÇÃO DE PROTEÇÃO A MATERNIDADE E INFÂNCIA UBAÍRA</v>
          </cell>
          <cell r="E57" t="str">
            <v>3.4 - Material Farmacológico</v>
          </cell>
          <cell r="F57">
            <v>35753111000153</v>
          </cell>
          <cell r="G57" t="str">
            <v>NORDESTE PHARMA</v>
          </cell>
          <cell r="H57" t="str">
            <v>B</v>
          </cell>
          <cell r="I57" t="str">
            <v>S</v>
          </cell>
          <cell r="J57" t="str">
            <v>2662</v>
          </cell>
          <cell r="K57">
            <v>44448</v>
          </cell>
          <cell r="L57" t="str">
            <v>26210935753111000153550010000026621120517902</v>
          </cell>
          <cell r="M57" t="str">
            <v>26 -  Pernambuco</v>
          </cell>
          <cell r="N57">
            <v>625</v>
          </cell>
        </row>
        <row r="58">
          <cell r="C58" t="str">
            <v>S3 SAÚDE - ASSOCIAÇÃO DE PROTEÇÃO A MATERNIDADE E INFÂNCIA UBAÍRA</v>
          </cell>
          <cell r="E58" t="str">
            <v>3.4 - Material Farmacológico</v>
          </cell>
          <cell r="F58" t="str">
            <v>21.381.761/0001-00</v>
          </cell>
          <cell r="G58" t="str">
            <v>SIX</v>
          </cell>
          <cell r="H58" t="str">
            <v>B</v>
          </cell>
          <cell r="I58" t="str">
            <v>S</v>
          </cell>
          <cell r="J58" t="str">
            <v>000042715</v>
          </cell>
          <cell r="K58">
            <v>44452</v>
          </cell>
          <cell r="L58" t="str">
            <v>26210921381761000100550010000427151899282510</v>
          </cell>
          <cell r="M58" t="str">
            <v>26 -  Pernambuco</v>
          </cell>
          <cell r="N58">
            <v>2763.24</v>
          </cell>
        </row>
        <row r="59">
          <cell r="C59" t="str">
            <v>S3 SAÚDE - ASSOCIAÇÃO DE PROTEÇÃO A MATERNIDADE E INFÂNCIA UBAÍRA</v>
          </cell>
          <cell r="E59" t="str">
            <v>3.4 - Material Farmacológico</v>
          </cell>
          <cell r="F59">
            <v>22940455000120</v>
          </cell>
          <cell r="G59" t="str">
            <v>SIGMANUTRI</v>
          </cell>
          <cell r="H59" t="str">
            <v>B</v>
          </cell>
          <cell r="I59" t="str">
            <v>S</v>
          </cell>
          <cell r="J59" t="str">
            <v>000014068</v>
          </cell>
          <cell r="K59">
            <v>44462</v>
          </cell>
          <cell r="L59" t="str">
            <v>26210922940455000120550010000140681597068497</v>
          </cell>
          <cell r="M59" t="str">
            <v>26 -  Pernambuco</v>
          </cell>
          <cell r="N59">
            <v>432</v>
          </cell>
        </row>
        <row r="60">
          <cell r="C60" t="str">
            <v>S3 SAÚDE - ASSOCIAÇÃO DE PROTEÇÃO A MATERNIDADE E INFÂNCIA UBAÍRA</v>
          </cell>
          <cell r="E60" t="str">
            <v>3.4 - Material Farmacológico</v>
          </cell>
          <cell r="F60">
            <v>8674752000140</v>
          </cell>
          <cell r="G60" t="str">
            <v>MONTEBELLO</v>
          </cell>
          <cell r="H60" t="str">
            <v>B</v>
          </cell>
          <cell r="I60" t="str">
            <v>S</v>
          </cell>
          <cell r="J60" t="str">
            <v>000113279</v>
          </cell>
          <cell r="K60">
            <v>44463</v>
          </cell>
          <cell r="L60" t="str">
            <v>26210908674752000140550010001132791122045410</v>
          </cell>
          <cell r="M60" t="str">
            <v>26 -  Pernambuco</v>
          </cell>
          <cell r="N60">
            <v>3456</v>
          </cell>
        </row>
        <row r="61">
          <cell r="C61" t="str">
            <v>S3 SAÚDE - ASSOCIAÇÃO DE PROTEÇÃO A MATERNIDADE E INFÂNCIA UBAÍRA</v>
          </cell>
          <cell r="E61" t="str">
            <v>3.4 - Material Farmacológico</v>
          </cell>
          <cell r="F61" t="str">
            <v>09.007.162/0001-26</v>
          </cell>
          <cell r="G61" t="str">
            <v xml:space="preserve">MAUES </v>
          </cell>
          <cell r="H61" t="str">
            <v>B</v>
          </cell>
          <cell r="I61" t="str">
            <v>S</v>
          </cell>
          <cell r="J61" t="str">
            <v>000082225</v>
          </cell>
          <cell r="K61">
            <v>44463</v>
          </cell>
          <cell r="L61" t="str">
            <v>26210909007162000126550010000822251608059577</v>
          </cell>
          <cell r="M61" t="str">
            <v>26 -  Pernambuco</v>
          </cell>
          <cell r="N61">
            <v>949.5</v>
          </cell>
        </row>
        <row r="62">
          <cell r="C62" t="str">
            <v>S3 SAÚDE - ASSOCIAÇÃO DE PROTEÇÃO A MATERNIDADE E INFÂNCIA UBAÍRA</v>
          </cell>
          <cell r="E62" t="str">
            <v>3.4 - Material Farmacológico</v>
          </cell>
          <cell r="F62" t="str">
            <v>21.381.761/0001-00</v>
          </cell>
          <cell r="G62" t="str">
            <v>SIX</v>
          </cell>
          <cell r="H62" t="str">
            <v>B</v>
          </cell>
          <cell r="I62" t="str">
            <v>S</v>
          </cell>
          <cell r="J62" t="str">
            <v>000043044</v>
          </cell>
          <cell r="K62">
            <v>44463</v>
          </cell>
          <cell r="L62" t="str">
            <v>26210921381761000100550010000430441522846633</v>
          </cell>
          <cell r="M62" t="str">
            <v>26 -  Pernambuco</v>
          </cell>
          <cell r="N62">
            <v>438</v>
          </cell>
        </row>
        <row r="63">
          <cell r="C63" t="str">
            <v>S3 SAÚDE - ASSOCIAÇÃO DE PROTEÇÃO A MATERNIDADE E INFÂNCIA UBAÍRA</v>
          </cell>
          <cell r="E63" t="str">
            <v>3.4 - Material Farmacológico</v>
          </cell>
          <cell r="F63">
            <v>35753111000153</v>
          </cell>
          <cell r="G63" t="str">
            <v>NORDESTE PHARMA</v>
          </cell>
          <cell r="H63" t="str">
            <v>B</v>
          </cell>
          <cell r="I63" t="str">
            <v>S</v>
          </cell>
          <cell r="J63" t="str">
            <v>2906</v>
          </cell>
          <cell r="K63">
            <v>44462</v>
          </cell>
          <cell r="L63" t="str">
            <v>26210935753111000153550010000029061174648417</v>
          </cell>
          <cell r="M63" t="str">
            <v>26 -  Pernambuco</v>
          </cell>
          <cell r="N63">
            <v>3348</v>
          </cell>
        </row>
        <row r="64">
          <cell r="C64" t="str">
            <v>S3 SAÚDE - ASSOCIAÇÃO DE PROTEÇÃO A MATERNIDADE E INFÂNCIA UBAÍRA</v>
          </cell>
          <cell r="E64" t="str">
            <v>3.4 - Material Farmacológico</v>
          </cell>
          <cell r="F64" t="str">
            <v>08.778.201/0001-26</v>
          </cell>
          <cell r="G64" t="str">
            <v>DROGAFONTE</v>
          </cell>
          <cell r="H64" t="str">
            <v>B</v>
          </cell>
          <cell r="I64" t="str">
            <v>S</v>
          </cell>
          <cell r="J64" t="str">
            <v>000349574</v>
          </cell>
          <cell r="K64">
            <v>44462</v>
          </cell>
          <cell r="L64" t="str">
            <v>26210908778201000126550010003495741140814439</v>
          </cell>
          <cell r="M64" t="str">
            <v>26 -  Pernambuco</v>
          </cell>
          <cell r="N64">
            <v>2341.35</v>
          </cell>
        </row>
        <row r="65">
          <cell r="C65" t="str">
            <v>S3 SAÚDE - ASSOCIAÇÃO DE PROTEÇÃO A MATERNIDADE E INFÂNCIA UBAÍRA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S</v>
          </cell>
          <cell r="I65" t="str">
            <v>S</v>
          </cell>
          <cell r="J65" t="str">
            <v>2131</v>
          </cell>
          <cell r="K65">
            <v>44442</v>
          </cell>
          <cell r="L65" t="str">
            <v>26210924380578002203550350000021311850835881</v>
          </cell>
          <cell r="M65" t="str">
            <v>2602902 - Cabo de Santo Agostinho - PE</v>
          </cell>
          <cell r="N65">
            <v>2102.4</v>
          </cell>
        </row>
        <row r="66">
          <cell r="C66" t="str">
            <v>S3 SAÚDE - ASSOCIAÇÃO DE PROTEÇÃO A MATERNIDADE E INFÂNCIA UBAÍRA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S</v>
          </cell>
          <cell r="I66" t="str">
            <v>S</v>
          </cell>
          <cell r="J66" t="str">
            <v>44880</v>
          </cell>
          <cell r="K66">
            <v>44447</v>
          </cell>
          <cell r="L66" t="str">
            <v>26210924380578002041550080000448801851190667</v>
          </cell>
          <cell r="M66" t="str">
            <v>2607901 - Jaboatão dos Guararapes - PE</v>
          </cell>
          <cell r="N66">
            <v>52</v>
          </cell>
        </row>
        <row r="67">
          <cell r="C67" t="str">
            <v>S3 SAÚDE - ASSOCIAÇÃO DE PROTEÇÃO A MATERNIDADE E INFÂNCIA UBAÍRA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44733</v>
          </cell>
          <cell r="K67">
            <v>44431</v>
          </cell>
          <cell r="L67" t="str">
            <v>26210824380578002041550080000447331849384620</v>
          </cell>
          <cell r="M67" t="str">
            <v>2607901 - Jaboatão dos Guararapes - PE</v>
          </cell>
          <cell r="N67">
            <v>104</v>
          </cell>
        </row>
        <row r="68">
          <cell r="C68" t="str">
            <v>S3 SAÚDE - ASSOCIAÇÃO DE PROTEÇÃO A MATERNIDADE E INFÂNCIA UBAÍRA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NE LTDA</v>
          </cell>
          <cell r="H68" t="str">
            <v>S</v>
          </cell>
          <cell r="I68" t="str">
            <v>S</v>
          </cell>
          <cell r="J68" t="str">
            <v>2134</v>
          </cell>
          <cell r="K68">
            <v>44449</v>
          </cell>
          <cell r="L68" t="str">
            <v>26210924380578002203550350000021341851715741</v>
          </cell>
          <cell r="M68" t="str">
            <v>2602902 - Cabo de Santo Agostinho - PE</v>
          </cell>
          <cell r="N68">
            <v>1996.4</v>
          </cell>
        </row>
        <row r="69">
          <cell r="C69" t="str">
            <v>S3 SAÚDE - ASSOCIAÇÃO DE PROTEÇÃO A MATERNIDADE E INFÂNCIA UBAÍRA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44980</v>
          </cell>
          <cell r="K69">
            <v>44459</v>
          </cell>
          <cell r="L69" t="str">
            <v>26210924380578002041550080000449801852705925</v>
          </cell>
          <cell r="M69" t="str">
            <v>2607901 - Jaboatão dos Guararapes - PE</v>
          </cell>
          <cell r="N69">
            <v>155</v>
          </cell>
        </row>
        <row r="70">
          <cell r="C70" t="str">
            <v>S3 SAÚDE - ASSOCIAÇÃO DE PROTEÇÃO A MATERNIDADE E INFÂNCIA UBAÍRA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LTDA</v>
          </cell>
          <cell r="H70" t="str">
            <v>S</v>
          </cell>
          <cell r="I70" t="str">
            <v>S</v>
          </cell>
          <cell r="J70" t="str">
            <v>162079</v>
          </cell>
          <cell r="K70">
            <v>44460</v>
          </cell>
          <cell r="L70" t="str">
            <v>26210924380578002203552000001620791852913824</v>
          </cell>
          <cell r="M70" t="str">
            <v>2602902 - Cabo de Santo Agostinho - PE</v>
          </cell>
          <cell r="N70">
            <v>1827.96</v>
          </cell>
        </row>
        <row r="71">
          <cell r="C71" t="str">
            <v>S3 SAÚDE - ASSOCIAÇÃO DE PROTEÇÃO A MATERNIDADE E INFÂNCIA UBAÍRA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NE LTDA</v>
          </cell>
          <cell r="H71" t="str">
            <v>S</v>
          </cell>
          <cell r="I71" t="str">
            <v>S</v>
          </cell>
          <cell r="J71" t="str">
            <v>307648</v>
          </cell>
          <cell r="K71">
            <v>44460</v>
          </cell>
          <cell r="L71" t="str">
            <v>26210924380578002041552000003076481852913463</v>
          </cell>
          <cell r="M71" t="str">
            <v>2607901 - Jaboatão dos Guararapes - PE</v>
          </cell>
          <cell r="N71">
            <v>51.93</v>
          </cell>
        </row>
        <row r="72">
          <cell r="C72" t="str">
            <v>S3 SAÚDE - ASSOCIAÇÃO DE PROTEÇÃO A MATERNIDADE E INFÂNCIA UBAÍRA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NE LTDA</v>
          </cell>
          <cell r="H72" t="str">
            <v>S</v>
          </cell>
          <cell r="I72" t="str">
            <v>S</v>
          </cell>
          <cell r="J72" t="str">
            <v>307647</v>
          </cell>
          <cell r="K72">
            <v>44460</v>
          </cell>
          <cell r="L72" t="str">
            <v>26210924380578002041552000003076471852913158</v>
          </cell>
          <cell r="M72" t="str">
            <v>2607901 - Jaboatão dos Guararapes - PE</v>
          </cell>
          <cell r="N72">
            <v>51.93</v>
          </cell>
        </row>
        <row r="73">
          <cell r="C73" t="str">
            <v>S3 SAÚDE - ASSOCIAÇÃO DE PROTEÇÃO A MATERNIDADE E INFÂNCIA UBAÍRA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NE LTDA</v>
          </cell>
          <cell r="H73" t="str">
            <v>S</v>
          </cell>
          <cell r="I73" t="str">
            <v>S</v>
          </cell>
          <cell r="J73" t="str">
            <v>307649</v>
          </cell>
          <cell r="K73">
            <v>44460</v>
          </cell>
          <cell r="L73" t="str">
            <v>26210924380578002041552000003076491852913179</v>
          </cell>
          <cell r="M73" t="str">
            <v>2607901 - Jaboatão dos Guararapes - PE</v>
          </cell>
          <cell r="N73">
            <v>102.93</v>
          </cell>
        </row>
        <row r="74">
          <cell r="C74" t="str">
            <v>S3 SAÚDE - ASSOCIAÇÃO DE PROTEÇÃO A MATERNIDADE E INFÂNCIA UBAÍRA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NE LTDA</v>
          </cell>
          <cell r="H74" t="str">
            <v>S</v>
          </cell>
          <cell r="I74" t="str">
            <v>S</v>
          </cell>
          <cell r="J74" t="str">
            <v>307642</v>
          </cell>
          <cell r="K74">
            <v>44460</v>
          </cell>
          <cell r="L74" t="str">
            <v>26210924380578002041552000003076421852913062</v>
          </cell>
          <cell r="M74" t="str">
            <v>2607901 - Jaboatão dos Guararapes - PE</v>
          </cell>
          <cell r="N74">
            <v>51.93</v>
          </cell>
        </row>
        <row r="75">
          <cell r="C75" t="str">
            <v>S3 SAÚDE - ASSOCIAÇÃO DE PROTEÇÃO A MATERNIDADE E INFÂNCIA UBAÍRA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S</v>
          </cell>
          <cell r="I75" t="str">
            <v>S</v>
          </cell>
          <cell r="J75" t="str">
            <v>307641</v>
          </cell>
          <cell r="K75">
            <v>44460</v>
          </cell>
          <cell r="L75" t="str">
            <v>26210924380578002041552000003076411852913057</v>
          </cell>
          <cell r="M75" t="str">
            <v>2607901 - Jaboatão dos Guararapes - PE</v>
          </cell>
          <cell r="N75">
            <v>103.86</v>
          </cell>
        </row>
        <row r="76">
          <cell r="C76" t="str">
            <v>S3 SAÚDE - ASSOCIAÇÃO DE PROTEÇÃO A MATERNIDADE E INFÂNCIA UBAÍRA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S</v>
          </cell>
          <cell r="J76" t="str">
            <v>307646</v>
          </cell>
          <cell r="K76">
            <v>44460</v>
          </cell>
          <cell r="L76" t="str">
            <v>26210924380578002041552000003076461852913134</v>
          </cell>
          <cell r="M76" t="str">
            <v>2607901 - Jaboatão dos Guararapes - PE</v>
          </cell>
          <cell r="N76">
            <v>51.93</v>
          </cell>
        </row>
        <row r="77">
          <cell r="C77" t="str">
            <v>S3 SAÚDE - ASSOCIAÇÃO DE PROTEÇÃO A MATERNIDADE E INFÂNCIA UBAÍRA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NE LTDA</v>
          </cell>
          <cell r="H77" t="str">
            <v>S</v>
          </cell>
          <cell r="I77" t="str">
            <v>S</v>
          </cell>
          <cell r="J77" t="str">
            <v>307644</v>
          </cell>
          <cell r="K77">
            <v>44460</v>
          </cell>
          <cell r="L77" t="str">
            <v>26210924380578002041552000003076441852913105</v>
          </cell>
          <cell r="M77" t="str">
            <v>2607901 - Jaboatão dos Guararapes - PE</v>
          </cell>
          <cell r="N77">
            <v>102.93</v>
          </cell>
        </row>
        <row r="78">
          <cell r="C78" t="str">
            <v>S3 SAÚDE - ASSOCIAÇÃO DE PROTEÇÃO A MATERNIDADE E INFÂNCIA UBAÍRA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LTDA</v>
          </cell>
          <cell r="H78" t="str">
            <v>S</v>
          </cell>
          <cell r="I78" t="str">
            <v>S</v>
          </cell>
          <cell r="J78" t="str">
            <v>307643</v>
          </cell>
          <cell r="K78">
            <v>44460</v>
          </cell>
          <cell r="L78" t="str">
            <v>26210924380578002041552000003076431852913086</v>
          </cell>
          <cell r="M78" t="str">
            <v>2607901 - Jaboatão dos Guararapes - PE</v>
          </cell>
          <cell r="N78">
            <v>154.86000000000001</v>
          </cell>
        </row>
        <row r="79">
          <cell r="C79" t="str">
            <v>S3 SAÚDE - ASSOCIAÇÃO DE PROTEÇÃO A MATERNIDADE E INFÂNCIA UBAÍRA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LTDA</v>
          </cell>
          <cell r="H79" t="str">
            <v>S</v>
          </cell>
          <cell r="I79" t="str">
            <v>S</v>
          </cell>
          <cell r="J79" t="str">
            <v>307645</v>
          </cell>
          <cell r="K79">
            <v>44460</v>
          </cell>
          <cell r="L79" t="str">
            <v>26210924380578002041552000003076451852913110</v>
          </cell>
          <cell r="M79" t="str">
            <v>2607901 - Jaboatão dos Guararapes - PE</v>
          </cell>
          <cell r="N79">
            <v>51.93</v>
          </cell>
        </row>
        <row r="80">
          <cell r="C80" t="str">
            <v>S3 SAÚDE - ASSOCIAÇÃO DE PROTEÇÃO A MATERNIDADE E INFÂNCIA UBAÍRA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NE LTDA</v>
          </cell>
          <cell r="H80" t="str">
            <v>S</v>
          </cell>
          <cell r="I80" t="str">
            <v>S</v>
          </cell>
          <cell r="J80" t="str">
            <v>162082</v>
          </cell>
          <cell r="K80">
            <v>44460</v>
          </cell>
          <cell r="L80" t="str">
            <v>26210924380578002203552000001620821852913854</v>
          </cell>
          <cell r="M80" t="str">
            <v>2602902 - Cabo de Santo Agostinho - PE</v>
          </cell>
          <cell r="N80">
            <v>2288.7600000000002</v>
          </cell>
        </row>
        <row r="81">
          <cell r="C81" t="str">
            <v>S3 SAÚDE - ASSOCIAÇÃO DE PROTEÇÃO A MATERNIDADE E INFÂNCIA UBAÍRA</v>
          </cell>
          <cell r="E81" t="str">
            <v>3.2 - Gás e Outros Materiais Engarrafados</v>
          </cell>
          <cell r="F81">
            <v>24380578002203</v>
          </cell>
          <cell r="G81" t="str">
            <v>WHITE MARTINS GASES INDUSTRIAIS NE LTDA</v>
          </cell>
          <cell r="H81" t="str">
            <v>S</v>
          </cell>
          <cell r="I81" t="str">
            <v>S</v>
          </cell>
          <cell r="J81" t="str">
            <v>162080</v>
          </cell>
          <cell r="K81">
            <v>44460</v>
          </cell>
          <cell r="L81" t="str">
            <v>26210924380578002203552000001620801852913833</v>
          </cell>
          <cell r="M81" t="str">
            <v>2602902 - Cabo de Santo Agostinho - PE</v>
          </cell>
          <cell r="N81">
            <v>2187.96</v>
          </cell>
        </row>
        <row r="82">
          <cell r="C82" t="str">
            <v>S3 SAÚDE - ASSOCIAÇÃO DE PROTEÇÃO A MATERNIDADE E INFÂNCIA UBAÍRA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LTDA</v>
          </cell>
          <cell r="H82" t="str">
            <v>S</v>
          </cell>
          <cell r="I82" t="str">
            <v>S</v>
          </cell>
          <cell r="J82" t="str">
            <v>45042</v>
          </cell>
          <cell r="K82">
            <v>44466</v>
          </cell>
          <cell r="L82" t="str">
            <v>26210924380578002041550080000450421853556995</v>
          </cell>
          <cell r="M82" t="str">
            <v>2607901 - Jaboatão dos Guararapes - PE</v>
          </cell>
          <cell r="N82">
            <v>52</v>
          </cell>
        </row>
        <row r="83">
          <cell r="C83" t="str">
            <v>S3 SAÚDE - ASSOCIAÇÃO DE PROTEÇÃO A MATERNIDADE E INFÂNCIA UBAÍRA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LTDA</v>
          </cell>
          <cell r="H83" t="str">
            <v>S</v>
          </cell>
          <cell r="I83" t="str">
            <v>S</v>
          </cell>
          <cell r="J83" t="str">
            <v>45053</v>
          </cell>
          <cell r="K83">
            <v>44467</v>
          </cell>
          <cell r="L83" t="str">
            <v>26210924380578002041550080000450531853689948</v>
          </cell>
          <cell r="M83" t="str">
            <v>2607901 - Jaboatão dos Guararapes - PE</v>
          </cell>
          <cell r="N83">
            <v>155</v>
          </cell>
        </row>
        <row r="84">
          <cell r="C84" t="str">
            <v>S3 SAÚDE - ASSOCIAÇÃO DE PROTEÇÃO A MATERNIDADE E INFÂNCIA UBAÍRA</v>
          </cell>
          <cell r="E84" t="str">
            <v>3.2 - Gás e Outros Materiais Engarrafados</v>
          </cell>
          <cell r="F84">
            <v>24380578002203</v>
          </cell>
          <cell r="G84" t="str">
            <v>WHITE MARTINS GASES INDUSTRIAIS NE LTDA</v>
          </cell>
          <cell r="H84" t="str">
            <v>S</v>
          </cell>
          <cell r="I84" t="str">
            <v>S</v>
          </cell>
          <cell r="J84" t="str">
            <v>1149</v>
          </cell>
          <cell r="K84">
            <v>44469</v>
          </cell>
          <cell r="L84" t="str">
            <v>26210924380578002203550930000011491854150077</v>
          </cell>
          <cell r="M84" t="str">
            <v>2602902 - Cabo de Santo Agostinho - PE</v>
          </cell>
          <cell r="N84">
            <v>1996.4</v>
          </cell>
        </row>
        <row r="85">
          <cell r="C85" t="str">
            <v>S3 SAÚDE - ASSOCIAÇÃO DE PROTEÇÃO A MATERNIDADE E INFÂNCIA UBAÍRA</v>
          </cell>
          <cell r="E85" t="str">
            <v>3.99 - Outras despesas com Material de Consumo</v>
          </cell>
          <cell r="F85" t="str">
            <v>08.039.282/0001-42</v>
          </cell>
          <cell r="G85" t="str">
            <v xml:space="preserve">ART FIL TECIDOS E AVIAMENTOS </v>
          </cell>
          <cell r="H85" t="str">
            <v>B</v>
          </cell>
          <cell r="I85" t="str">
            <v>S</v>
          </cell>
          <cell r="J85" t="str">
            <v>582</v>
          </cell>
          <cell r="K85">
            <v>44456</v>
          </cell>
          <cell r="L85" t="str">
            <v>26210908039282000142550010000005821005489379</v>
          </cell>
          <cell r="M85" t="str">
            <v>26 -  Pernambuco</v>
          </cell>
          <cell r="N85">
            <v>99</v>
          </cell>
        </row>
        <row r="86">
          <cell r="C86" t="str">
            <v>S3 SAÚDE - ASSOCIAÇÃO DE PROTEÇÃO A MATERNIDADE E INFÂNCIA UBAÍRA</v>
          </cell>
          <cell r="E86" t="str">
            <v>3.7 - Material de Limpeza e Produtos de Hgienização</v>
          </cell>
          <cell r="F86" t="str">
            <v>08.674.752/0003-01</v>
          </cell>
          <cell r="G86" t="str">
            <v>MONTEBELLO</v>
          </cell>
          <cell r="H86" t="str">
            <v>B</v>
          </cell>
          <cell r="I86" t="str">
            <v>S</v>
          </cell>
          <cell r="J86" t="str">
            <v>8459</v>
          </cell>
          <cell r="K86">
            <v>44448</v>
          </cell>
          <cell r="L86" t="str">
            <v>26210908674752000301550010000084591180811888</v>
          </cell>
          <cell r="M86" t="str">
            <v>26 -  Pernambuco</v>
          </cell>
          <cell r="N86">
            <v>785.86</v>
          </cell>
        </row>
        <row r="87">
          <cell r="C87" t="str">
            <v>S3 SAÚDE - ASSOCIAÇÃO DE PROTEÇÃO A MATERNIDADE E INFÂNCIA UBAÍRA</v>
          </cell>
          <cell r="E87" t="str">
            <v>3.7 - Material de Limpeza e Produtos de Hgienização</v>
          </cell>
          <cell r="F87">
            <v>27058274000198</v>
          </cell>
          <cell r="G87" t="str">
            <v xml:space="preserve">JATOBARRETO </v>
          </cell>
          <cell r="H87" t="str">
            <v>B</v>
          </cell>
          <cell r="I87" t="str">
            <v>S</v>
          </cell>
          <cell r="J87" t="str">
            <v>5611</v>
          </cell>
          <cell r="K87">
            <v>44449</v>
          </cell>
          <cell r="L87" t="str">
            <v>26210927058274000198550010000056111298960936</v>
          </cell>
          <cell r="M87" t="str">
            <v>26 -  Pernambuco</v>
          </cell>
          <cell r="N87">
            <v>5039.07</v>
          </cell>
        </row>
        <row r="88">
          <cell r="C88" t="str">
            <v>S3 SAÚDE - ASSOCIAÇÃO DE PROTEÇÃO A MATERNIDADE E INFÂNCIA UBAÍRA</v>
          </cell>
          <cell r="E88" t="str">
            <v>3.14 - Alimentação Preparada</v>
          </cell>
          <cell r="F88" t="str">
            <v>26.236.863/0001-56</v>
          </cell>
          <cell r="G88" t="str">
            <v xml:space="preserve">MAB REFREIÇÕES </v>
          </cell>
          <cell r="H88" t="str">
            <v>B</v>
          </cell>
          <cell r="I88" t="str">
            <v>S</v>
          </cell>
          <cell r="J88" t="str">
            <v>912</v>
          </cell>
          <cell r="K88">
            <v>44453</v>
          </cell>
          <cell r="L88" t="str">
            <v>26210926236863000156550010000009121435422340</v>
          </cell>
          <cell r="M88" t="str">
            <v>26 -  Pernambuco</v>
          </cell>
          <cell r="N88">
            <v>840</v>
          </cell>
        </row>
        <row r="89">
          <cell r="C89" t="str">
            <v>S3 SAÚDE - ASSOCIAÇÃO DE PROTEÇÃO A MATERNIDADE E INFÂNCIA UBAÍRA</v>
          </cell>
          <cell r="E89" t="str">
            <v>3.14 - Alimentação Preparada</v>
          </cell>
          <cell r="F89" t="str">
            <v>26.236.863/0001-56</v>
          </cell>
          <cell r="G89" t="str">
            <v xml:space="preserve">MAB REFREIÇÕES </v>
          </cell>
          <cell r="H89" t="str">
            <v>B</v>
          </cell>
          <cell r="I89" t="str">
            <v>S</v>
          </cell>
          <cell r="J89" t="str">
            <v>931</v>
          </cell>
          <cell r="K89">
            <v>44455</v>
          </cell>
          <cell r="L89" t="str">
            <v>26210926236863000156550010000009311726133480</v>
          </cell>
          <cell r="M89" t="str">
            <v>26 -  Pernambuco</v>
          </cell>
          <cell r="N89">
            <v>10515</v>
          </cell>
        </row>
        <row r="90">
          <cell r="C90" t="str">
            <v>S3 SAÚDE - ASSOCIAÇÃO DE PROTEÇÃO A MATERNIDADE E INFÂNCIA UBAÍRA</v>
          </cell>
          <cell r="E90" t="str">
            <v>3.14 - Alimentação Preparada</v>
          </cell>
          <cell r="F90" t="str">
            <v>11.142.529/0001-66</v>
          </cell>
          <cell r="G90" t="str">
            <v>DISFA DISTRIBUIDORA</v>
          </cell>
          <cell r="H90" t="str">
            <v>B</v>
          </cell>
          <cell r="I90" t="str">
            <v>S</v>
          </cell>
          <cell r="J90" t="str">
            <v>108055</v>
          </cell>
          <cell r="K90">
            <v>44447</v>
          </cell>
          <cell r="L90" t="str">
            <v>26210911142529000166550010001080551001020860</v>
          </cell>
          <cell r="M90" t="str">
            <v>26 -  Pernambuco</v>
          </cell>
          <cell r="N90">
            <v>269.7</v>
          </cell>
        </row>
        <row r="91">
          <cell r="C91" t="str">
            <v>S3 SAÚDE - ASSOCIAÇÃO DE PROTEÇÃO A MATERNIDADE E INFÂNCIA UBAÍRA</v>
          </cell>
          <cell r="E91" t="str">
            <v>3.14 - Alimentação Preparada</v>
          </cell>
          <cell r="F91" t="str">
            <v>11.648.676/0001-02</v>
          </cell>
          <cell r="G91" t="str">
            <v>IPSEP INFORMATICA</v>
          </cell>
          <cell r="H91" t="str">
            <v>B</v>
          </cell>
          <cell r="I91" t="str">
            <v>S</v>
          </cell>
          <cell r="J91" t="str">
            <v>45584</v>
          </cell>
          <cell r="K91">
            <v>44447</v>
          </cell>
          <cell r="L91" t="str">
            <v>26210911648676000102550010000455541000146661</v>
          </cell>
          <cell r="M91" t="str">
            <v>26 -  Pernambuco</v>
          </cell>
          <cell r="N91">
            <v>2760</v>
          </cell>
        </row>
        <row r="92">
          <cell r="C92" t="str">
            <v>S3 SAÚDE - ASSOCIAÇÃO DE PROTEÇÃO A MATERNIDADE E INFÂNCIA UBAÍRA</v>
          </cell>
          <cell r="E92" t="str">
            <v>3.14 - Alimentação Preparada</v>
          </cell>
          <cell r="F92" t="str">
            <v>27.058.274/0001-98</v>
          </cell>
          <cell r="G92" t="str">
            <v xml:space="preserve">JATOBARRETTO </v>
          </cell>
          <cell r="H92" t="str">
            <v>B</v>
          </cell>
          <cell r="I92" t="str">
            <v>S</v>
          </cell>
          <cell r="J92" t="str">
            <v>5643</v>
          </cell>
          <cell r="K92">
            <v>44453</v>
          </cell>
          <cell r="L92" t="str">
            <v>26210927058274000198550010000056431842831226</v>
          </cell>
          <cell r="M92" t="str">
            <v>26 -  Pernambuco</v>
          </cell>
          <cell r="N92">
            <v>1340</v>
          </cell>
        </row>
        <row r="93">
          <cell r="C93" t="str">
            <v>S3 SAÚDE - ASSOCIAÇÃO DE PROTEÇÃO A MATERNIDADE E INFÂNCIA UBAÍRA</v>
          </cell>
          <cell r="E93" t="str">
            <v>3.14 - Alimentação Preparada</v>
          </cell>
          <cell r="F93" t="str">
            <v>19.450.370/0001-59</v>
          </cell>
          <cell r="G93" t="str">
            <v xml:space="preserve">SUCESSO DISTRIBUIDORA </v>
          </cell>
          <cell r="H93" t="str">
            <v>B</v>
          </cell>
          <cell r="I93" t="str">
            <v>S</v>
          </cell>
          <cell r="J93" t="str">
            <v>484</v>
          </cell>
          <cell r="K93">
            <v>44454</v>
          </cell>
          <cell r="L93" t="str">
            <v>26210919450370000159550010000004841712939806</v>
          </cell>
          <cell r="M93" t="str">
            <v>26 -  Pernambuco</v>
          </cell>
          <cell r="N93">
            <v>996.36</v>
          </cell>
        </row>
        <row r="94">
          <cell r="C94" t="str">
            <v>S3 SAÚDE - ASSOCIAÇÃO DE PROTEÇÃO A MATERNIDADE E INFÂNCIA UBAÍRA</v>
          </cell>
          <cell r="E94" t="str">
            <v>3.6 - Material de Expediente</v>
          </cell>
          <cell r="F94">
            <v>3389028000150</v>
          </cell>
          <cell r="G94" t="str">
            <v>DUPLEX</v>
          </cell>
          <cell r="H94" t="str">
            <v>B</v>
          </cell>
          <cell r="I94" t="str">
            <v>S</v>
          </cell>
          <cell r="J94" t="str">
            <v>000024084</v>
          </cell>
          <cell r="K94">
            <v>44440</v>
          </cell>
          <cell r="L94" t="str">
            <v>35210903389028000150550010000240841050553001</v>
          </cell>
          <cell r="M94" t="str">
            <v>35 -  São Paulo</v>
          </cell>
          <cell r="N94">
            <v>1509</v>
          </cell>
        </row>
        <row r="95">
          <cell r="C95" t="str">
            <v>S3 SAÚDE - ASSOCIAÇÃO DE PROTEÇÃO A MATERNIDADE E INFÂNCIA UBAÍRA</v>
          </cell>
          <cell r="E95" t="str">
            <v>3.6 - Material de Expediente</v>
          </cell>
          <cell r="F95" t="str">
            <v>30.848.237/0001-98</v>
          </cell>
          <cell r="G95" t="str">
            <v xml:space="preserve">PH COMERCIO </v>
          </cell>
          <cell r="H95" t="str">
            <v>B</v>
          </cell>
          <cell r="I95" t="str">
            <v>S</v>
          </cell>
          <cell r="J95" t="str">
            <v>000008625</v>
          </cell>
          <cell r="K95">
            <v>44452</v>
          </cell>
          <cell r="L95" t="str">
            <v>26210930848237000198550010000076251094814316</v>
          </cell>
          <cell r="M95" t="str">
            <v>26 -  Pernambuco</v>
          </cell>
          <cell r="N95">
            <v>477</v>
          </cell>
        </row>
        <row r="96">
          <cell r="C96" t="str">
            <v>S3 SAÚDE - ASSOCIAÇÃO DE PROTEÇÃO A MATERNIDADE E INFÂNCIA UBAÍRA</v>
          </cell>
          <cell r="E96" t="str">
            <v>3.6 - Material de Expediente</v>
          </cell>
          <cell r="F96" t="str">
            <v>11.648.676/0001-02</v>
          </cell>
          <cell r="G96" t="str">
            <v xml:space="preserve">IPSEP INFORMÁTICA </v>
          </cell>
          <cell r="H96" t="str">
            <v>B</v>
          </cell>
          <cell r="I96" t="str">
            <v>S</v>
          </cell>
          <cell r="J96" t="str">
            <v>000045714</v>
          </cell>
          <cell r="K96">
            <v>44453</v>
          </cell>
          <cell r="L96" t="str">
            <v>26210911648676000102550010000457141000148016</v>
          </cell>
          <cell r="M96" t="str">
            <v>26 -  Pernambuco</v>
          </cell>
          <cell r="N96">
            <v>322.39999999999998</v>
          </cell>
        </row>
        <row r="97">
          <cell r="C97" t="str">
            <v>S3 SAÚDE - ASSOCIAÇÃO DE PROTEÇÃO A MATERNIDADE E INFÂNCIA UBAÍRA</v>
          </cell>
          <cell r="E97" t="str">
            <v>3.6 - Material de Expediente</v>
          </cell>
          <cell r="F97" t="str">
            <v>27.058.274/0001-98</v>
          </cell>
          <cell r="G97" t="str">
            <v>JATOBARRETTO</v>
          </cell>
          <cell r="H97" t="str">
            <v>B</v>
          </cell>
          <cell r="I97" t="str">
            <v>S</v>
          </cell>
          <cell r="J97" t="str">
            <v>000005611</v>
          </cell>
          <cell r="K97">
            <v>44449</v>
          </cell>
          <cell r="L97" t="str">
            <v>26210927058274000198550010000056111298960936</v>
          </cell>
          <cell r="M97" t="str">
            <v>26 -  Pernambuco</v>
          </cell>
          <cell r="N97">
            <v>270</v>
          </cell>
        </row>
        <row r="98">
          <cell r="C98" t="str">
            <v>S3 SAÚDE - ASSOCIAÇÃO DE PROTEÇÃO A MATERNIDADE E INFÂNCIA UBAÍRA</v>
          </cell>
          <cell r="E98" t="str">
            <v>3.6 - Material de Expediente</v>
          </cell>
          <cell r="F98" t="str">
            <v>01.781.007/0001-50</v>
          </cell>
          <cell r="G98" t="str">
            <v xml:space="preserve">INFOTEC RECIFE </v>
          </cell>
          <cell r="H98" t="str">
            <v>B</v>
          </cell>
          <cell r="I98" t="str">
            <v>S</v>
          </cell>
          <cell r="J98" t="str">
            <v>006548</v>
          </cell>
          <cell r="K98">
            <v>44452</v>
          </cell>
          <cell r="L98" t="str">
            <v>26210901781007000150550010000065481679864840</v>
          </cell>
          <cell r="M98" t="str">
            <v>26 -  Pernambuco</v>
          </cell>
          <cell r="N98">
            <v>1296.99</v>
          </cell>
        </row>
        <row r="99">
          <cell r="C99" t="str">
            <v>S3 SAÚDE - ASSOCIAÇÃO DE PROTEÇÃO A MATERNIDADE E INFÂNCIA UBAÍRA</v>
          </cell>
          <cell r="E99" t="str">
            <v>3.6 - Material de Expediente</v>
          </cell>
          <cell r="F99">
            <v>30848237000198</v>
          </cell>
          <cell r="G99" t="str">
            <v xml:space="preserve">PH COMERCIO </v>
          </cell>
          <cell r="H99" t="str">
            <v>B</v>
          </cell>
          <cell r="I99" t="str">
            <v>S</v>
          </cell>
          <cell r="J99" t="str">
            <v>000007688</v>
          </cell>
          <cell r="K99">
            <v>44459</v>
          </cell>
          <cell r="L99" t="str">
            <v>26210930848237000198550010000076881020229207</v>
          </cell>
          <cell r="M99" t="str">
            <v>26 -  Pernambuco</v>
          </cell>
          <cell r="N99">
            <v>477</v>
          </cell>
        </row>
        <row r="100">
          <cell r="C100" t="str">
            <v>S3 SAÚDE - ASSOCIAÇÃO DE PROTEÇÃO A MATERNIDADE E INFÂNCIA UBAÍRA</v>
          </cell>
          <cell r="E100" t="str">
            <v>3.6 - Material de Expediente</v>
          </cell>
          <cell r="F100">
            <v>19450370000159</v>
          </cell>
          <cell r="G100" t="str">
            <v>SUCESSO DISTRIBUIDORA</v>
          </cell>
          <cell r="H100" t="str">
            <v>B</v>
          </cell>
          <cell r="I100" t="str">
            <v>S</v>
          </cell>
          <cell r="J100" t="str">
            <v>488</v>
          </cell>
          <cell r="K100">
            <v>44455</v>
          </cell>
          <cell r="L100" t="str">
            <v>26210919450370000159550010000004881761505600</v>
          </cell>
          <cell r="M100" t="str">
            <v>26 -  Pernambuco</v>
          </cell>
          <cell r="N100">
            <v>1110</v>
          </cell>
        </row>
        <row r="101">
          <cell r="C101" t="str">
            <v>S3 SAÚDE - ASSOCIAÇÃO DE PROTEÇÃO A MATERNIDADE E INFÂNCIA UBAÍRA</v>
          </cell>
          <cell r="E101" t="str">
            <v>3.1 - Combustíveis e Lubrificantes Automotivos</v>
          </cell>
          <cell r="F101">
            <v>2535864000133</v>
          </cell>
          <cell r="G101" t="str">
            <v>VR BENEFICIOS</v>
          </cell>
          <cell r="H101" t="str">
            <v>S</v>
          </cell>
          <cell r="I101" t="str">
            <v>S</v>
          </cell>
          <cell r="J101" t="str">
            <v>24/09</v>
          </cell>
          <cell r="K101">
            <v>44463</v>
          </cell>
          <cell r="L101" t="str">
            <v>HZK8A2RJ</v>
          </cell>
          <cell r="M101" t="str">
            <v>3550308 - São Paulo - SP</v>
          </cell>
          <cell r="N101">
            <v>1492.5</v>
          </cell>
        </row>
        <row r="102">
          <cell r="C102" t="str">
            <v>S3 SAÚDE - ASSOCIAÇÃO DE PROTEÇÃO A MATERNIDADE E INFÂNCIA UBAÍRA</v>
          </cell>
          <cell r="E102" t="str">
            <v xml:space="preserve">3.10 - Material para Manutenção de Bens Móveis </v>
          </cell>
          <cell r="F102">
            <v>10526700000178</v>
          </cell>
          <cell r="G102" t="str">
            <v>MIX MUSIC</v>
          </cell>
          <cell r="H102" t="str">
            <v>B</v>
          </cell>
          <cell r="I102" t="str">
            <v>S</v>
          </cell>
          <cell r="J102" t="str">
            <v>7707</v>
          </cell>
          <cell r="K102">
            <v>44466</v>
          </cell>
          <cell r="L102" t="str">
            <v>26210910526700000178550010000077071542251058</v>
          </cell>
          <cell r="M102" t="str">
            <v>26 -  Pernambuco</v>
          </cell>
          <cell r="N102">
            <v>689</v>
          </cell>
        </row>
        <row r="103">
          <cell r="C103" t="str">
            <v>S3 SAÚDE - ASSOCIAÇÃO DE PROTEÇÃO A MATERNIDADE E INFÂNCIA UBAÍRA</v>
          </cell>
          <cell r="E103" t="str">
            <v>3.99 - Outras despesas com Material de Consumo</v>
          </cell>
          <cell r="F103" t="str">
            <v>11.648.676/0001-02</v>
          </cell>
          <cell r="G103" t="str">
            <v xml:space="preserve">IPSEP INFORMÁTICA </v>
          </cell>
          <cell r="H103" t="str">
            <v>B</v>
          </cell>
          <cell r="I103" t="str">
            <v>S</v>
          </cell>
          <cell r="J103" t="str">
            <v>000045714</v>
          </cell>
          <cell r="K103">
            <v>44453</v>
          </cell>
          <cell r="L103" t="str">
            <v>26210911648676000102550010000457141000148016</v>
          </cell>
          <cell r="M103" t="str">
            <v>26 -  Pernambuco</v>
          </cell>
          <cell r="N103">
            <v>10.3</v>
          </cell>
        </row>
        <row r="104">
          <cell r="C104" t="str">
            <v>S3 SAÚDE - ASSOCIAÇÃO DE PROTEÇÃO A MATERNIDADE E INFÂNCIA UBAÍRA</v>
          </cell>
          <cell r="E104" t="str">
            <v>3.99 - Outras despesas com Material de Consumo</v>
          </cell>
          <cell r="F104">
            <v>10526700000178</v>
          </cell>
          <cell r="G104" t="str">
            <v>MIX MUSIC</v>
          </cell>
          <cell r="H104" t="str">
            <v>B</v>
          </cell>
          <cell r="I104" t="str">
            <v>S</v>
          </cell>
          <cell r="J104" t="str">
            <v>7707</v>
          </cell>
          <cell r="K104">
            <v>44466</v>
          </cell>
          <cell r="L104" t="str">
            <v>26210910526700000178550010000077071542251058</v>
          </cell>
          <cell r="M104" t="str">
            <v>26 -  Pernambuco</v>
          </cell>
          <cell r="N104">
            <v>240</v>
          </cell>
        </row>
        <row r="105">
          <cell r="C105" t="str">
            <v>S3 SAÚDE - ASSOCIAÇÃO DE PROTEÇÃO A MATERNIDADE E INFÂNCIA UBAÍRA</v>
          </cell>
          <cell r="E105" t="str">
            <v>3.99 - Outras despesas com Material de Consumo</v>
          </cell>
          <cell r="F105">
            <v>12806642000161</v>
          </cell>
          <cell r="G105" t="str">
            <v>CANAL DA CONSTRUÇÃO</v>
          </cell>
          <cell r="H105" t="str">
            <v>B</v>
          </cell>
          <cell r="I105" t="str">
            <v>S</v>
          </cell>
          <cell r="J105" t="str">
            <v>168495</v>
          </cell>
          <cell r="K105">
            <v>44468</v>
          </cell>
          <cell r="L105" t="str">
            <v>26210912806642000161550010001684951115132760</v>
          </cell>
          <cell r="M105" t="str">
            <v>26 -  Pernambuco</v>
          </cell>
          <cell r="N105">
            <v>1270.99</v>
          </cell>
        </row>
        <row r="106">
          <cell r="C106" t="str">
            <v>S3 SAÚDE - ASSOCIAÇÃO DE PROTEÇÃO A MATERNIDADE E INFÂNCIA UBAÍRA</v>
          </cell>
          <cell r="E106" t="str">
            <v>3.99 - Outras despesas com Material de Consumo</v>
          </cell>
          <cell r="F106">
            <v>815532000187</v>
          </cell>
          <cell r="G106" t="str">
            <v>JAGUAR MATERIAIS</v>
          </cell>
          <cell r="H106" t="str">
            <v>B</v>
          </cell>
          <cell r="I106" t="str">
            <v>S</v>
          </cell>
          <cell r="J106" t="str">
            <v>000155259</v>
          </cell>
          <cell r="K106">
            <v>44468</v>
          </cell>
          <cell r="L106" t="str">
            <v>26210900815532000187550010001552591015500238</v>
          </cell>
          <cell r="M106" t="str">
            <v>26 -  Pernambuco</v>
          </cell>
          <cell r="N106">
            <v>803.15</v>
          </cell>
        </row>
        <row r="107">
          <cell r="C107" t="str">
            <v>S3 SAÚDE - ASSOCIAÇÃO DE PROTEÇÃO A MATERNIDADE E INFÂNCIA UBAÍRA</v>
          </cell>
          <cell r="E107" t="str">
            <v xml:space="preserve">3.8 - Uniformes, Tecidos e Aviamentos </v>
          </cell>
          <cell r="F107" t="str">
            <v>31.123.309/0001-00</v>
          </cell>
          <cell r="G107" t="str">
            <v>MEDFLEX</v>
          </cell>
          <cell r="H107" t="str">
            <v>B</v>
          </cell>
          <cell r="I107" t="str">
            <v>S</v>
          </cell>
          <cell r="J107" t="str">
            <v>1597</v>
          </cell>
          <cell r="K107">
            <v>44441</v>
          </cell>
          <cell r="L107" t="str">
            <v>29210931123309000100550010000015971344462078</v>
          </cell>
          <cell r="M107" t="str">
            <v>29 -  Bahia</v>
          </cell>
          <cell r="N107">
            <v>390</v>
          </cell>
        </row>
        <row r="108">
          <cell r="C108" t="str">
            <v>S3 SAÚDE - ASSOCIAÇÃO DE PROTEÇÃO A MATERNIDADE E INFÂNCIA UBAÍRA</v>
          </cell>
          <cell r="E108" t="str">
            <v xml:space="preserve">3.8 - Uniformes, Tecidos e Aviamentos </v>
          </cell>
          <cell r="F108" t="str">
            <v>07.379.181/0001-58</v>
          </cell>
          <cell r="G108" t="str">
            <v>RECIFE TEXTIL</v>
          </cell>
          <cell r="H108" t="str">
            <v>B</v>
          </cell>
          <cell r="I108" t="str">
            <v>S</v>
          </cell>
          <cell r="J108" t="str">
            <v>000012905</v>
          </cell>
          <cell r="K108">
            <v>44442</v>
          </cell>
          <cell r="L108" t="str">
            <v>26210907379181000158550010000129051378271478</v>
          </cell>
          <cell r="M108" t="str">
            <v>26 -  Pernambuco</v>
          </cell>
          <cell r="N108">
            <v>1950.06</v>
          </cell>
        </row>
        <row r="109">
          <cell r="C109" t="str">
            <v>S3 SAÚDE - ASSOCIAÇÃO DE PROTEÇÃO A MATERNIDADE E INFÂNCIA UBAÍRA</v>
          </cell>
          <cell r="E109" t="str">
            <v xml:space="preserve">3.8 - Uniformes, Tecidos e Aviamentos </v>
          </cell>
          <cell r="F109" t="str">
            <v>14.232.192/0001-76</v>
          </cell>
          <cell r="G109" t="str">
            <v xml:space="preserve">M FAGUNDES </v>
          </cell>
          <cell r="H109" t="str">
            <v>B</v>
          </cell>
          <cell r="I109" t="str">
            <v>S</v>
          </cell>
          <cell r="J109" t="str">
            <v>348</v>
          </cell>
          <cell r="K109">
            <v>44447</v>
          </cell>
          <cell r="L109" t="str">
            <v>29210914239192000176550010000003481082000001</v>
          </cell>
          <cell r="M109" t="str">
            <v>29 -  Bahia</v>
          </cell>
          <cell r="N109">
            <v>6600</v>
          </cell>
        </row>
        <row r="110">
          <cell r="C110" t="str">
            <v>S3 SAÚDE - ASSOCIAÇÃO DE PROTEÇÃO A MATERNIDADE E INFÂNCIA UBAÍRA</v>
          </cell>
          <cell r="E110" t="str">
            <v xml:space="preserve">3.8 - Uniformes, Tecidos e Aviamentos </v>
          </cell>
          <cell r="F110" t="str">
            <v>07.379.181/0001-58</v>
          </cell>
          <cell r="G110" t="str">
            <v>RECIFE TEXTIL</v>
          </cell>
          <cell r="H110" t="str">
            <v>B</v>
          </cell>
          <cell r="I110" t="str">
            <v>S</v>
          </cell>
          <cell r="J110" t="str">
            <v>000012953</v>
          </cell>
          <cell r="K110">
            <v>44456</v>
          </cell>
          <cell r="L110" t="str">
            <v>26210907379181000158550010000129531111065624</v>
          </cell>
          <cell r="M110" t="str">
            <v>26 -  Pernambuco</v>
          </cell>
          <cell r="N110">
            <v>1170.04</v>
          </cell>
        </row>
        <row r="111">
          <cell r="C111" t="str">
            <v>S3 SAÚDE - ASSOCIAÇÃO DE PROTEÇÃO A MATERNIDADE E INFÂNCIA UBAÍRA</v>
          </cell>
          <cell r="E111" t="str">
            <v>3.99 - Outras despesas com Material de Consumo</v>
          </cell>
          <cell r="F111" t="str">
            <v>31.022.549/0001-00</v>
          </cell>
          <cell r="G111" t="str">
            <v>METTA SOLUÇÕES</v>
          </cell>
          <cell r="H111" t="str">
            <v>B</v>
          </cell>
          <cell r="I111" t="str">
            <v>S</v>
          </cell>
          <cell r="J111" t="str">
            <v>000000449</v>
          </cell>
          <cell r="K111">
            <v>44392</v>
          </cell>
          <cell r="L111" t="str">
            <v>26210731022549000100550010000004491388264062</v>
          </cell>
          <cell r="M111" t="str">
            <v>26 -  Pernambuco</v>
          </cell>
          <cell r="N111">
            <v>1900</v>
          </cell>
        </row>
        <row r="112">
          <cell r="C112" t="str">
            <v>S3 SAÚDE - ASSOCIAÇÃO DE PROTEÇÃO A MATERNIDADE E INFÂNCIA UBAÍRA</v>
          </cell>
          <cell r="E112" t="str">
            <v>3.99 - Outras despesas com Material de Consumo</v>
          </cell>
          <cell r="F112" t="str">
            <v>105267000001-78</v>
          </cell>
          <cell r="G112" t="str">
            <v>MIX MUSIC</v>
          </cell>
          <cell r="H112" t="str">
            <v>B</v>
          </cell>
          <cell r="I112" t="str">
            <v>S</v>
          </cell>
          <cell r="J112" t="str">
            <v>7707</v>
          </cell>
          <cell r="K112">
            <v>44466</v>
          </cell>
          <cell r="L112" t="str">
            <v>26210910526700000178550010000077071542251058</v>
          </cell>
          <cell r="M112" t="str">
            <v>26 -  Pernambuco</v>
          </cell>
          <cell r="N112">
            <v>1806.5</v>
          </cell>
        </row>
        <row r="113">
          <cell r="C113" t="str">
            <v>S3 SAÚDE - ASSOCIAÇÃO DE PROTEÇÃO A MATERNIDADE E INFÂNCIA UBAÍRA</v>
          </cell>
          <cell r="E113" t="str">
            <v xml:space="preserve">5.25 - Serviços Bancários </v>
          </cell>
          <cell r="F113">
            <v>60746948570059</v>
          </cell>
          <cell r="G113" t="str">
            <v>BRADESCO</v>
          </cell>
          <cell r="H113" t="str">
            <v>S</v>
          </cell>
          <cell r="I113" t="str">
            <v>N</v>
          </cell>
          <cell r="M113" t="str">
            <v>2927408 - Salvador - BA</v>
          </cell>
          <cell r="N113">
            <v>154.69999999999999</v>
          </cell>
        </row>
        <row r="114">
          <cell r="C114" t="str">
            <v>S3 SAÚDE - ASSOCIAÇÃO DE PROTEÇÃO A MATERNIDADE E INFÂNCIA UBAÍRA</v>
          </cell>
          <cell r="E114" t="str">
            <v>5.18 - Teledonia Fixa</v>
          </cell>
          <cell r="F114">
            <v>18630942000119</v>
          </cell>
          <cell r="G114" t="str">
            <v>PROVTEL</v>
          </cell>
          <cell r="H114" t="str">
            <v>S</v>
          </cell>
          <cell r="I114" t="str">
            <v>S</v>
          </cell>
          <cell r="J114" t="str">
            <v>1158</v>
          </cell>
          <cell r="K114">
            <v>44483</v>
          </cell>
          <cell r="L114" t="str">
            <v>2WINPPJ12</v>
          </cell>
          <cell r="M114" t="str">
            <v>26 -  Pernambuco</v>
          </cell>
          <cell r="N114">
            <v>1400</v>
          </cell>
        </row>
        <row r="115">
          <cell r="C115" t="str">
            <v>S3 SAÚDE - ASSOCIAÇÃO DE PROTEÇÃO A MATERNIDADE E INFÂNCIA UBAÍRA</v>
          </cell>
          <cell r="E115" t="str">
            <v>5.13 - Água e Esgoto</v>
          </cell>
          <cell r="F115">
            <v>9769035000164</v>
          </cell>
          <cell r="G115" t="str">
            <v>COMPESA</v>
          </cell>
          <cell r="H115" t="str">
            <v>S</v>
          </cell>
          <cell r="I115" t="str">
            <v>N</v>
          </cell>
          <cell r="M115" t="str">
            <v>2611606 - Recife - PE</v>
          </cell>
          <cell r="N115">
            <v>5849.98</v>
          </cell>
        </row>
        <row r="116">
          <cell r="C116" t="str">
            <v>S3 SAÚDE - ASSOCIAÇÃO DE PROTEÇÃO A MATERNIDADE E INFÂNCIA UBAÍRA</v>
          </cell>
          <cell r="E116" t="str">
            <v>5.12 - Energia Elétrica</v>
          </cell>
          <cell r="F116">
            <v>10835932000108</v>
          </cell>
          <cell r="G116" t="str">
            <v>CELPE</v>
          </cell>
          <cell r="H116" t="str">
            <v>S</v>
          </cell>
          <cell r="I116" t="str">
            <v>S</v>
          </cell>
          <cell r="J116" t="str">
            <v>175776475</v>
          </cell>
          <cell r="K116">
            <v>44477</v>
          </cell>
          <cell r="M116" t="str">
            <v>2611606 - Recife - PE</v>
          </cell>
          <cell r="N116">
            <v>21118.79</v>
          </cell>
        </row>
        <row r="117">
          <cell r="C117" t="str">
            <v>S3 SAÚDE - ASSOCIAÇÃO DE PROTEÇÃO A MATERNIDADE E INFÂNCIA UBAÍRA</v>
          </cell>
          <cell r="E117" t="str">
            <v>5.3 - Locação de Máquinas e Equipamentos</v>
          </cell>
          <cell r="F117">
            <v>19533734000164</v>
          </cell>
          <cell r="G117" t="str">
            <v>ALEXSANDRA GUSMÃO NERES</v>
          </cell>
          <cell r="H117" t="str">
            <v>S</v>
          </cell>
          <cell r="I117" t="str">
            <v>N</v>
          </cell>
          <cell r="M117" t="str">
            <v>2611606 - Recife - PE</v>
          </cell>
          <cell r="N117">
            <v>3038</v>
          </cell>
        </row>
        <row r="118">
          <cell r="C118" t="str">
            <v>S3 SAÚDE - ASSOCIAÇÃO DE PROTEÇÃO A MATERNIDADE E INFÂNCIA UBAÍRA</v>
          </cell>
          <cell r="E118" t="str">
            <v>5.3 - Locação de Máquinas e Equipamentos</v>
          </cell>
          <cell r="F118">
            <v>18630942000119</v>
          </cell>
          <cell r="G118" t="str">
            <v>PROVTEL</v>
          </cell>
          <cell r="H118" t="str">
            <v>S</v>
          </cell>
          <cell r="I118" t="str">
            <v>S</v>
          </cell>
          <cell r="J118" t="str">
            <v>1158</v>
          </cell>
          <cell r="K118">
            <v>44483</v>
          </cell>
          <cell r="L118" t="str">
            <v>2WINPPJ12</v>
          </cell>
          <cell r="M118" t="str">
            <v>26 -  Pernambuco</v>
          </cell>
          <cell r="N118">
            <v>8050</v>
          </cell>
        </row>
        <row r="119">
          <cell r="C119" t="str">
            <v>S3 SAÚDE - ASSOCIAÇÃO DE PROTEÇÃO A MATERNIDADE E INFÂNCIA UBAÍRA</v>
          </cell>
          <cell r="E119" t="str">
            <v>5.3 - Locação de Máquinas e Equipamentos</v>
          </cell>
          <cell r="F119">
            <v>20265080000114</v>
          </cell>
          <cell r="G119" t="str">
            <v xml:space="preserve">JM SILVA MAQUINAS </v>
          </cell>
          <cell r="H119" t="str">
            <v>S</v>
          </cell>
          <cell r="I119" t="str">
            <v>N</v>
          </cell>
          <cell r="M119" t="str">
            <v>2611606 - Recife - PE</v>
          </cell>
          <cell r="N119">
            <v>700</v>
          </cell>
        </row>
        <row r="120">
          <cell r="C120" t="str">
            <v>S3 SAÚDE - ASSOCIAÇÃO DE PROTEÇÃO A MATERNIDADE E INFÂNCIA UBAÍRA</v>
          </cell>
          <cell r="E120" t="str">
            <v>5.3 - Locação de Máquinas e Equipamentos</v>
          </cell>
          <cell r="F120">
            <v>32464716000136</v>
          </cell>
          <cell r="G120" t="str">
            <v>BOM CLIMA</v>
          </cell>
          <cell r="H120" t="str">
            <v>S</v>
          </cell>
          <cell r="I120" t="str">
            <v>S</v>
          </cell>
          <cell r="J120" t="str">
            <v>00000075</v>
          </cell>
          <cell r="K120">
            <v>44456</v>
          </cell>
          <cell r="L120" t="str">
            <v>6PQXXA3I</v>
          </cell>
          <cell r="M120" t="str">
            <v>2611606 - Recife - PE</v>
          </cell>
          <cell r="N120">
            <v>1900</v>
          </cell>
        </row>
        <row r="121">
          <cell r="C121" t="str">
            <v>S3 SAÚDE - ASSOCIAÇÃO DE PROTEÇÃO A MATERNIDADE E INFÂNCIA UBAÍRA</v>
          </cell>
          <cell r="E121" t="str">
            <v>5.1 - Locação de Equipamentos Médicos-Hospitalares</v>
          </cell>
          <cell r="F121">
            <v>23377403000150</v>
          </cell>
          <cell r="G121" t="str">
            <v>TECLIFE</v>
          </cell>
          <cell r="H121" t="str">
            <v>S</v>
          </cell>
          <cell r="I121" t="str">
            <v>N</v>
          </cell>
          <cell r="M121" t="str">
            <v>2611606 - Recife - PE</v>
          </cell>
          <cell r="N121">
            <v>1600</v>
          </cell>
        </row>
        <row r="122">
          <cell r="C122" t="str">
            <v>S3 SAÚDE - ASSOCIAÇÃO DE PROTEÇÃO A MATERNIDADE E INFÂNCIA UBAÍRA</v>
          </cell>
          <cell r="E122" t="str">
            <v>5.1 - Locação de Equipamentos Médicos-Hospitalares</v>
          </cell>
          <cell r="F122">
            <v>12853727000109</v>
          </cell>
          <cell r="G122" t="str">
            <v>KESA</v>
          </cell>
          <cell r="H122" t="str">
            <v>S</v>
          </cell>
          <cell r="I122" t="str">
            <v>N</v>
          </cell>
          <cell r="M122" t="str">
            <v>2611606 - Recife - PE</v>
          </cell>
          <cell r="N122">
            <v>500</v>
          </cell>
        </row>
        <row r="123">
          <cell r="C123" t="str">
            <v>S3 SAÚDE - ASSOCIAÇÃO DE PROTEÇÃO A MATERNIDADE E INFÂNCIA UBAÍRA</v>
          </cell>
          <cell r="E123" t="str">
            <v>5.1 - Locação de Equipamentos Médicos-Hospitalares</v>
          </cell>
          <cell r="F123">
            <v>24050462000181</v>
          </cell>
          <cell r="G123" t="str">
            <v>SUPREMA</v>
          </cell>
          <cell r="H123" t="str">
            <v>S</v>
          </cell>
          <cell r="I123" t="str">
            <v>S</v>
          </cell>
          <cell r="J123" t="str">
            <v>00000174</v>
          </cell>
          <cell r="K123">
            <v>44483</v>
          </cell>
          <cell r="L123" t="str">
            <v>61KMUC4GV</v>
          </cell>
          <cell r="M123" t="str">
            <v>2600054 - Abreu e Lima - PE</v>
          </cell>
          <cell r="N123">
            <v>1850</v>
          </cell>
        </row>
        <row r="124">
          <cell r="C124" t="str">
            <v>S3 SAÚDE - ASSOCIAÇÃO DE PROTEÇÃO A MATERNIDADE E INFÂNCIA UBAÍRA</v>
          </cell>
          <cell r="E124" t="str">
            <v>5.1 - Locação de Equipamentos Médicos-Hospitalares</v>
          </cell>
          <cell r="F124">
            <v>12853727000109</v>
          </cell>
          <cell r="G124" t="str">
            <v>KESA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600</v>
          </cell>
        </row>
        <row r="125">
          <cell r="C125" t="str">
            <v>S3 SAÚDE - ASSOCIAÇÃO DE PROTEÇÃO A MATERNIDADE E INFÂNCIA UBAÍRA</v>
          </cell>
          <cell r="E125" t="str">
            <v>5.1 - Locação de Equipamentos Médicos-Hospitalares</v>
          </cell>
          <cell r="F125">
            <v>24380578002041</v>
          </cell>
          <cell r="G125" t="str">
            <v>WHITE MARTINS</v>
          </cell>
          <cell r="H125" t="str">
            <v>S</v>
          </cell>
          <cell r="I125" t="str">
            <v>N</v>
          </cell>
          <cell r="M125" t="str">
            <v>2607901 - Jaboatão dos Guararapes - PE</v>
          </cell>
          <cell r="N125">
            <v>1240</v>
          </cell>
        </row>
        <row r="126">
          <cell r="C126" t="str">
            <v>S3 SAÚDE - ASSOCIAÇÃO DE PROTEÇÃO A MATERNIDADE E INFÂNCIA UBAÍRA</v>
          </cell>
          <cell r="E126" t="str">
            <v>5.16 - Serviços Médico-Hospitalares, Odotonlogia e Laboratoriais</v>
          </cell>
          <cell r="F126">
            <v>31145185000156</v>
          </cell>
          <cell r="G126" t="str">
            <v>CONSULT LAB LABORATÓRIO DE ANALISES CLINICAS LTDA</v>
          </cell>
          <cell r="H126" t="str">
            <v>S</v>
          </cell>
          <cell r="I126" t="str">
            <v>S</v>
          </cell>
          <cell r="J126" t="str">
            <v>000000388</v>
          </cell>
          <cell r="K126">
            <v>44470</v>
          </cell>
          <cell r="L126" t="str">
            <v>QRBL84089</v>
          </cell>
          <cell r="M126" t="str">
            <v>2609600 - Olinda - PE</v>
          </cell>
          <cell r="N126">
            <v>32269.78</v>
          </cell>
        </row>
        <row r="127">
          <cell r="C127" t="str">
            <v>S3 SAÚDE - ASSOCIAÇÃO DE PROTEÇÃO A MATERNIDADE E INFÂNCIA UBAÍRA</v>
          </cell>
          <cell r="E127" t="str">
            <v>5.16 - Serviços Médico-Hospitalares, Odotonlogia e Laboratoriais</v>
          </cell>
          <cell r="F127">
            <v>3313161000123</v>
          </cell>
          <cell r="G127" t="str">
            <v>SANTO EXPEDITO</v>
          </cell>
          <cell r="H127" t="str">
            <v>S</v>
          </cell>
          <cell r="I127" t="str">
            <v>S</v>
          </cell>
          <cell r="J127" t="str">
            <v>000012767</v>
          </cell>
          <cell r="K127">
            <v>44469</v>
          </cell>
          <cell r="L127" t="str">
            <v>VVSO87521</v>
          </cell>
          <cell r="M127" t="str">
            <v>2607901 - Jaboatão dos Guararapes - PE</v>
          </cell>
          <cell r="N127">
            <v>805.5</v>
          </cell>
        </row>
        <row r="128">
          <cell r="C128" t="str">
            <v>S3 SAÚDE - ASSOCIAÇÃO DE PROTEÇÃO A MATERNIDADE E INFÂNCIA UBAÍRA</v>
          </cell>
          <cell r="E128" t="str">
            <v>5.8 - Locação de Veículos Automotores</v>
          </cell>
          <cell r="F128">
            <v>6349848000107</v>
          </cell>
          <cell r="G128" t="str">
            <v>LC EMPREENDIMENTO</v>
          </cell>
          <cell r="H128" t="str">
            <v>S</v>
          </cell>
          <cell r="I128" t="str">
            <v>N</v>
          </cell>
          <cell r="M128" t="str">
            <v>2611606 - Recife - PE</v>
          </cell>
          <cell r="N128">
            <v>15000</v>
          </cell>
        </row>
        <row r="129">
          <cell r="C129" t="str">
            <v>S3 SAÚDE - ASSOCIAÇÃO DE PROTEÇÃO A MATERNIDADE E INFÂNCIA UBAÍRA</v>
          </cell>
          <cell r="E129" t="str">
            <v>5.15 - Serviços Domésticos</v>
          </cell>
          <cell r="F129">
            <v>23472508000198</v>
          </cell>
          <cell r="G129" t="str">
            <v>NOVA ERA</v>
          </cell>
          <cell r="H129" t="str">
            <v>S</v>
          </cell>
          <cell r="I129" t="str">
            <v>S</v>
          </cell>
          <cell r="J129" t="str">
            <v>00000624</v>
          </cell>
          <cell r="K129">
            <v>44482</v>
          </cell>
          <cell r="L129" t="str">
            <v>NHUUQPPY</v>
          </cell>
          <cell r="M129" t="str">
            <v>2611606 - Recife - PE</v>
          </cell>
          <cell r="N129">
            <v>1186.1400000000001</v>
          </cell>
        </row>
        <row r="130">
          <cell r="C130" t="str">
            <v>S3 SAÚDE - ASSOCIAÇÃO DE PROTEÇÃO A MATERNIDADE E INFÂNCIA UBAÍRA</v>
          </cell>
          <cell r="E130" t="str">
            <v>5.10 - Detetização/Tratamento de Resíduos e Afins</v>
          </cell>
          <cell r="F130">
            <v>11863530000180</v>
          </cell>
          <cell r="G130" t="str">
            <v>BRASCON</v>
          </cell>
          <cell r="H130" t="str">
            <v>S</v>
          </cell>
          <cell r="I130" t="str">
            <v>S</v>
          </cell>
          <cell r="J130" t="str">
            <v>00088046</v>
          </cell>
          <cell r="K130">
            <v>44470</v>
          </cell>
          <cell r="M130" t="str">
            <v>2611309 - Pombos - PE</v>
          </cell>
          <cell r="N130">
            <v>3199.52</v>
          </cell>
        </row>
        <row r="131">
          <cell r="C131" t="str">
            <v>S3 SAÚDE - ASSOCIAÇÃO DE PROTEÇÃO A MATERNIDADE E INFÂNCIA UBAÍRA</v>
          </cell>
          <cell r="E131" t="str">
            <v>5.17 - Manutenção de Software, Certificação Digital e Microfilmagem</v>
          </cell>
          <cell r="F131">
            <v>10891998000115</v>
          </cell>
          <cell r="G131" t="str">
            <v>ADVISERSIT</v>
          </cell>
          <cell r="H131" t="str">
            <v>S</v>
          </cell>
          <cell r="I131" t="str">
            <v>S</v>
          </cell>
          <cell r="J131" t="str">
            <v>000000544</v>
          </cell>
          <cell r="K131">
            <v>44470</v>
          </cell>
          <cell r="L131" t="str">
            <v>NSCR83968</v>
          </cell>
          <cell r="M131" t="str">
            <v>2610707 - Paulista - PE</v>
          </cell>
          <cell r="N131">
            <v>820</v>
          </cell>
        </row>
        <row r="132">
          <cell r="C132" t="str">
            <v>S3 SAÚDE - ASSOCIAÇÃO DE PROTEÇÃO A MATERNIDADE E INFÂNCIA UBAÍRA</v>
          </cell>
          <cell r="E132" t="str">
            <v>5.17 - Manutenção de Software, Certificação Digital e Microfilmagem</v>
          </cell>
          <cell r="F132">
            <v>92306257000780</v>
          </cell>
          <cell r="G132" t="str">
            <v>MV INFORMATICA</v>
          </cell>
          <cell r="H132" t="str">
            <v>S</v>
          </cell>
          <cell r="I132" t="str">
            <v>S</v>
          </cell>
          <cell r="J132" t="str">
            <v>00029305</v>
          </cell>
          <cell r="K132">
            <v>44448</v>
          </cell>
          <cell r="L132" t="str">
            <v>YBQGYSUU</v>
          </cell>
          <cell r="M132" t="str">
            <v>2611606 - Recife - PE</v>
          </cell>
          <cell r="N132">
            <v>16952.5</v>
          </cell>
        </row>
        <row r="133">
          <cell r="C133" t="str">
            <v>S3 SAÚDE - ASSOCIAÇÃO DE PROTEÇÃO A MATERNIDADE E INFÂNCIA UBAÍRA</v>
          </cell>
          <cell r="E133" t="str">
            <v>5.17 - Manutenção de Software, Certificação Digital e Microfilmagem</v>
          </cell>
          <cell r="F133">
            <v>15195617000187</v>
          </cell>
          <cell r="G133" t="str">
            <v>B1 VIGILANCIA</v>
          </cell>
          <cell r="H133" t="str">
            <v>S</v>
          </cell>
          <cell r="I133" t="str">
            <v>S</v>
          </cell>
          <cell r="J133" t="str">
            <v>00001818</v>
          </cell>
          <cell r="K133">
            <v>44470</v>
          </cell>
          <cell r="L133" t="str">
            <v>WGB82JGM</v>
          </cell>
          <cell r="M133" t="str">
            <v>2611606 - Recife - PE</v>
          </cell>
          <cell r="N133">
            <v>17370</v>
          </cell>
        </row>
        <row r="134">
          <cell r="C134" t="str">
            <v>S3 SAÚDE - ASSOCIAÇÃO DE PROTEÇÃO A MATERNIDADE E INFÂNCIA UBAÍRA</v>
          </cell>
          <cell r="E134" t="str">
            <v>5.99 - Outros Serviços de Terceiros Pessoa Jurídica</v>
          </cell>
          <cell r="F134">
            <v>33910579000189</v>
          </cell>
          <cell r="G134" t="str">
            <v>JG SERVIÇOS DE ENTREGA</v>
          </cell>
          <cell r="H134" t="str">
            <v>S</v>
          </cell>
          <cell r="I134" t="str">
            <v>S</v>
          </cell>
          <cell r="J134" t="str">
            <v>00000025</v>
          </cell>
          <cell r="K134">
            <v>44474</v>
          </cell>
          <cell r="L134" t="str">
            <v>U7NE29VD</v>
          </cell>
          <cell r="M134" t="str">
            <v>2611606 - Recife - PE</v>
          </cell>
          <cell r="N134">
            <v>2670</v>
          </cell>
        </row>
        <row r="135">
          <cell r="C135" t="str">
            <v>S3 SAÚDE - ASSOCIAÇÃO DE PROTEÇÃO A MATERNIDADE E INFÂNCIA UBAÍRA</v>
          </cell>
          <cell r="E135" t="str">
            <v>5.99 - Outros Serviços de Terceiros Pessoa Jurídica</v>
          </cell>
          <cell r="F135">
            <v>35343136000189</v>
          </cell>
          <cell r="G135" t="str">
            <v>EMBRASTER</v>
          </cell>
          <cell r="H135" t="str">
            <v>S</v>
          </cell>
          <cell r="I135" t="str">
            <v>S</v>
          </cell>
          <cell r="J135" t="str">
            <v>00009389</v>
          </cell>
          <cell r="K135">
            <v>44470</v>
          </cell>
          <cell r="L135" t="str">
            <v>BQEQ5XXR</v>
          </cell>
          <cell r="M135" t="str">
            <v>2611606 - Recife - PE</v>
          </cell>
          <cell r="N135">
            <v>13911.29</v>
          </cell>
        </row>
        <row r="136">
          <cell r="C136" t="str">
            <v>S3 SAÚDE - ASSOCIAÇÃO DE PROTEÇÃO A MATERNIDADE E INFÂNCIA UBAÍRA</v>
          </cell>
          <cell r="E136" t="str">
            <v>5.99 - Outros Serviços de Terceiros Pessoa Jurídica</v>
          </cell>
          <cell r="F136">
            <v>38032668000193</v>
          </cell>
          <cell r="G136" t="str">
            <v>P3 GESTÃO ADMINISTRATIVA</v>
          </cell>
          <cell r="H136" t="str">
            <v>S</v>
          </cell>
          <cell r="I136" t="str">
            <v>S</v>
          </cell>
          <cell r="J136" t="str">
            <v>00000030</v>
          </cell>
          <cell r="K136">
            <v>44475</v>
          </cell>
          <cell r="L136" t="str">
            <v>CNGAJW8C</v>
          </cell>
          <cell r="M136" t="str">
            <v>2927408 - Salvador - BA</v>
          </cell>
          <cell r="N136">
            <v>10000</v>
          </cell>
        </row>
        <row r="137">
          <cell r="C137" t="str">
            <v>S3 SAÚDE - ASSOCIAÇÃO DE PROTEÇÃO A MATERNIDADE E INFÂNCIA UBAÍRA</v>
          </cell>
          <cell r="E137" t="str">
            <v>5.99 - Outros Serviços de Terceiros Pessoa Jurídica</v>
          </cell>
          <cell r="F137">
            <v>29567132000181</v>
          </cell>
          <cell r="G137" t="str">
            <v>G E DE ANDRADE ASSESSORIA</v>
          </cell>
          <cell r="H137" t="str">
            <v>S</v>
          </cell>
          <cell r="I137" t="str">
            <v>S</v>
          </cell>
          <cell r="J137" t="str">
            <v>0000000029</v>
          </cell>
          <cell r="K137">
            <v>44473</v>
          </cell>
          <cell r="M137" t="str">
            <v>2608909 - Limoeiro - PE</v>
          </cell>
          <cell r="N137">
            <v>16500</v>
          </cell>
        </row>
        <row r="138">
          <cell r="C138" t="str">
            <v>S3 SAÚDE - ASSOCIAÇÃO DE PROTEÇÃO A MATERNIDADE E INFÂNCIA UBAÍRA</v>
          </cell>
          <cell r="E138" t="str">
            <v>5.99 - Outros Serviços de Terceiros Pessoa Jurídica</v>
          </cell>
          <cell r="F138">
            <v>33443800000136</v>
          </cell>
          <cell r="G138" t="str">
            <v>ADMINISTRAR CONSULTORIA</v>
          </cell>
          <cell r="H138" t="str">
            <v>S</v>
          </cell>
          <cell r="I138" t="str">
            <v>S</v>
          </cell>
          <cell r="J138" t="str">
            <v>00000047</v>
          </cell>
          <cell r="K138">
            <v>44496</v>
          </cell>
          <cell r="L138" t="str">
            <v>36cpljtc</v>
          </cell>
          <cell r="M138" t="str">
            <v>2927408 - Salvador - BA</v>
          </cell>
          <cell r="N138">
            <v>10000</v>
          </cell>
        </row>
        <row r="139">
          <cell r="C139" t="str">
            <v>S3 SAÚDE - ASSOCIAÇÃO DE PROTEÇÃO A MATERNIDADE E INFÂNCIA UBAÍRA</v>
          </cell>
          <cell r="E139" t="str">
            <v>5.99 - Outros Serviços de Terceiros Pessoa Jurídica</v>
          </cell>
          <cell r="F139">
            <v>37654115000703</v>
          </cell>
          <cell r="G139" t="str">
            <v>BRAEX ENCOMENDAS</v>
          </cell>
          <cell r="H139" t="str">
            <v>S</v>
          </cell>
          <cell r="I139" t="str">
            <v>S</v>
          </cell>
          <cell r="J139" t="str">
            <v>000003836</v>
          </cell>
          <cell r="K139">
            <v>44447</v>
          </cell>
          <cell r="L139" t="str">
            <v>29210937654115000703570130000038361100038688</v>
          </cell>
          <cell r="M139" t="str">
            <v>2919553 - Luís Eduardo Magalhães - BA</v>
          </cell>
          <cell r="N139">
            <v>6600</v>
          </cell>
        </row>
        <row r="140">
          <cell r="C140" t="str">
            <v>S3 SAÚDE - ASSOCIAÇÃO DE PROTEÇÃO A MATERNIDADE E INFÂNCIA UBAÍRA</v>
          </cell>
          <cell r="E140" t="str">
            <v>5.99 - Outros Serviços de Terceiros Pessoa Jurídica</v>
          </cell>
          <cell r="F140">
            <v>31698424000103</v>
          </cell>
          <cell r="G140" t="str">
            <v>VALTER &amp; CALIL ADVOCACIA</v>
          </cell>
          <cell r="H140" t="str">
            <v>S</v>
          </cell>
          <cell r="I140" t="str">
            <v>S</v>
          </cell>
          <cell r="J140" t="str">
            <v>00000305</v>
          </cell>
          <cell r="K140">
            <v>44462</v>
          </cell>
          <cell r="L140" t="str">
            <v>NDIG15362</v>
          </cell>
          <cell r="M140" t="str">
            <v>2927408 - Salvador - BA</v>
          </cell>
          <cell r="N140">
            <v>31000</v>
          </cell>
        </row>
        <row r="141">
          <cell r="C141" t="str">
            <v>S3 SAÚDE - ASSOCIAÇÃO DE PROTEÇÃO A MATERNIDADE E INFÂNCIA UBAÍRA</v>
          </cell>
          <cell r="E141" t="str">
            <v>5.99 - Outros Serviços de Terceiros Pessoa Jurídica</v>
          </cell>
          <cell r="F141">
            <v>11735586000159</v>
          </cell>
          <cell r="G141" t="str">
            <v>FUNDAÇÃO DE APOIO</v>
          </cell>
          <cell r="H141" t="str">
            <v>S</v>
          </cell>
          <cell r="I141" t="str">
            <v>S</v>
          </cell>
          <cell r="J141" t="str">
            <v>00064308</v>
          </cell>
          <cell r="K141">
            <v>44477</v>
          </cell>
          <cell r="L141" t="str">
            <v>4ERRR9IE</v>
          </cell>
          <cell r="M141" t="str">
            <v>2611606 - Recife - PE</v>
          </cell>
          <cell r="N141">
            <v>620.73</v>
          </cell>
        </row>
        <row r="142">
          <cell r="C142" t="str">
            <v>S3 SAÚDE - ASSOCIAÇÃO DE PROTEÇÃO A MATERNIDADE E INFÂNCIA UBAÍRA</v>
          </cell>
          <cell r="E142" t="str">
            <v>5.5 - Reparo e Manutenção de Máquinas e Equipamentos</v>
          </cell>
          <cell r="F142">
            <v>11239132000197</v>
          </cell>
          <cell r="G142" t="str">
            <v>ANTONIO MARQUES DOS SANTOS ME</v>
          </cell>
          <cell r="H142" t="str">
            <v>S</v>
          </cell>
          <cell r="I142" t="str">
            <v>S</v>
          </cell>
          <cell r="J142" t="str">
            <v>000001386</v>
          </cell>
          <cell r="K142">
            <v>44473</v>
          </cell>
          <cell r="L142" t="str">
            <v>NDIG15362</v>
          </cell>
          <cell r="M142" t="str">
            <v>2607901 - Jaboatão dos Guararapes - PE</v>
          </cell>
          <cell r="N142">
            <v>500</v>
          </cell>
        </row>
        <row r="143">
          <cell r="C143" t="str">
            <v>S3 SAÚDE - ASSOCIAÇÃO DE PROTEÇÃO A MATERNIDADE E INFÂNCIA UBAÍRA</v>
          </cell>
          <cell r="E143" t="str">
            <v>5.5 - Reparo e Manutenção de Máquinas e Equipamentos</v>
          </cell>
          <cell r="F143">
            <v>24380578002041</v>
          </cell>
          <cell r="G143" t="str">
            <v>WHITE MARTINS</v>
          </cell>
          <cell r="H143" t="str">
            <v>S</v>
          </cell>
          <cell r="I143" t="str">
            <v>S</v>
          </cell>
          <cell r="J143" t="str">
            <v>000011625</v>
          </cell>
          <cell r="K143">
            <v>44448</v>
          </cell>
          <cell r="L143" t="str">
            <v>JWSK84340</v>
          </cell>
          <cell r="M143" t="str">
            <v>2607901 - Jaboatão dos Guararapes - PE</v>
          </cell>
          <cell r="N143">
            <v>600</v>
          </cell>
        </row>
        <row r="144">
          <cell r="C144" t="str">
            <v>S3 SAÚDE - ASSOCIAÇÃO DE PROTEÇÃO A MATERNIDADE E INFÂNCIA UBAÍRA</v>
          </cell>
          <cell r="E144" t="str">
            <v>5.16 - Serviços Médico-Hospitalares, Odotonlogia e Laboratoriais</v>
          </cell>
          <cell r="F144">
            <v>39709410000141</v>
          </cell>
          <cell r="G144" t="str">
            <v>CAMILA MB</v>
          </cell>
          <cell r="H144" t="str">
            <v>S</v>
          </cell>
          <cell r="I144" t="str">
            <v>S</v>
          </cell>
          <cell r="J144" t="str">
            <v>00000023</v>
          </cell>
          <cell r="K144">
            <v>44477</v>
          </cell>
          <cell r="L144" t="str">
            <v>WSEMMDQ4</v>
          </cell>
          <cell r="M144" t="str">
            <v>2611606 - Recife - PE</v>
          </cell>
          <cell r="N144">
            <v>1400</v>
          </cell>
        </row>
        <row r="145">
          <cell r="C145" t="str">
            <v>S3 SAÚDE - ASSOCIAÇÃO DE PROTEÇÃO A MATERNIDADE E INFÂNCIA UBAÍRA</v>
          </cell>
          <cell r="E145" t="str">
            <v>5.16 - Serviços Médico-Hospitalares, Odotonlogia e Laboratoriais</v>
          </cell>
          <cell r="F145">
            <v>37573260000166</v>
          </cell>
          <cell r="G145" t="str">
            <v>CENTER MEDIC</v>
          </cell>
          <cell r="H145" t="str">
            <v>S</v>
          </cell>
          <cell r="I145" t="str">
            <v>S</v>
          </cell>
          <cell r="J145" t="str">
            <v>000000095</v>
          </cell>
          <cell r="K145">
            <v>44475</v>
          </cell>
          <cell r="L145" t="str">
            <v>LPXR80622</v>
          </cell>
          <cell r="M145" t="str">
            <v>2609600 - Olinda - PE</v>
          </cell>
          <cell r="N145">
            <v>5400</v>
          </cell>
        </row>
        <row r="146">
          <cell r="C146" t="str">
            <v>S3 SAÚDE - ASSOCIAÇÃO DE PROTEÇÃO A MATERNIDADE E INFÂNCIA UBAÍRA</v>
          </cell>
          <cell r="E146" t="str">
            <v>5.16 - Serviços Médico-Hospitalares, Odotonlogia e Laboratoriais</v>
          </cell>
          <cell r="F146">
            <v>14387428000143</v>
          </cell>
          <cell r="G146" t="str">
            <v>CLINIVIDA</v>
          </cell>
          <cell r="H146" t="str">
            <v>S</v>
          </cell>
          <cell r="I146" t="str">
            <v>S</v>
          </cell>
          <cell r="J146" t="str">
            <v>000000363</v>
          </cell>
          <cell r="K146">
            <v>44475</v>
          </cell>
          <cell r="L146" t="str">
            <v>DEQF03944</v>
          </cell>
          <cell r="M146" t="str">
            <v>2606002 - Garanhuns - PE</v>
          </cell>
          <cell r="N146">
            <v>7600</v>
          </cell>
        </row>
        <row r="147">
          <cell r="C147" t="str">
            <v>S3 SAÚDE - ASSOCIAÇÃO DE PROTEÇÃO A MATERNIDADE E INFÂNCIA UBAÍRA</v>
          </cell>
          <cell r="E147" t="str">
            <v>5.16 - Serviços Médico-Hospitalares, Odotonlogia e Laboratoriais</v>
          </cell>
          <cell r="F147">
            <v>33778983000140</v>
          </cell>
          <cell r="G147" t="str">
            <v>CONECTA</v>
          </cell>
          <cell r="H147" t="str">
            <v>S</v>
          </cell>
          <cell r="I147" t="str">
            <v>S</v>
          </cell>
          <cell r="J147" t="str">
            <v>00000356</v>
          </cell>
          <cell r="K147">
            <v>44477</v>
          </cell>
          <cell r="L147" t="str">
            <v>HCCFCR79</v>
          </cell>
          <cell r="M147" t="str">
            <v>2611606 - Recife - PE</v>
          </cell>
          <cell r="N147">
            <v>2700</v>
          </cell>
        </row>
        <row r="148">
          <cell r="C148" t="str">
            <v>S3 SAÚDE - ASSOCIAÇÃO DE PROTEÇÃO A MATERNIDADE E INFÂNCIA UBAÍRA</v>
          </cell>
          <cell r="E148" t="str">
            <v>5.16 - Serviços Médico-Hospitalares, Odotonlogia e Laboratoriais</v>
          </cell>
          <cell r="F148">
            <v>41956235000139</v>
          </cell>
          <cell r="G148" t="str">
            <v>FREE</v>
          </cell>
          <cell r="H148" t="str">
            <v>S</v>
          </cell>
          <cell r="I148" t="str">
            <v>S</v>
          </cell>
          <cell r="J148" t="str">
            <v>000000008</v>
          </cell>
          <cell r="K148">
            <v>44475</v>
          </cell>
          <cell r="L148" t="str">
            <v>EWZF59178</v>
          </cell>
          <cell r="M148" t="str">
            <v>2609600 - Olinda - PE</v>
          </cell>
          <cell r="N148">
            <v>37200</v>
          </cell>
        </row>
        <row r="149">
          <cell r="C149" t="str">
            <v>S3 SAÚDE - ASSOCIAÇÃO DE PROTEÇÃO A MATERNIDADE E INFÂNCIA UBAÍRA</v>
          </cell>
          <cell r="E149" t="str">
            <v>5.16 - Serviços Médico-Hospitalares, Odotonlogia e Laboratoriais</v>
          </cell>
          <cell r="F149">
            <v>42238074000100</v>
          </cell>
          <cell r="G149" t="str">
            <v>IN SERVIÇOS</v>
          </cell>
          <cell r="H149" t="str">
            <v>S</v>
          </cell>
          <cell r="I149" t="str">
            <v>S</v>
          </cell>
          <cell r="J149" t="str">
            <v>000000029</v>
          </cell>
          <cell r="K149">
            <v>44475</v>
          </cell>
          <cell r="L149" t="str">
            <v>GAWX70884</v>
          </cell>
          <cell r="M149" t="str">
            <v>2609600 - Olinda - PE</v>
          </cell>
          <cell r="N149">
            <v>10000</v>
          </cell>
        </row>
        <row r="150">
          <cell r="C150" t="str">
            <v>S3 SAÚDE - ASSOCIAÇÃO DE PROTEÇÃO A MATERNIDADE E INFÂNCIA UBAÍRA</v>
          </cell>
          <cell r="E150" t="str">
            <v>5.16 - Serviços Médico-Hospitalares, Odotonlogia e Laboratoriais</v>
          </cell>
          <cell r="F150">
            <v>39725356000128</v>
          </cell>
          <cell r="G150" t="str">
            <v>JF ORTOPEDIA</v>
          </cell>
          <cell r="H150" t="str">
            <v>S</v>
          </cell>
          <cell r="I150" t="str">
            <v>S</v>
          </cell>
          <cell r="J150" t="str">
            <v>00000024</v>
          </cell>
          <cell r="K150">
            <v>44476</v>
          </cell>
          <cell r="L150" t="str">
            <v>4GITTA5U</v>
          </cell>
          <cell r="M150" t="str">
            <v>2611606 - Recife - PE</v>
          </cell>
          <cell r="N150">
            <v>13450</v>
          </cell>
        </row>
        <row r="151">
          <cell r="C151" t="str">
            <v>S3 SAÚDE - ASSOCIAÇÃO DE PROTEÇÃO A MATERNIDADE E INFÂNCIA UBAÍRA</v>
          </cell>
          <cell r="E151" t="str">
            <v>5.16 - Serviços Médico-Hospitalares, Odotonlogia e Laboratoriais</v>
          </cell>
          <cell r="F151">
            <v>26245293000160</v>
          </cell>
          <cell r="G151" t="str">
            <v>LS PERNAMBUCO</v>
          </cell>
          <cell r="H151" t="str">
            <v>S</v>
          </cell>
          <cell r="I151" t="str">
            <v>S</v>
          </cell>
          <cell r="J151" t="str">
            <v>00001862</v>
          </cell>
          <cell r="K151">
            <v>44475</v>
          </cell>
          <cell r="L151" t="str">
            <v>BPAT72ZE</v>
          </cell>
          <cell r="M151" t="str">
            <v>2611606 - Recife - PE</v>
          </cell>
          <cell r="N151">
            <v>6250</v>
          </cell>
        </row>
        <row r="152">
          <cell r="C152" t="str">
            <v>S3 SAÚDE - ASSOCIAÇÃO DE PROTEÇÃO A MATERNIDADE E INFÂNCIA UBAÍRA</v>
          </cell>
          <cell r="E152" t="str">
            <v>5.16 - Serviços Médico-Hospitalares, Odotonlogia e Laboratoriais</v>
          </cell>
          <cell r="F152">
            <v>42326770000179</v>
          </cell>
          <cell r="G152" t="str">
            <v>LUCAS BEZERRA</v>
          </cell>
          <cell r="H152" t="str">
            <v>S</v>
          </cell>
          <cell r="I152" t="str">
            <v>S</v>
          </cell>
          <cell r="J152" t="str">
            <v>00000007</v>
          </cell>
          <cell r="K152">
            <v>44480</v>
          </cell>
          <cell r="L152" t="str">
            <v>VXJXRPPH</v>
          </cell>
          <cell r="M152" t="str">
            <v>2611606 - Recife - PE</v>
          </cell>
          <cell r="N152">
            <v>2200</v>
          </cell>
        </row>
        <row r="153">
          <cell r="C153" t="str">
            <v>S3 SAÚDE - ASSOCIAÇÃO DE PROTEÇÃO A MATERNIDADE E INFÂNCIA UBAÍRA</v>
          </cell>
          <cell r="E153" t="str">
            <v>5.16 - Serviços Médico-Hospitalares, Odotonlogia e Laboratoriais</v>
          </cell>
          <cell r="F153">
            <v>42892220000117</v>
          </cell>
          <cell r="G153" t="str">
            <v>LUCYELI LUNA</v>
          </cell>
          <cell r="H153" t="str">
            <v>S</v>
          </cell>
          <cell r="I153" t="str">
            <v>S</v>
          </cell>
          <cell r="J153" t="str">
            <v>00000002</v>
          </cell>
          <cell r="K153">
            <v>44475</v>
          </cell>
          <cell r="L153" t="str">
            <v>PR6NG79G</v>
          </cell>
          <cell r="M153" t="str">
            <v>2611606 - Recife - PE</v>
          </cell>
          <cell r="N153">
            <v>8800</v>
          </cell>
        </row>
        <row r="154">
          <cell r="C154" t="str">
            <v>S3 SAÚDE - ASSOCIAÇÃO DE PROTEÇÃO A MATERNIDADE E INFÂNCIA UBAÍRA</v>
          </cell>
          <cell r="E154" t="str">
            <v>5.16 - Serviços Médico-Hospitalares, Odotonlogia e Laboratoriais</v>
          </cell>
          <cell r="F154">
            <v>43410751000199</v>
          </cell>
          <cell r="G154" t="str">
            <v>MARIANA F S</v>
          </cell>
          <cell r="H154" t="str">
            <v>S</v>
          </cell>
          <cell r="I154" t="str">
            <v>S</v>
          </cell>
          <cell r="J154" t="str">
            <v>00000002</v>
          </cell>
          <cell r="K154">
            <v>44480</v>
          </cell>
          <cell r="L154" t="str">
            <v>MB4JW6ST</v>
          </cell>
          <cell r="M154" t="str">
            <v>2611606 - Recife - PE</v>
          </cell>
          <cell r="N154">
            <v>1350</v>
          </cell>
        </row>
        <row r="155">
          <cell r="C155" t="str">
            <v>S3 SAÚDE - ASSOCIAÇÃO DE PROTEÇÃO A MATERNIDADE E INFÂNCIA UBAÍRA</v>
          </cell>
          <cell r="E155" t="str">
            <v>5.16 - Serviços Médico-Hospitalares, Odotonlogia e Laboratoriais</v>
          </cell>
          <cell r="F155">
            <v>42924892000167</v>
          </cell>
          <cell r="G155" t="str">
            <v xml:space="preserve">MAYANE D </v>
          </cell>
          <cell r="H155" t="str">
            <v>S</v>
          </cell>
          <cell r="I155" t="str">
            <v>S</v>
          </cell>
          <cell r="J155" t="str">
            <v>00000002</v>
          </cell>
          <cell r="K155">
            <v>44475</v>
          </cell>
          <cell r="L155" t="str">
            <v>AIJ6L5CR</v>
          </cell>
          <cell r="M155" t="str">
            <v>2611606 - Recife - PE</v>
          </cell>
          <cell r="N155">
            <v>8150</v>
          </cell>
        </row>
        <row r="156">
          <cell r="C156" t="str">
            <v>S3 SAÚDE - ASSOCIAÇÃO DE PROTEÇÃO A MATERNIDADE E INFÂNCIA UBAÍRA</v>
          </cell>
          <cell r="E156" t="str">
            <v>5.16 - Serviços Médico-Hospitalares, Odotonlogia e Laboratoriais</v>
          </cell>
          <cell r="F156">
            <v>33374970000106</v>
          </cell>
          <cell r="G156" t="str">
            <v>MIX ASSOCIATION</v>
          </cell>
          <cell r="H156" t="str">
            <v>S</v>
          </cell>
          <cell r="I156" t="str">
            <v>S</v>
          </cell>
          <cell r="J156" t="str">
            <v>0000000245</v>
          </cell>
          <cell r="K156">
            <v>44483</v>
          </cell>
          <cell r="M156" t="str">
            <v>2304285 - Eusébio - CE</v>
          </cell>
          <cell r="N156">
            <v>15150</v>
          </cell>
        </row>
        <row r="157">
          <cell r="C157" t="str">
            <v>S3 SAÚDE - ASSOCIAÇÃO DE PROTEÇÃO A MATERNIDADE E INFÂNCIA UBAÍRA</v>
          </cell>
          <cell r="E157" t="str">
            <v>5.16 - Serviços Médico-Hospitalares, Odotonlogia e Laboratoriais</v>
          </cell>
          <cell r="F157">
            <v>31948146000197</v>
          </cell>
          <cell r="G157" t="str">
            <v>MIX HEALTCH</v>
          </cell>
          <cell r="H157" t="str">
            <v>S</v>
          </cell>
          <cell r="I157" t="str">
            <v>S</v>
          </cell>
          <cell r="J157" t="str">
            <v>0000000184</v>
          </cell>
          <cell r="K157">
            <v>44483</v>
          </cell>
          <cell r="M157" t="str">
            <v>2304285 - Eusébio - CE</v>
          </cell>
          <cell r="N157">
            <v>8800</v>
          </cell>
        </row>
        <row r="158">
          <cell r="C158" t="str">
            <v>S3 SAÚDE - ASSOCIAÇÃO DE PROTEÇÃO A MATERNIDADE E INFÂNCIA UBAÍRA</v>
          </cell>
          <cell r="E158" t="str">
            <v>5.16 - Serviços Médico-Hospitalares, Odotonlogia e Laboratoriais</v>
          </cell>
          <cell r="F158">
            <v>41707918000152</v>
          </cell>
          <cell r="G158" t="str">
            <v>MORETH</v>
          </cell>
          <cell r="H158" t="str">
            <v>S</v>
          </cell>
          <cell r="I158" t="str">
            <v>S</v>
          </cell>
          <cell r="J158" t="str">
            <v>00000005</v>
          </cell>
          <cell r="K158">
            <v>44476</v>
          </cell>
          <cell r="L158" t="str">
            <v>RKRK4YUE</v>
          </cell>
          <cell r="M158" t="str">
            <v>2611606 - Recife - PE</v>
          </cell>
          <cell r="N158">
            <v>7900</v>
          </cell>
        </row>
        <row r="159">
          <cell r="C159" t="str">
            <v>S3 SAÚDE - ASSOCIAÇÃO DE PROTEÇÃO A MATERNIDADE E INFÂNCIA UBAÍRA</v>
          </cell>
          <cell r="E159" t="str">
            <v>5.16 - Serviços Médico-Hospitalares, Odotonlogia e Laboratoriais</v>
          </cell>
          <cell r="F159">
            <v>40222451000198</v>
          </cell>
          <cell r="G159" t="str">
            <v>MR SERVICOS</v>
          </cell>
          <cell r="H159" t="str">
            <v>S</v>
          </cell>
          <cell r="I159" t="str">
            <v>S</v>
          </cell>
          <cell r="J159" t="str">
            <v>00000009</v>
          </cell>
          <cell r="K159">
            <v>44475</v>
          </cell>
          <cell r="L159" t="str">
            <v>QSJILS9A</v>
          </cell>
          <cell r="M159" t="str">
            <v>2611606 - Recife - PE</v>
          </cell>
          <cell r="N159">
            <v>10900</v>
          </cell>
        </row>
        <row r="160">
          <cell r="C160" t="str">
            <v>S3 SAÚDE - ASSOCIAÇÃO DE PROTEÇÃO A MATERNIDADE E INFÂNCIA UBAÍRA</v>
          </cell>
          <cell r="E160" t="str">
            <v>5.16 - Serviços Médico-Hospitalares, Odotonlogia e Laboratoriais</v>
          </cell>
          <cell r="F160">
            <v>42908965000127</v>
          </cell>
          <cell r="G160" t="str">
            <v xml:space="preserve">NAAATY </v>
          </cell>
          <cell r="H160" t="str">
            <v>S</v>
          </cell>
          <cell r="I160" t="str">
            <v>S</v>
          </cell>
          <cell r="J160" t="str">
            <v>00000002</v>
          </cell>
          <cell r="K160">
            <v>44475</v>
          </cell>
          <cell r="L160" t="str">
            <v>FSY6VDFG</v>
          </cell>
          <cell r="M160" t="str">
            <v>2611606 - Recife - PE</v>
          </cell>
          <cell r="N160">
            <v>4050</v>
          </cell>
        </row>
        <row r="161">
          <cell r="C161" t="str">
            <v>S3 SAÚDE - ASSOCIAÇÃO DE PROTEÇÃO A MATERNIDADE E INFÂNCIA UBAÍRA</v>
          </cell>
          <cell r="E161" t="str">
            <v>5.16 - Serviços Médico-Hospitalares, Odotonlogia e Laboratoriais</v>
          </cell>
          <cell r="F161">
            <v>42979950000150</v>
          </cell>
          <cell r="G161" t="str">
            <v>ONE SERVIÇOS</v>
          </cell>
          <cell r="H161" t="str">
            <v>S</v>
          </cell>
          <cell r="I161" t="str">
            <v>S</v>
          </cell>
          <cell r="J161" t="str">
            <v>000000005</v>
          </cell>
          <cell r="K161">
            <v>44475</v>
          </cell>
          <cell r="L161" t="str">
            <v>BTHV77456</v>
          </cell>
          <cell r="M161" t="str">
            <v>2609600 - Olinda - PE</v>
          </cell>
          <cell r="N161">
            <v>18950</v>
          </cell>
        </row>
        <row r="162">
          <cell r="C162" t="str">
            <v>S3 SAÚDE - ASSOCIAÇÃO DE PROTEÇÃO A MATERNIDADE E INFÂNCIA UBAÍRA</v>
          </cell>
          <cell r="E162" t="str">
            <v>5.16 - Serviços Médico-Hospitalares, Odotonlogia e Laboratoriais</v>
          </cell>
          <cell r="F162">
            <v>37439061000160</v>
          </cell>
          <cell r="G162" t="str">
            <v>OPMEDIC</v>
          </cell>
          <cell r="H162" t="str">
            <v>S</v>
          </cell>
          <cell r="I162" t="str">
            <v>S</v>
          </cell>
          <cell r="J162" t="str">
            <v>000000177</v>
          </cell>
          <cell r="K162">
            <v>44475</v>
          </cell>
          <cell r="L162" t="str">
            <v>JERT67157</v>
          </cell>
          <cell r="M162" t="str">
            <v>2609600 - Olinda - PE</v>
          </cell>
          <cell r="N162">
            <v>1875</v>
          </cell>
        </row>
        <row r="163">
          <cell r="C163" t="str">
            <v>S3 SAÚDE - ASSOCIAÇÃO DE PROTEÇÃO A MATERNIDADE E INFÂNCIA UBAÍRA</v>
          </cell>
          <cell r="E163" t="str">
            <v>5.16 - Serviços Médico-Hospitalares, Odotonlogia e Laboratoriais</v>
          </cell>
          <cell r="F163">
            <v>39904615000188</v>
          </cell>
          <cell r="G163" t="str">
            <v>PEDRO HENRIQUE</v>
          </cell>
          <cell r="H163" t="str">
            <v>S</v>
          </cell>
          <cell r="I163" t="str">
            <v>S</v>
          </cell>
          <cell r="J163" t="str">
            <v>00000014</v>
          </cell>
          <cell r="K163">
            <v>44475</v>
          </cell>
          <cell r="L163" t="str">
            <v>YBNEPSJ2</v>
          </cell>
          <cell r="M163" t="str">
            <v>2611606 - Recife - PE</v>
          </cell>
          <cell r="N163">
            <v>11250</v>
          </cell>
        </row>
        <row r="164">
          <cell r="C164" t="str">
            <v>S3 SAÚDE - ASSOCIAÇÃO DE PROTEÇÃO A MATERNIDADE E INFÂNCIA UBAÍRA</v>
          </cell>
          <cell r="E164" t="str">
            <v>5.16 - Serviços Médico-Hospitalares, Odotonlogia e Laboratoriais</v>
          </cell>
          <cell r="F164">
            <v>42529464000130</v>
          </cell>
          <cell r="G164" t="str">
            <v>PERFILMED</v>
          </cell>
          <cell r="H164" t="str">
            <v>S</v>
          </cell>
          <cell r="I164" t="str">
            <v>S</v>
          </cell>
          <cell r="J164" t="str">
            <v>000000095</v>
          </cell>
          <cell r="K164">
            <v>44475</v>
          </cell>
          <cell r="L164" t="str">
            <v>WWTW78498</v>
          </cell>
          <cell r="M164" t="str">
            <v>2609600 - Olinda - PE</v>
          </cell>
          <cell r="N164">
            <v>6100</v>
          </cell>
        </row>
        <row r="165">
          <cell r="C165" t="str">
            <v>S3 SAÚDE - ASSOCIAÇÃO DE PROTEÇÃO A MATERNIDADE E INFÂNCIA UBAÍRA</v>
          </cell>
          <cell r="E165" t="str">
            <v>5.16 - Serviços Médico-Hospitalares, Odotonlogia e Laboratoriais</v>
          </cell>
          <cell r="F165">
            <v>40967901000171</v>
          </cell>
          <cell r="G165" t="str">
            <v>PLATIUUNMED</v>
          </cell>
          <cell r="H165" t="str">
            <v>S</v>
          </cell>
          <cell r="I165" t="str">
            <v>S</v>
          </cell>
          <cell r="J165" t="str">
            <v>00000125</v>
          </cell>
          <cell r="K165">
            <v>44475</v>
          </cell>
          <cell r="L165" t="str">
            <v>HLENSHI1</v>
          </cell>
          <cell r="M165" t="str">
            <v>2611606 - Recife - PE</v>
          </cell>
          <cell r="N165">
            <v>7050</v>
          </cell>
        </row>
        <row r="166">
          <cell r="C166" t="str">
            <v>S3 SAÚDE - ASSOCIAÇÃO DE PROTEÇÃO A MATERNIDADE E INFÂNCIA UBAÍRA</v>
          </cell>
          <cell r="E166" t="str">
            <v>5.16 - Serviços Médico-Hospitalares, Odotonlogia e Laboratoriais</v>
          </cell>
          <cell r="F166">
            <v>40440176000189</v>
          </cell>
          <cell r="G166" t="str">
            <v>PODIUMMED</v>
          </cell>
          <cell r="H166" t="str">
            <v>S</v>
          </cell>
          <cell r="I166" t="str">
            <v>S</v>
          </cell>
          <cell r="J166" t="str">
            <v>00000131</v>
          </cell>
          <cell r="K166">
            <v>44475</v>
          </cell>
          <cell r="L166" t="str">
            <v>VVGU8VLC</v>
          </cell>
          <cell r="M166" t="str">
            <v>2611606 - Recife - PE</v>
          </cell>
          <cell r="N166">
            <v>17100</v>
          </cell>
        </row>
        <row r="167">
          <cell r="C167" t="str">
            <v>S3 SAÚDE - ASSOCIAÇÃO DE PROTEÇÃO A MATERNIDADE E INFÂNCIA UBAÍRA</v>
          </cell>
          <cell r="E167" t="str">
            <v>5.16 - Serviços Médico-Hospitalares, Odotonlogia e Laboratoriais</v>
          </cell>
          <cell r="F167">
            <v>39571322000126</v>
          </cell>
          <cell r="G167" t="str">
            <v>PROGRAMAMED</v>
          </cell>
          <cell r="H167" t="str">
            <v>S</v>
          </cell>
          <cell r="I167" t="str">
            <v>S</v>
          </cell>
          <cell r="J167" t="str">
            <v>00000164</v>
          </cell>
          <cell r="K167">
            <v>44475</v>
          </cell>
          <cell r="L167" t="str">
            <v>PXRBAPVL</v>
          </cell>
          <cell r="M167" t="str">
            <v>2611606 - Recife - PE</v>
          </cell>
          <cell r="N167">
            <v>8150</v>
          </cell>
        </row>
        <row r="168">
          <cell r="C168" t="str">
            <v>S3 SAÚDE - ASSOCIAÇÃO DE PROTEÇÃO A MATERNIDADE E INFÂNCIA UBAÍRA</v>
          </cell>
          <cell r="E168" t="str">
            <v>5.16 - Serviços Médico-Hospitalares, Odotonlogia e Laboratoriais</v>
          </cell>
          <cell r="F168">
            <v>40407276000103</v>
          </cell>
          <cell r="G168" t="str">
            <v>PRONTOMED</v>
          </cell>
          <cell r="H168" t="str">
            <v>S</v>
          </cell>
          <cell r="I168" t="str">
            <v>S</v>
          </cell>
          <cell r="J168" t="str">
            <v>00000199</v>
          </cell>
          <cell r="K168">
            <v>44475</v>
          </cell>
          <cell r="L168" t="str">
            <v>RAEEDAKW</v>
          </cell>
          <cell r="M168" t="str">
            <v>2611606 - Recife - PE</v>
          </cell>
          <cell r="N168">
            <v>32950</v>
          </cell>
        </row>
        <row r="169">
          <cell r="C169" t="str">
            <v>S3 SAÚDE - ASSOCIAÇÃO DE PROTEÇÃO A MATERNIDADE E INFÂNCIA UBAÍRA</v>
          </cell>
          <cell r="E169" t="str">
            <v>5.16 - Serviços Médico-Hospitalares, Odotonlogia e Laboratoriais</v>
          </cell>
          <cell r="F169">
            <v>42291379000186</v>
          </cell>
          <cell r="G169" t="str">
            <v>RC2 CONSULTORIA</v>
          </cell>
          <cell r="H169" t="str">
            <v>S</v>
          </cell>
          <cell r="I169" t="str">
            <v>S</v>
          </cell>
          <cell r="J169" t="str">
            <v>00000041</v>
          </cell>
          <cell r="K169">
            <v>44477</v>
          </cell>
          <cell r="L169" t="str">
            <v>KW9VBFCQ</v>
          </cell>
          <cell r="M169" t="str">
            <v>2611606 - Recife - PE</v>
          </cell>
          <cell r="N169">
            <v>161900</v>
          </cell>
        </row>
        <row r="170">
          <cell r="C170" t="str">
            <v>S3 SAÚDE - ASSOCIAÇÃO DE PROTEÇÃO A MATERNIDADE E INFÂNCIA UBAÍRA</v>
          </cell>
          <cell r="E170" t="str">
            <v>5.16 - Serviços Médico-Hospitalares, Odotonlogia e Laboratoriais</v>
          </cell>
          <cell r="F170">
            <v>42299108000177</v>
          </cell>
          <cell r="G170" t="str">
            <v xml:space="preserve">ROBERTA DE ANDRADE LIMA TAVARES </v>
          </cell>
          <cell r="H170" t="str">
            <v>S</v>
          </cell>
          <cell r="I170" t="str">
            <v>S</v>
          </cell>
          <cell r="J170" t="str">
            <v>011</v>
          </cell>
          <cell r="K170">
            <v>44475</v>
          </cell>
          <cell r="L170" t="str">
            <v>CRJD9YGT</v>
          </cell>
          <cell r="M170" t="str">
            <v>2611606 - Recife - PE</v>
          </cell>
          <cell r="N170">
            <v>3300</v>
          </cell>
        </row>
        <row r="171">
          <cell r="C171" t="str">
            <v>S3 SAÚDE - ASSOCIAÇÃO DE PROTEÇÃO A MATERNIDADE E INFÂNCIA UBAÍRA</v>
          </cell>
          <cell r="E171" t="str">
            <v>5.16 - Serviços Médico-Hospitalares, Odotonlogia e Laboratoriais</v>
          </cell>
          <cell r="F171">
            <v>42661031000133</v>
          </cell>
          <cell r="G171" t="str">
            <v xml:space="preserve">SOARES E SILVESTRE SERVIÇOS MÉDICOS </v>
          </cell>
          <cell r="H171" t="str">
            <v>S</v>
          </cell>
          <cell r="I171" t="str">
            <v>S</v>
          </cell>
          <cell r="J171" t="str">
            <v>004</v>
          </cell>
          <cell r="K171">
            <v>44475</v>
          </cell>
          <cell r="L171" t="str">
            <v>7DLM-BRIN</v>
          </cell>
          <cell r="M171" t="str">
            <v>2611606 - Recife - PE</v>
          </cell>
          <cell r="N171">
            <v>20950</v>
          </cell>
        </row>
        <row r="172">
          <cell r="C172" t="str">
            <v>S3 SAÚDE - ASSOCIAÇÃO DE PROTEÇÃO A MATERNIDADE E INFÂNCIA UBAÍRA</v>
          </cell>
          <cell r="E172" t="str">
            <v>5.16 - Serviços Médico-Hospitalares, Odotonlogia e Laboratoriais</v>
          </cell>
          <cell r="F172">
            <v>37095416000140</v>
          </cell>
          <cell r="G172" t="str">
            <v xml:space="preserve">SOUZA PEREIRA SERVIÇOS MÉDICOS </v>
          </cell>
          <cell r="H172" t="str">
            <v>S</v>
          </cell>
          <cell r="I172" t="str">
            <v>S</v>
          </cell>
          <cell r="J172" t="str">
            <v>023</v>
          </cell>
          <cell r="K172">
            <v>44475</v>
          </cell>
          <cell r="L172" t="str">
            <v>XQ5HPTMS</v>
          </cell>
          <cell r="M172" t="str">
            <v>2611606 - Recife - PE</v>
          </cell>
          <cell r="N172">
            <v>5400</v>
          </cell>
        </row>
        <row r="173">
          <cell r="C173" t="str">
            <v>S3 SAÚDE - ASSOCIAÇÃO DE PROTEÇÃO A MATERNIDADE E INFÂNCIA UBAÍRA</v>
          </cell>
          <cell r="E173" t="str">
            <v>5.16 - Serviços Médico-Hospitalares, Odotonlogia e Laboratoriais</v>
          </cell>
          <cell r="F173">
            <v>43013082000111</v>
          </cell>
          <cell r="G173" t="str">
            <v xml:space="preserve">THAMYRIS CAVALCANTI CORDEIRO </v>
          </cell>
          <cell r="H173" t="str">
            <v>S</v>
          </cell>
          <cell r="I173" t="str">
            <v>S</v>
          </cell>
          <cell r="J173" t="str">
            <v>002</v>
          </cell>
          <cell r="K173">
            <v>44477</v>
          </cell>
          <cell r="L173" t="str">
            <v>URIP87487</v>
          </cell>
          <cell r="M173" t="str">
            <v>2603454 - Camaragibe - PE</v>
          </cell>
          <cell r="N173">
            <v>5000</v>
          </cell>
        </row>
        <row r="174">
          <cell r="C174" t="str">
            <v>S3 SAÚDE - ASSOCIAÇÃO DE PROTEÇÃO A MATERNIDADE E INFÂNCIA UBAÍRA</v>
          </cell>
          <cell r="E174" t="str">
            <v>5.16 - Serviços Médico-Hospitalares, Odotonlogia e Laboratoriais</v>
          </cell>
          <cell r="F174">
            <v>43049082000171</v>
          </cell>
          <cell r="G174" t="str">
            <v>TRAT SERVIÇOS MÉDICOS</v>
          </cell>
          <cell r="H174" t="str">
            <v>S</v>
          </cell>
          <cell r="I174" t="str">
            <v>S</v>
          </cell>
          <cell r="J174" t="str">
            <v>002</v>
          </cell>
          <cell r="K174">
            <v>44475</v>
          </cell>
          <cell r="L174" t="str">
            <v>YSTTGRWI</v>
          </cell>
          <cell r="M174" t="str">
            <v>2611606 - Recife - PE</v>
          </cell>
          <cell r="N174">
            <v>24850</v>
          </cell>
        </row>
        <row r="175">
          <cell r="C175" t="str">
            <v>S3 SAÚDE - ASSOCIAÇÃO DE PROTEÇÃO A MATERNIDADE E INFÂNCIA UBAÍRA</v>
          </cell>
          <cell r="E175" t="str">
            <v>5.16 - Serviços Médico-Hospitalares, Odotonlogia e Laboratoriais</v>
          </cell>
          <cell r="F175">
            <v>42398691000173</v>
          </cell>
          <cell r="G175" t="str">
            <v xml:space="preserve">VIBEN SAÚDE </v>
          </cell>
          <cell r="H175" t="str">
            <v>S</v>
          </cell>
          <cell r="I175" t="str">
            <v>S</v>
          </cell>
          <cell r="J175" t="str">
            <v>006</v>
          </cell>
          <cell r="K175">
            <v>44477</v>
          </cell>
          <cell r="L175" t="str">
            <v>B4WY48D2</v>
          </cell>
          <cell r="M175" t="str">
            <v>2611606 - Recife - PE</v>
          </cell>
          <cell r="N175">
            <v>7700</v>
          </cell>
        </row>
        <row r="176">
          <cell r="C176" t="str">
            <v>S3 SAÚDE - ASSOCIAÇÃO DE PROTEÇÃO A MATERNIDADE E INFÂNCIA UBAÍRA</v>
          </cell>
          <cell r="E176" t="str">
            <v>5.16 - Serviços Médico-Hospitalares, Odotonlogia e Laboratoriais</v>
          </cell>
          <cell r="F176">
            <v>43314584000182</v>
          </cell>
          <cell r="G176" t="str">
            <v xml:space="preserve">VILAÇA Q VALENÇA </v>
          </cell>
          <cell r="H176" t="str">
            <v>S</v>
          </cell>
          <cell r="I176" t="str">
            <v>S</v>
          </cell>
          <cell r="J176" t="str">
            <v>003</v>
          </cell>
          <cell r="K176">
            <v>44475</v>
          </cell>
          <cell r="L176" t="str">
            <v>NPUYGUFK</v>
          </cell>
          <cell r="M176" t="str">
            <v>2611606 - Recife - PE</v>
          </cell>
          <cell r="N176">
            <v>2200</v>
          </cell>
        </row>
        <row r="177">
          <cell r="C177" t="str">
            <v>S3 SAÚDE - ASSOCIAÇÃO DE PROTEÇÃO A MATERNIDADE E INFÂNCIA UBAÍRA</v>
          </cell>
          <cell r="E177" t="str">
            <v>5.16 - Serviços Médico-Hospitalares, Odotonlogia e Laboratoriais</v>
          </cell>
          <cell r="F177">
            <v>13800685000100</v>
          </cell>
          <cell r="G177" t="str">
            <v xml:space="preserve">WHATS MED SERVIÇOS </v>
          </cell>
          <cell r="H177" t="str">
            <v>S</v>
          </cell>
          <cell r="I177" t="str">
            <v>S</v>
          </cell>
          <cell r="J177" t="str">
            <v>006</v>
          </cell>
          <cell r="K177">
            <v>44475</v>
          </cell>
          <cell r="L177" t="str">
            <v>AAAHEZAGCKADEV</v>
          </cell>
          <cell r="M177" t="str">
            <v>2907509 - Catu - BA</v>
          </cell>
          <cell r="N177">
            <v>18475</v>
          </cell>
        </row>
        <row r="178">
          <cell r="C178" t="str">
            <v>S3 SAÚDE - ASSOCIAÇÃO DE PROTEÇÃO A MATERNIDADE E INFÂNCIA UBAÍRA</v>
          </cell>
          <cell r="E178" t="str">
            <v>5.16 - Serviços Médico-Hospitalares, Odotonlogia e Laboratoriais</v>
          </cell>
          <cell r="F178">
            <v>34153050000120</v>
          </cell>
          <cell r="G178" t="str">
            <v>CENTER SIMPLE HEALTH</v>
          </cell>
          <cell r="H178" t="str">
            <v>S</v>
          </cell>
          <cell r="I178" t="str">
            <v>S</v>
          </cell>
          <cell r="J178" t="str">
            <v>112</v>
          </cell>
          <cell r="K178">
            <v>44483</v>
          </cell>
          <cell r="M178" t="str">
            <v>2304285 - Eusébio - CE</v>
          </cell>
          <cell r="N178">
            <v>13200</v>
          </cell>
        </row>
        <row r="179">
          <cell r="C179" t="str">
            <v>S3 SAÚDE - ASSOCIAÇÃO DE PROTEÇÃO A MATERNIDADE E INFÂNCIA UBAÍRA</v>
          </cell>
          <cell r="E179" t="str">
            <v>5.16 - Serviços Médico-Hospitalares, Odotonlogia e Laboratoriais</v>
          </cell>
          <cell r="F179">
            <v>42267439000125</v>
          </cell>
          <cell r="G179" t="str">
            <v>SILVA SOARES E MACEDO</v>
          </cell>
          <cell r="H179" t="str">
            <v>S</v>
          </cell>
          <cell r="I179" t="str">
            <v>S</v>
          </cell>
          <cell r="J179" t="str">
            <v>017</v>
          </cell>
          <cell r="K179">
            <v>44483</v>
          </cell>
          <cell r="L179" t="str">
            <v>6D41F2B3</v>
          </cell>
          <cell r="M179" t="str">
            <v>2211001 - Teresina - PI</v>
          </cell>
          <cell r="N179">
            <v>625</v>
          </cell>
        </row>
        <row r="180">
          <cell r="C180" t="str">
            <v>S3 SAÚDE - ASSOCIAÇÃO DE PROTEÇÃO A MATERNIDADE E INFÂNCIA UBAÍRA</v>
          </cell>
          <cell r="E180" t="str">
            <v>5.16 - Serviços Médico-Hospitalares, Odotonlogia e Laboratoriais</v>
          </cell>
          <cell r="F180">
            <v>21314940000125</v>
          </cell>
          <cell r="G180" t="str">
            <v>PRIORITIZE HEALT</v>
          </cell>
          <cell r="H180" t="str">
            <v>S</v>
          </cell>
          <cell r="I180" t="str">
            <v>S</v>
          </cell>
          <cell r="J180" t="str">
            <v>205</v>
          </cell>
          <cell r="K180">
            <v>44483</v>
          </cell>
          <cell r="M180" t="str">
            <v>2304285 - Eusébio - CE</v>
          </cell>
          <cell r="N180">
            <v>4400</v>
          </cell>
        </row>
        <row r="181">
          <cell r="C181" t="str">
            <v>S3 SAÚDE - ASSOCIAÇÃO DE PROTEÇÃO A MATERNIDADE E INFÂNCIA UBAÍRA</v>
          </cell>
          <cell r="E181" t="str">
            <v>5.16 - Serviços Médico-Hospitalares, Odotonlogia e Laboratoriais</v>
          </cell>
          <cell r="F181">
            <v>42005056000189</v>
          </cell>
          <cell r="G181" t="str">
            <v xml:space="preserve">PONTOMED </v>
          </cell>
          <cell r="H181" t="str">
            <v>S</v>
          </cell>
          <cell r="I181" t="str">
            <v>S</v>
          </cell>
          <cell r="J181" t="str">
            <v>112</v>
          </cell>
          <cell r="K181">
            <v>44483</v>
          </cell>
          <cell r="L181" t="str">
            <v>GEIBDNME</v>
          </cell>
          <cell r="M181" t="str">
            <v>2611606 - Recife - PE</v>
          </cell>
          <cell r="N181">
            <v>11150</v>
          </cell>
        </row>
        <row r="182">
          <cell r="C182" t="str">
            <v>S3 SAÚDE - ASSOCIAÇÃO DE PROTEÇÃO A MATERNIDADE E INFÂNCIA UBAÍRA</v>
          </cell>
          <cell r="E182" t="str">
            <v>5.16 - Serviços Médico-Hospitalares, Odotonlogia e Laboratoriais</v>
          </cell>
          <cell r="F182">
            <v>40924886000184</v>
          </cell>
          <cell r="G182" t="str">
            <v>PREVENTMED</v>
          </cell>
          <cell r="H182" t="str">
            <v>S</v>
          </cell>
          <cell r="I182" t="str">
            <v>S</v>
          </cell>
          <cell r="J182" t="str">
            <v>206</v>
          </cell>
          <cell r="K182">
            <v>44483</v>
          </cell>
          <cell r="L182" t="str">
            <v>JBER-TMST</v>
          </cell>
          <cell r="M182" t="str">
            <v>2611606 - Recife - PE</v>
          </cell>
          <cell r="N182">
            <v>17300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45" zoomScale="90" zoomScaleNormal="90" workbookViewId="0">
      <selection activeCell="A160" sqref="A160:XFD16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14284483000108</v>
      </c>
      <c r="B2" s="4" t="str">
        <f>'[1]TCE - ANEXO IV - Preencher'!C11</f>
        <v>S3 SAÚDE - ASSOCIAÇÃO DE PROTEÇÃO A MATERNIDADE E INFÂNCIA UBAÍRA</v>
      </c>
      <c r="C2" s="4" t="str">
        <f>'[1]TCE - ANEXO IV - Preencher'!E11</f>
        <v>1.99 - Outras Despesas com Pessoal</v>
      </c>
      <c r="D2" s="3">
        <f>'[1]TCE - ANEXO IV - Preencher'!F11</f>
        <v>26236863000156</v>
      </c>
      <c r="E2" s="5" t="str">
        <f>'[1]TCE - ANEXO IV - Preencher'!G11</f>
        <v>MAB REFEIÇÕES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912</v>
      </c>
      <c r="I2" s="6">
        <f>IF('[1]TCE - ANEXO IV - Preencher'!K11="","",'[1]TCE - ANEXO IV - Preencher'!K11)</f>
        <v>44453</v>
      </c>
      <c r="J2" s="5" t="str">
        <f>'[1]TCE - ANEXO IV - Preencher'!L11</f>
        <v>26210926236863000156550010000009121435422340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2280</v>
      </c>
    </row>
    <row r="3" spans="1:12" s="8" customFormat="1" ht="19.5" customHeight="1" x14ac:dyDescent="0.2">
      <c r="A3" s="3">
        <f>IFERROR(VLOOKUP(B3,'[1]DADOS (OCULTAR)'!$P$3:$R$91,3,0),"")</f>
        <v>14284483000108</v>
      </c>
      <c r="B3" s="4" t="str">
        <f>'[1]TCE - ANEXO IV - Preencher'!C12</f>
        <v>S3 SAÚDE - ASSOCIAÇÃO DE PROTEÇÃO A MATERNIDADE E INFÂNCIA UBAÍRA</v>
      </c>
      <c r="C3" s="4" t="str">
        <f>'[1]TCE - ANEXO IV - Preencher'!E12</f>
        <v>1.99 - Outras Despesas com Pessoal</v>
      </c>
      <c r="D3" s="3">
        <f>'[1]TCE - ANEXO IV - Preencher'!F12</f>
        <v>26236863000156</v>
      </c>
      <c r="E3" s="5" t="str">
        <f>'[1]TCE - ANEXO IV - Preencher'!G12</f>
        <v>MAB REFEIÇÕES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931</v>
      </c>
      <c r="I3" s="6">
        <f>IF('[1]TCE - ANEXO IV - Preencher'!K12="","",'[1]TCE - ANEXO IV - Preencher'!K12)</f>
        <v>44455</v>
      </c>
      <c r="J3" s="5" t="str">
        <f>'[1]TCE - ANEXO IV - Preencher'!L12</f>
        <v>26210926236863000156550010000009311726133480</v>
      </c>
      <c r="K3" s="5" t="str">
        <f>IF(F3="B",LEFT('[1]TCE - ANEXO IV - Preencher'!M12,2),IF(F3="S",LEFT('[1]TCE - ANEXO IV - Preencher'!M12,7),IF('[1]TCE - ANEXO IV - Preencher'!H12="","")))</f>
        <v>2610707</v>
      </c>
      <c r="L3" s="7">
        <f>'[1]TCE - ANEXO IV - Preencher'!N12</f>
        <v>41692.800000000003</v>
      </c>
    </row>
    <row r="4" spans="1:12" s="8" customFormat="1" ht="19.5" customHeight="1" x14ac:dyDescent="0.2">
      <c r="A4" s="3">
        <f>IFERROR(VLOOKUP(B4,'[1]DADOS (OCULTAR)'!$P$3:$R$91,3,0),"")</f>
        <v>14284483000108</v>
      </c>
      <c r="B4" s="4" t="str">
        <f>'[1]TCE - ANEXO IV - Preencher'!C13</f>
        <v>S3 SAÚDE - ASSOCIAÇÃO DE PROTEÇÃO A MATERNIDADE E INFÂNCIA UBAÍRA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11865.86</v>
      </c>
    </row>
    <row r="5" spans="1:12" s="8" customFormat="1" ht="19.5" customHeight="1" x14ac:dyDescent="0.2">
      <c r="A5" s="3">
        <f>IFERROR(VLOOKUP(B5,'[1]DADOS (OCULTAR)'!$P$3:$R$91,3,0),"")</f>
        <v>14284483000108</v>
      </c>
      <c r="B5" s="4" t="str">
        <f>'[1]TCE - ANEXO IV - Preencher'!C14</f>
        <v>S3 SAÚDE - ASSOCIAÇÃO DE PROTEÇÃO A MATERNIDADE E INFÂNCIA UBAÍRA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BORBOREMA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600</v>
      </c>
    </row>
    <row r="6" spans="1:12" s="8" customFormat="1" ht="19.5" customHeight="1" x14ac:dyDescent="0.2">
      <c r="A6" s="3">
        <f>IFERROR(VLOOKUP(B6,'[1]DADOS (OCULTAR)'!$P$3:$R$91,3,0),"")</f>
        <v>14284483000108</v>
      </c>
      <c r="B6" s="4" t="str">
        <f>'[1]TCE - ANEXO IV - Preencher'!C15</f>
        <v>S3 SAÚDE - ASSOCIAÇÃO DE PROTEÇÃO A MATERNIDADE E INFÂNCIA UBAÍRA</v>
      </c>
      <c r="C6" s="4" t="str">
        <f>'[1]TCE - ANEXO IV - Preencher'!E15</f>
        <v>3.12 - Material Hospitalar</v>
      </c>
      <c r="D6" s="3" t="str">
        <f>'[1]TCE - ANEXO IV - Preencher'!F15</f>
        <v>08.778.201/0001-26</v>
      </c>
      <c r="E6" s="5" t="str">
        <f>'[1]TCE - ANEXO IV - Preencher'!G15</f>
        <v>DROGAFONTE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000347229</v>
      </c>
      <c r="I6" s="6">
        <f>IF('[1]TCE - ANEXO IV - Preencher'!K15="","",'[1]TCE - ANEXO IV - Preencher'!K15)</f>
        <v>44439</v>
      </c>
      <c r="J6" s="5" t="str">
        <f>'[1]TCE - ANEXO IV - Preencher'!L15</f>
        <v>26210808778201000126550010003472291305203541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3896.36</v>
      </c>
    </row>
    <row r="7" spans="1:12" s="8" customFormat="1" ht="19.5" customHeight="1" x14ac:dyDescent="0.2">
      <c r="A7" s="3">
        <f>IFERROR(VLOOKUP(B7,'[1]DADOS (OCULTAR)'!$P$3:$R$91,3,0),"")</f>
        <v>14284483000108</v>
      </c>
      <c r="B7" s="4" t="str">
        <f>'[1]TCE - ANEXO IV - Preencher'!C16</f>
        <v>S3 SAÚDE - ASSOCIAÇÃO DE PROTEÇÃO A MATERNIDADE E INFÂNCIA UBAÍRA</v>
      </c>
      <c r="C7" s="4" t="str">
        <f>'[1]TCE - ANEXO IV - Preencher'!E16</f>
        <v>3.12 - Material Hospitalar</v>
      </c>
      <c r="D7" s="3">
        <f>'[1]TCE - ANEXO IV - Preencher'!F16</f>
        <v>1835769000192</v>
      </c>
      <c r="E7" s="5" t="str">
        <f>'[1]TCE - ANEXO IV - Preencher'!G16</f>
        <v>BRAMED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000017809</v>
      </c>
      <c r="I7" s="6">
        <f>IF('[1]TCE - ANEXO IV - Preencher'!K16="","",'[1]TCE - ANEXO IV - Preencher'!K16)</f>
        <v>44440</v>
      </c>
      <c r="J7" s="5" t="str">
        <f>'[1]TCE - ANEXO IV - Preencher'!L16</f>
        <v>26210901835769000192550010000178091046879904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1380</v>
      </c>
    </row>
    <row r="8" spans="1:12" s="8" customFormat="1" ht="19.5" customHeight="1" x14ac:dyDescent="0.2">
      <c r="A8" s="3">
        <f>IFERROR(VLOOKUP(B8,'[1]DADOS (OCULTAR)'!$P$3:$R$91,3,0),"")</f>
        <v>14284483000108</v>
      </c>
      <c r="B8" s="4" t="str">
        <f>'[1]TCE - ANEXO IV - Preencher'!C17</f>
        <v>S3 SAÚDE - ASSOCIAÇÃO DE PROTEÇÃO A MATERNIDADE E INFÂNCIA UBAÍRA</v>
      </c>
      <c r="C8" s="4" t="str">
        <f>'[1]TCE - ANEXO IV - Preencher'!E17</f>
        <v>3.12 - Material Hospitalar</v>
      </c>
      <c r="D8" s="3">
        <f>'[1]TCE - ANEXO IV - Preencher'!F17</f>
        <v>21381761000100</v>
      </c>
      <c r="E8" s="5" t="str">
        <f>'[1]TCE - ANEXO IV - Preencher'!G17</f>
        <v>SIX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000042429</v>
      </c>
      <c r="I8" s="6">
        <f>IF('[1]TCE - ANEXO IV - Preencher'!K17="","",'[1]TCE - ANEXO IV - Preencher'!K17)</f>
        <v>44439</v>
      </c>
      <c r="J8" s="5" t="str">
        <f>'[1]TCE - ANEXO IV - Preencher'!L17</f>
        <v>26210821381761000100550010000424291332626826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1393.55</v>
      </c>
    </row>
    <row r="9" spans="1:12" s="8" customFormat="1" ht="19.5" customHeight="1" x14ac:dyDescent="0.2">
      <c r="A9" s="3">
        <f>IFERROR(VLOOKUP(B9,'[1]DADOS (OCULTAR)'!$P$3:$R$91,3,0),"")</f>
        <v>14284483000108</v>
      </c>
      <c r="B9" s="4" t="str">
        <f>'[1]TCE - ANEXO IV - Preencher'!C18</f>
        <v>S3 SAÚDE - ASSOCIAÇÃO DE PROTEÇÃO A MATERNIDADE E INFÂNCIA UBAÍRA</v>
      </c>
      <c r="C9" s="4" t="str">
        <f>'[1]TCE - ANEXO IV - Preencher'!E18</f>
        <v>3.12 - Material Hospitalar</v>
      </c>
      <c r="D9" s="3">
        <f>'[1]TCE - ANEXO IV - Preencher'!F18</f>
        <v>27970162000109</v>
      </c>
      <c r="E9" s="5" t="str">
        <f>'[1]TCE - ANEXO IV - Preencher'!G18</f>
        <v>SAUDE BRASIL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000001086</v>
      </c>
      <c r="I9" s="6">
        <f>IF('[1]TCE - ANEXO IV - Preencher'!K18="","",'[1]TCE - ANEXO IV - Preencher'!K18)</f>
        <v>44439</v>
      </c>
      <c r="J9" s="5" t="str">
        <f>'[1]TCE - ANEXO IV - Preencher'!L18</f>
        <v>26210827970162000109550010000010861000910868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282</v>
      </c>
    </row>
    <row r="10" spans="1:12" s="8" customFormat="1" ht="19.5" customHeight="1" x14ac:dyDescent="0.2">
      <c r="A10" s="3">
        <f>IFERROR(VLOOKUP(B10,'[1]DADOS (OCULTAR)'!$P$3:$R$91,3,0),"")</f>
        <v>14284483000108</v>
      </c>
      <c r="B10" s="4" t="str">
        <f>'[1]TCE - ANEXO IV - Preencher'!C19</f>
        <v>S3 SAÚDE - ASSOCIAÇÃO DE PROTEÇÃO A MATERNIDADE E INFÂNCIA UBAÍRA</v>
      </c>
      <c r="C10" s="4" t="str">
        <f>'[1]TCE - ANEXO IV - Preencher'!E19</f>
        <v>3.12 - Material Hospitalar</v>
      </c>
      <c r="D10" s="3">
        <f>'[1]TCE - ANEXO IV - Preencher'!F19</f>
        <v>9137934000225</v>
      </c>
      <c r="E10" s="5" t="str">
        <f>'[1]TCE - ANEXO IV - Preencher'!G19</f>
        <v>NORDICA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000004271</v>
      </c>
      <c r="I10" s="6">
        <f>IF('[1]TCE - ANEXO IV - Preencher'!K19="","",'[1]TCE - ANEXO IV - Preencher'!K19)</f>
        <v>44440</v>
      </c>
      <c r="J10" s="5" t="str">
        <f>'[1]TCE - ANEXO IV - Preencher'!L19</f>
        <v>26210909137934000225558880000042711443248462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192</v>
      </c>
    </row>
    <row r="11" spans="1:12" s="8" customFormat="1" ht="19.5" customHeight="1" x14ac:dyDescent="0.2">
      <c r="A11" s="3">
        <f>IFERROR(VLOOKUP(B11,'[1]DADOS (OCULTAR)'!$P$3:$R$91,3,0),"")</f>
        <v>14284483000108</v>
      </c>
      <c r="B11" s="4" t="str">
        <f>'[1]TCE - ANEXO IV - Preencher'!C20</f>
        <v>S3 SAÚDE - ASSOCIAÇÃO DE PROTEÇÃO A MATERNIDADE E INFÂNCIA UBAÍRA</v>
      </c>
      <c r="C11" s="4" t="str">
        <f>'[1]TCE - ANEXO IV - Preencher'!E20</f>
        <v>3.12 - Material Hospitalar</v>
      </c>
      <c r="D11" s="3">
        <f>'[1]TCE - ANEXO IV - Preencher'!F20</f>
        <v>19125796000137</v>
      </c>
      <c r="E11" s="5" t="str">
        <f>'[1]TCE - ANEXO IV - Preencher'!G20</f>
        <v>NORDMARKET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000029342</v>
      </c>
      <c r="I11" s="6">
        <f>IF('[1]TCE - ANEXO IV - Preencher'!K20="","",'[1]TCE - ANEXO IV - Preencher'!K20)</f>
        <v>44439</v>
      </c>
      <c r="J11" s="5" t="str">
        <f>'[1]TCE - ANEXO IV - Preencher'!L20</f>
        <v>25210819125796000137550010000293421563842071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1068</v>
      </c>
    </row>
    <row r="12" spans="1:12" s="8" customFormat="1" ht="19.5" customHeight="1" x14ac:dyDescent="0.2">
      <c r="A12" s="3">
        <f>IFERROR(VLOOKUP(B12,'[1]DADOS (OCULTAR)'!$P$3:$R$91,3,0),"")</f>
        <v>14284483000108</v>
      </c>
      <c r="B12" s="4" t="str">
        <f>'[1]TCE - ANEXO IV - Preencher'!C21</f>
        <v>S3 SAÚDE - ASSOCIAÇÃO DE PROTEÇÃO A MATERNIDADE E INFÂNCIA UBAÍRA</v>
      </c>
      <c r="C12" s="4" t="str">
        <f>'[1]TCE - ANEXO IV - Preencher'!E21</f>
        <v>3.12 - Material Hospitalar</v>
      </c>
      <c r="D12" s="3">
        <f>'[1]TCE - ANEXO IV - Preencher'!F21</f>
        <v>21216468000198</v>
      </c>
      <c r="E12" s="5" t="str">
        <f>'[1]TCE - ANEXO IV - Preencher'!G21</f>
        <v>SANMED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000006210</v>
      </c>
      <c r="I12" s="6">
        <f>IF('[1]TCE - ANEXO IV - Preencher'!K21="","",'[1]TCE - ANEXO IV - Preencher'!K21)</f>
        <v>44441</v>
      </c>
      <c r="J12" s="5" t="str">
        <f>'[1]TCE - ANEXO IV - Preencher'!L21</f>
        <v>26210921216468000198550010000062101244202109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1533.82</v>
      </c>
    </row>
    <row r="13" spans="1:12" s="8" customFormat="1" ht="19.5" customHeight="1" x14ac:dyDescent="0.2">
      <c r="A13" s="3">
        <f>IFERROR(VLOOKUP(B13,'[1]DADOS (OCULTAR)'!$P$3:$R$91,3,0),"")</f>
        <v>14284483000108</v>
      </c>
      <c r="B13" s="4" t="str">
        <f>'[1]TCE - ANEXO IV - Preencher'!C22</f>
        <v>S3 SAÚDE - ASSOCIAÇÃO DE PROTEÇÃO A MATERNIDADE E INFÂNCIA UBAÍRA</v>
      </c>
      <c r="C13" s="4" t="str">
        <f>'[1]TCE - ANEXO IV - Preencher'!E22</f>
        <v>3.12 - Material Hospitalar</v>
      </c>
      <c r="D13" s="3">
        <f>'[1]TCE - ANEXO IV - Preencher'!F22</f>
        <v>22940455000120</v>
      </c>
      <c r="E13" s="5" t="str">
        <f>'[1]TCE - ANEXO IV - Preencher'!G22</f>
        <v>SIGMANUTRI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000013903</v>
      </c>
      <c r="I13" s="6">
        <f>IF('[1]TCE - ANEXO IV - Preencher'!K22="","",'[1]TCE - ANEXO IV - Preencher'!K22)</f>
        <v>44441</v>
      </c>
      <c r="J13" s="5" t="str">
        <f>'[1]TCE - ANEXO IV - Preencher'!L22</f>
        <v>26210922940455000120550010000139031394064519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5137</v>
      </c>
    </row>
    <row r="14" spans="1:12" s="8" customFormat="1" ht="19.5" customHeight="1" x14ac:dyDescent="0.2">
      <c r="A14" s="3">
        <f>IFERROR(VLOOKUP(B14,'[1]DADOS (OCULTAR)'!$P$3:$R$91,3,0),"")</f>
        <v>14284483000108</v>
      </c>
      <c r="B14" s="4" t="str">
        <f>'[1]TCE - ANEXO IV - Preencher'!C23</f>
        <v>S3 SAÚDE - ASSOCIAÇÃO DE PROTEÇÃO A MATERNIDADE E INFÂNCIA UBAÍRA</v>
      </c>
      <c r="C14" s="4" t="str">
        <f>'[1]TCE - ANEXO IV - Preencher'!E23</f>
        <v>3.12 - Material Hospitalar</v>
      </c>
      <c r="D14" s="3">
        <f>'[1]TCE - ANEXO IV - Preencher'!F23</f>
        <v>23993232000193</v>
      </c>
      <c r="E14" s="5" t="str">
        <f>'[1]TCE - ANEXO IV - Preencher'!G23</f>
        <v>MEDIAL SAÚDE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660</v>
      </c>
      <c r="I14" s="6">
        <f>IF('[1]TCE - ANEXO IV - Preencher'!K23="","",'[1]TCE - ANEXO IV - Preencher'!K23)</f>
        <v>44441</v>
      </c>
      <c r="J14" s="5" t="str">
        <f>'[1]TCE - ANEXO IV - Preencher'!L23</f>
        <v>26210923993232000193550010000006601134903580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14418.2</v>
      </c>
    </row>
    <row r="15" spans="1:12" s="8" customFormat="1" ht="19.5" customHeight="1" x14ac:dyDescent="0.2">
      <c r="A15" s="3">
        <f>IFERROR(VLOOKUP(B15,'[1]DADOS (OCULTAR)'!$P$3:$R$91,3,0),"")</f>
        <v>14284483000108</v>
      </c>
      <c r="B15" s="4" t="str">
        <f>'[1]TCE - ANEXO IV - Preencher'!C24</f>
        <v>S3 SAÚDE - ASSOCIAÇÃO DE PROTEÇÃO A MATERNIDADE E INFÂNCIA UBAÍRA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CIRTUGICA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91606</v>
      </c>
      <c r="I15" s="6">
        <f>IF('[1]TCE - ANEXO IV - Preencher'!K24="","",'[1]TCE - ANEXO IV - Preencher'!K24)</f>
        <v>44439</v>
      </c>
      <c r="J15" s="5" t="str">
        <f>'[1]TCE - ANEXO IV - Preencher'!L24</f>
        <v>26210824436602000154550010000916061170207263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3765</v>
      </c>
    </row>
    <row r="16" spans="1:12" s="8" customFormat="1" ht="19.5" customHeight="1" x14ac:dyDescent="0.2">
      <c r="A16" s="3">
        <f>IFERROR(VLOOKUP(B16,'[1]DADOS (OCULTAR)'!$P$3:$R$91,3,0),"")</f>
        <v>14284483000108</v>
      </c>
      <c r="B16" s="4" t="str">
        <f>'[1]TCE - ANEXO IV - Preencher'!C25</f>
        <v>S3 SAÚDE - ASSOCIAÇÃO DE PROTEÇÃO A MATERNIDADE E INFÂNCIA UBAÍRA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000045118</v>
      </c>
      <c r="I16" s="6">
        <f>IF('[1]TCE - ANEXO IV - Preencher'!K25="","",'[1]TCE - ANEXO IV - Preencher'!K25)</f>
        <v>44442</v>
      </c>
      <c r="J16" s="5" t="str">
        <f>'[1]TCE - ANEXO IV - Preencher'!L25</f>
        <v>26210911449180000100550010000451181855719737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1390.3</v>
      </c>
    </row>
    <row r="17" spans="1:12" s="8" customFormat="1" ht="19.5" customHeight="1" x14ac:dyDescent="0.2">
      <c r="A17" s="3">
        <f>IFERROR(VLOOKUP(B17,'[1]DADOS (OCULTAR)'!$P$3:$R$91,3,0),"")</f>
        <v>14284483000108</v>
      </c>
      <c r="B17" s="4" t="str">
        <f>'[1]TCE - ANEXO IV - Preencher'!C26</f>
        <v>S3 SAÚDE - ASSOCIAÇÃO DE PROTEÇÃO A MATERNIDADE E INFÂNCIA UBAÍRA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000001322</v>
      </c>
      <c r="I17" s="6">
        <f>IF('[1]TCE - ANEXO IV - Preencher'!K26="","",'[1]TCE - ANEXO IV - Preencher'!K26)</f>
        <v>44442</v>
      </c>
      <c r="J17" s="5" t="str">
        <f>'[1]TCE - ANEXO IV - Preencher'!L26</f>
        <v>26210911449180000290550010000013221636369511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238.5</v>
      </c>
    </row>
    <row r="18" spans="1:12" s="8" customFormat="1" ht="19.5" customHeight="1" x14ac:dyDescent="0.2">
      <c r="A18" s="3">
        <f>IFERROR(VLOOKUP(B18,'[1]DADOS (OCULTAR)'!$P$3:$R$91,3,0),"")</f>
        <v>14284483000108</v>
      </c>
      <c r="B18" s="4" t="str">
        <f>'[1]TCE - ANEXO IV - Preencher'!C27</f>
        <v>S3 SAÚDE - ASSOCIAÇÃO DE PROTEÇÃO A MATERNIDADE E INFÂNCIA UBAÍRA</v>
      </c>
      <c r="C18" s="4" t="str">
        <f>'[1]TCE - ANEXO IV - Preencher'!E27</f>
        <v>3.12 - Material Hospitalar</v>
      </c>
      <c r="D18" s="3">
        <f>'[1]TCE - ANEXO IV - Preencher'!F27</f>
        <v>14284483000108</v>
      </c>
      <c r="E18" s="5" t="str">
        <f>'[1]TCE - ANEXO IV - Preencher'!G27</f>
        <v>MONTEBELLO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000111696</v>
      </c>
      <c r="I18" s="6">
        <f>IF('[1]TCE - ANEXO IV - Preencher'!K27="","",'[1]TCE - ANEXO IV - Preencher'!K27)</f>
        <v>44441</v>
      </c>
      <c r="J18" s="5" t="str">
        <f>'[1]TCE - ANEXO IV - Preencher'!L27</f>
        <v>26210908674752000140550010001116961149706780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7400.78</v>
      </c>
    </row>
    <row r="19" spans="1:12" s="8" customFormat="1" ht="19.5" customHeight="1" x14ac:dyDescent="0.2">
      <c r="A19" s="3">
        <f>IFERROR(VLOOKUP(B19,'[1]DADOS (OCULTAR)'!$P$3:$R$91,3,0),"")</f>
        <v>14284483000108</v>
      </c>
      <c r="B19" s="4" t="str">
        <f>'[1]TCE - ANEXO IV - Preencher'!C28</f>
        <v>S3 SAÚDE - ASSOCIAÇÃO DE PROTEÇÃO A MATERNIDADE E INFÂNCIA UBAÍRA</v>
      </c>
      <c r="C19" s="4" t="str">
        <f>'[1]TCE - ANEXO IV - Preencher'!E28</f>
        <v>3.12 - Material Hospitalar</v>
      </c>
      <c r="D19" s="3">
        <f>'[1]TCE - ANEXO IV - Preencher'!F28</f>
        <v>31123309000100</v>
      </c>
      <c r="E19" s="5" t="str">
        <f>'[1]TCE - ANEXO IV - Preencher'!G28</f>
        <v>MEDFLEX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1597</v>
      </c>
      <c r="I19" s="6">
        <f>IF('[1]TCE - ANEXO IV - Preencher'!K28="","",'[1]TCE - ANEXO IV - Preencher'!K28)</f>
        <v>44441</v>
      </c>
      <c r="J19" s="5" t="str">
        <f>'[1]TCE - ANEXO IV - Preencher'!L28</f>
        <v>26210931123309000100550010000015971344462078</v>
      </c>
      <c r="K19" s="5" t="str">
        <f>IF(F19="B",LEFT('[1]TCE - ANEXO IV - Preencher'!M28,2),IF(F19="S",LEFT('[1]TCE - ANEXO IV - Preencher'!M28,7),IF('[1]TCE - ANEXO IV - Preencher'!H28="","")))</f>
        <v>2919207</v>
      </c>
      <c r="L19" s="7">
        <f>'[1]TCE - ANEXO IV - Preencher'!N28</f>
        <v>4295.5</v>
      </c>
    </row>
    <row r="20" spans="1:12" s="8" customFormat="1" ht="19.5" customHeight="1" x14ac:dyDescent="0.2">
      <c r="A20" s="3">
        <f>IFERROR(VLOOKUP(B20,'[1]DADOS (OCULTAR)'!$P$3:$R$91,3,0),"")</f>
        <v>14284483000108</v>
      </c>
      <c r="B20" s="4" t="str">
        <f>'[1]TCE - ANEXO IV - Preencher'!C29</f>
        <v>S3 SAÚDE - ASSOCIAÇÃO DE PROTEÇÃO A MATERNIDADE E INFÂNCIA UBAÍRA</v>
      </c>
      <c r="C20" s="4" t="str">
        <f>'[1]TCE - ANEXO IV - Preencher'!E29</f>
        <v>3.12 - Material Hospitalar</v>
      </c>
      <c r="D20" s="3">
        <f>'[1]TCE - ANEXO IV - Preencher'!F29</f>
        <v>14284483000108</v>
      </c>
      <c r="E20" s="5" t="str">
        <f>'[1]TCE - ANEXO IV - Preencher'!G29</f>
        <v>MONTEBELLO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000111842</v>
      </c>
      <c r="I20" s="6">
        <f>IF('[1]TCE - ANEXO IV - Preencher'!K29="","",'[1]TCE - ANEXO IV - Preencher'!K29)</f>
        <v>44442</v>
      </c>
      <c r="J20" s="5" t="str">
        <f>'[1]TCE - ANEXO IV - Preencher'!L29</f>
        <v>26210908674752000140550010001118421213508920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3488.83</v>
      </c>
    </row>
    <row r="21" spans="1:12" s="8" customFormat="1" ht="19.5" customHeight="1" x14ac:dyDescent="0.2">
      <c r="A21" s="3">
        <f>IFERROR(VLOOKUP(B21,'[1]DADOS (OCULTAR)'!$P$3:$R$91,3,0),"")</f>
        <v>14284483000108</v>
      </c>
      <c r="B21" s="4" t="str">
        <f>'[1]TCE - ANEXO IV - Preencher'!C30</f>
        <v>S3 SAÚDE - ASSOCIAÇÃO DE PROTEÇÃO A MATERNIDADE E INFÂNCIA UBAÍRA</v>
      </c>
      <c r="C21" s="4" t="str">
        <f>'[1]TCE - ANEXO IV - Preencher'!E30</f>
        <v>3.12 - Material Hospitalar</v>
      </c>
      <c r="D21" s="3">
        <f>'[1]TCE - ANEXO IV - Preencher'!F30</f>
        <v>3307478000157</v>
      </c>
      <c r="E21" s="5" t="str">
        <f>'[1]TCE - ANEXO IV - Preencher'!G30</f>
        <v>MAX FILMES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000014219</v>
      </c>
      <c r="I21" s="6">
        <f>IF('[1]TCE - ANEXO IV - Preencher'!K30="","",'[1]TCE - ANEXO IV - Preencher'!K30)</f>
        <v>44442</v>
      </c>
      <c r="J21" s="5" t="str">
        <f>'[1]TCE - ANEXO IV - Preencher'!L30</f>
        <v>26210903307478000157550040000142191100142199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1726.56</v>
      </c>
    </row>
    <row r="22" spans="1:12" s="8" customFormat="1" ht="19.5" customHeight="1" x14ac:dyDescent="0.2">
      <c r="A22" s="3">
        <f>IFERROR(VLOOKUP(B22,'[1]DADOS (OCULTAR)'!$P$3:$R$91,3,0),"")</f>
        <v>14284483000108</v>
      </c>
      <c r="B22" s="4" t="str">
        <f>'[1]TCE - ANEXO IV - Preencher'!C31</f>
        <v>S3 SAÚDE - ASSOCIAÇÃO DE PROTEÇÃO A MATERNIDADE E INFÂNCIA UBAÍRA</v>
      </c>
      <c r="C22" s="4" t="str">
        <f>'[1]TCE - ANEXO IV - Preencher'!E31</f>
        <v>3.12 - Material Hospitalar</v>
      </c>
      <c r="D22" s="3">
        <f>'[1]TCE - ANEXO IV - Preencher'!F31</f>
        <v>14284483000108</v>
      </c>
      <c r="E22" s="5" t="str">
        <f>'[1]TCE - ANEXO IV - Preencher'!G31</f>
        <v>MONTEBELLO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000008350</v>
      </c>
      <c r="I22" s="6">
        <f>IF('[1]TCE - ANEXO IV - Preencher'!K31="","",'[1]TCE - ANEXO IV - Preencher'!K31)</f>
        <v>44441</v>
      </c>
      <c r="J22" s="5" t="str">
        <f>'[1]TCE - ANEXO IV - Preencher'!L31</f>
        <v>26210908674752000301550010000083501980011877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8815.26</v>
      </c>
    </row>
    <row r="23" spans="1:12" s="8" customFormat="1" ht="19.5" customHeight="1" x14ac:dyDescent="0.2">
      <c r="A23" s="3">
        <f>IFERROR(VLOOKUP(B23,'[1]DADOS (OCULTAR)'!$P$3:$R$91,3,0),"")</f>
        <v>14284483000108</v>
      </c>
      <c r="B23" s="4" t="str">
        <f>'[1]TCE - ANEXO IV - Preencher'!C32</f>
        <v>S3 SAÚDE - ASSOCIAÇÃO DE PROTEÇÃO A MATERNIDADE E INFÂNCIA UBAÍRA</v>
      </c>
      <c r="C23" s="4" t="str">
        <f>'[1]TCE - ANEXO IV - Preencher'!E32</f>
        <v>3.12 - Material Hospitalar</v>
      </c>
      <c r="D23" s="3">
        <f>'[1]TCE - ANEXO IV - Preencher'!F32</f>
        <v>27970162000109</v>
      </c>
      <c r="E23" s="5" t="str">
        <f>'[1]TCE - ANEXO IV - Preencher'!G32</f>
        <v>SAUDE BRASIL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000001097</v>
      </c>
      <c r="I23" s="6">
        <f>IF('[1]TCE - ANEXO IV - Preencher'!K32="","",'[1]TCE - ANEXO IV - Preencher'!K32)</f>
        <v>44442</v>
      </c>
      <c r="J23" s="5" t="str">
        <f>'[1]TCE - ANEXO IV - Preencher'!L32</f>
        <v>26210927970162000109550010000010971000910970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2944</v>
      </c>
    </row>
    <row r="24" spans="1:12" s="8" customFormat="1" ht="19.5" customHeight="1" x14ac:dyDescent="0.2">
      <c r="A24" s="3">
        <f>IFERROR(VLOOKUP(B24,'[1]DADOS (OCULTAR)'!$P$3:$R$91,3,0),"")</f>
        <v>14284483000108</v>
      </c>
      <c r="B24" s="4" t="str">
        <f>'[1]TCE - ANEXO IV - Preencher'!C33</f>
        <v>S3 SAÚDE - ASSOCIAÇÃO DE PROTEÇÃO A MATERNIDADE E INFÂNCIA UBAÍRA</v>
      </c>
      <c r="C24" s="4" t="str">
        <f>'[1]TCE - ANEXO IV - Preencher'!E33</f>
        <v>3.12 - Material Hospitalar</v>
      </c>
      <c r="D24" s="3">
        <f>'[1]TCE - ANEXO IV - Preencher'!F33</f>
        <v>23993232000193</v>
      </c>
      <c r="E24" s="5" t="str">
        <f>'[1]TCE - ANEXO IV - Preencher'!G33</f>
        <v>MEDIAL SAÚDE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670</v>
      </c>
      <c r="I24" s="6">
        <f>IF('[1]TCE - ANEXO IV - Preencher'!K33="","",'[1]TCE - ANEXO IV - Preencher'!K33)</f>
        <v>44442</v>
      </c>
      <c r="J24" s="5" t="str">
        <f>'[1]TCE - ANEXO IV - Preencher'!L33</f>
        <v>26210923993232000193550010000006701165339160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1197.57</v>
      </c>
    </row>
    <row r="25" spans="1:12" s="8" customFormat="1" ht="19.5" customHeight="1" x14ac:dyDescent="0.2">
      <c r="A25" s="3">
        <f>IFERROR(VLOOKUP(B25,'[1]DADOS (OCULTAR)'!$P$3:$R$91,3,0),"")</f>
        <v>14284483000108</v>
      </c>
      <c r="B25" s="4" t="str">
        <f>'[1]TCE - ANEXO IV - Preencher'!C34</f>
        <v>S3 SAÚDE - ASSOCIAÇÃO DE PROTEÇÃO A MATERNIDADE E INFÂNCIA UBAÍRA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000111312</v>
      </c>
      <c r="I25" s="6">
        <f>IF('[1]TCE - ANEXO IV - Preencher'!K34="","",'[1]TCE - ANEXO IV - Preencher'!K34)</f>
        <v>44435</v>
      </c>
      <c r="J25" s="5" t="str">
        <f>'[1]TCE - ANEXO IV - Preencher'!L34</f>
        <v>26210808674752000140550010001113121851132348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144.46</v>
      </c>
    </row>
    <row r="26" spans="1:12" s="8" customFormat="1" ht="19.5" customHeight="1" x14ac:dyDescent="0.2">
      <c r="A26" s="3">
        <f>IFERROR(VLOOKUP(B26,'[1]DADOS (OCULTAR)'!$P$3:$R$91,3,0),"")</f>
        <v>14284483000108</v>
      </c>
      <c r="B26" s="4" t="str">
        <f>'[1]TCE - ANEXO IV - Preencher'!C35</f>
        <v>S3 SAÚDE - ASSOCIAÇÃO DE PROTEÇÃO A MATERNIDADE E INFÂNCIA UBAÍRA</v>
      </c>
      <c r="C26" s="4" t="str">
        <f>'[1]TCE - ANEXO IV - Preencher'!E35</f>
        <v>3.12 - Material Hospitalar</v>
      </c>
      <c r="D26" s="3">
        <f>'[1]TCE - ANEXO IV - Preencher'!F35</f>
        <v>21381761000100</v>
      </c>
      <c r="E26" s="5" t="str">
        <f>'[1]TCE - ANEXO IV - Preencher'!G35</f>
        <v>SIX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000042716</v>
      </c>
      <c r="I26" s="6">
        <f>IF('[1]TCE - ANEXO IV - Preencher'!K35="","",'[1]TCE - ANEXO IV - Preencher'!K35)</f>
        <v>44452</v>
      </c>
      <c r="J26" s="5" t="str">
        <f>'[1]TCE - ANEXO IV - Preencher'!L35</f>
        <v>26210921381761000100550010000427161121187484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3528</v>
      </c>
    </row>
    <row r="27" spans="1:12" s="8" customFormat="1" ht="19.5" customHeight="1" x14ac:dyDescent="0.2">
      <c r="A27" s="3">
        <f>IFERROR(VLOOKUP(B27,'[1]DADOS (OCULTAR)'!$P$3:$R$91,3,0),"")</f>
        <v>14284483000108</v>
      </c>
      <c r="B27" s="4" t="str">
        <f>'[1]TCE - ANEXO IV - Preencher'!C36</f>
        <v>S3 SAÚDE - ASSOCIAÇÃO DE PROTEÇÃO A MATERNIDADE E INFÂNCIA UBAÍRA</v>
      </c>
      <c r="C27" s="4" t="str">
        <f>'[1]TCE - ANEXO IV - Preencher'!E36</f>
        <v>3.12 - Material Hospitalar</v>
      </c>
      <c r="D27" s="3">
        <f>'[1]TCE - ANEXO IV - Preencher'!F36</f>
        <v>22940455000120</v>
      </c>
      <c r="E27" s="5" t="str">
        <f>'[1]TCE - ANEXO IV - Preencher'!G36</f>
        <v>SIGMANUTRI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000014067</v>
      </c>
      <c r="I27" s="6">
        <f>IF('[1]TCE - ANEXO IV - Preencher'!K36="","",'[1]TCE - ANEXO IV - Preencher'!K36)</f>
        <v>44462</v>
      </c>
      <c r="J27" s="5" t="str">
        <f>'[1]TCE - ANEXO IV - Preencher'!L36</f>
        <v>26210922940455000120550010000140671808927152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996.2</v>
      </c>
    </row>
    <row r="28" spans="1:12" s="8" customFormat="1" ht="19.5" customHeight="1" x14ac:dyDescent="0.2">
      <c r="A28" s="3">
        <f>IFERROR(VLOOKUP(B28,'[1]DADOS (OCULTAR)'!$P$3:$R$91,3,0),"")</f>
        <v>14284483000108</v>
      </c>
      <c r="B28" s="4" t="str">
        <f>'[1]TCE - ANEXO IV - Preencher'!C37</f>
        <v>S3 SAÚDE - ASSOCIAÇÃO DE PROTEÇÃO A MATERNIDADE E INFÂNCIA UBAÍRA</v>
      </c>
      <c r="C28" s="4" t="str">
        <f>'[1]TCE - ANEXO IV - Preencher'!E37</f>
        <v>3.12 - Material Hospitalar</v>
      </c>
      <c r="D28" s="3">
        <f>'[1]TCE - ANEXO IV - Preencher'!F37</f>
        <v>23993232000193</v>
      </c>
      <c r="E28" s="5" t="str">
        <f>'[1]TCE - ANEXO IV - Preencher'!G37</f>
        <v>MEDIAL SAÚDE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721</v>
      </c>
      <c r="I28" s="6">
        <f>IF('[1]TCE - ANEXO IV - Preencher'!K37="","",'[1]TCE - ANEXO IV - Preencher'!K37)</f>
        <v>44463</v>
      </c>
      <c r="J28" s="5" t="str">
        <f>'[1]TCE - ANEXO IV - Preencher'!L37</f>
        <v>26210923993232000193550010000007211115129286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360</v>
      </c>
    </row>
    <row r="29" spans="1:12" s="8" customFormat="1" ht="19.5" customHeight="1" x14ac:dyDescent="0.2">
      <c r="A29" s="3">
        <f>IFERROR(VLOOKUP(B29,'[1]DADOS (OCULTAR)'!$P$3:$R$91,3,0),"")</f>
        <v>14284483000108</v>
      </c>
      <c r="B29" s="4" t="str">
        <f>'[1]TCE - ANEXO IV - Preencher'!C38</f>
        <v>S3 SAÚDE - ASSOCIAÇÃO DE PROTEÇÃO A MATERNIDADE E INFÂNCIA UBAÍRA</v>
      </c>
      <c r="C29" s="4" t="str">
        <f>'[1]TCE - ANEXO IV - Preencher'!E38</f>
        <v>3.12 - Material Hospitalar</v>
      </c>
      <c r="D29" s="3">
        <f>'[1]TCE - ANEXO IV - Preencher'!F38</f>
        <v>14284483000108</v>
      </c>
      <c r="E29" s="5" t="str">
        <f>'[1]TCE - ANEXO IV - Preencher'!G38</f>
        <v>MONTEBELLO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000113260</v>
      </c>
      <c r="I29" s="6">
        <f>IF('[1]TCE - ANEXO IV - Preencher'!K38="","",'[1]TCE - ANEXO IV - Preencher'!K38)</f>
        <v>44463</v>
      </c>
      <c r="J29" s="5" t="str">
        <f>'[1]TCE - ANEXO IV - Preencher'!L38</f>
        <v>26210908674752000140550010001132601038474290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1297.1600000000001</v>
      </c>
    </row>
    <row r="30" spans="1:12" s="8" customFormat="1" ht="19.5" customHeight="1" x14ac:dyDescent="0.2">
      <c r="A30" s="3">
        <f>IFERROR(VLOOKUP(B30,'[1]DADOS (OCULTAR)'!$P$3:$R$91,3,0),"")</f>
        <v>14284483000108</v>
      </c>
      <c r="B30" s="4" t="str">
        <f>'[1]TCE - ANEXO IV - Preencher'!C39</f>
        <v>S3 SAÚDE - ASSOCIAÇÃO DE PROTEÇÃO A MATERNIDADE E INFÂNCIA UBAÍRA</v>
      </c>
      <c r="C30" s="4" t="str">
        <f>'[1]TCE - ANEXO IV - Preencher'!E39</f>
        <v>3.12 - Material Hospitalar</v>
      </c>
      <c r="D30" s="3" t="str">
        <f>'[1]TCE - ANEXO IV - Preencher'!F39</f>
        <v>08.778.201/0001-26</v>
      </c>
      <c r="E30" s="5" t="str">
        <f>'[1]TCE - ANEXO IV - Preencher'!G39</f>
        <v>DROGAFONTE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000349585</v>
      </c>
      <c r="I30" s="6">
        <f>IF('[1]TCE - ANEXO IV - Preencher'!K39="","",'[1]TCE - ANEXO IV - Preencher'!K39)</f>
        <v>44462</v>
      </c>
      <c r="J30" s="5" t="str">
        <f>'[1]TCE - ANEXO IV - Preencher'!L39</f>
        <v>26210908778201000126550010003495851195444467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279.93</v>
      </c>
    </row>
    <row r="31" spans="1:12" s="8" customFormat="1" ht="19.5" customHeight="1" x14ac:dyDescent="0.2">
      <c r="A31" s="3">
        <f>IFERROR(VLOOKUP(B31,'[1]DADOS (OCULTAR)'!$P$3:$R$91,3,0),"")</f>
        <v>14284483000108</v>
      </c>
      <c r="B31" s="4" t="str">
        <f>'[1]TCE - ANEXO IV - Preencher'!C40</f>
        <v>S3 SAÚDE - ASSOCIAÇÃO DE PROTEÇÃO A MATERNIDADE E INFÂNCIA UBAÍRA</v>
      </c>
      <c r="C31" s="4" t="str">
        <f>'[1]TCE - ANEXO IV - Preencher'!E40</f>
        <v>3.12 - Material Hospitalar</v>
      </c>
      <c r="D31" s="3">
        <f>'[1]TCE - ANEXO IV - Preencher'!F40</f>
        <v>21381761000100</v>
      </c>
      <c r="E31" s="5" t="str">
        <f>'[1]TCE - ANEXO IV - Preencher'!G40</f>
        <v>SIX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000043046</v>
      </c>
      <c r="I31" s="6">
        <f>IF('[1]TCE - ANEXO IV - Preencher'!K40="","",'[1]TCE - ANEXO IV - Preencher'!K40)</f>
        <v>44463</v>
      </c>
      <c r="J31" s="5" t="str">
        <f>'[1]TCE - ANEXO IV - Preencher'!L40</f>
        <v>26210921381761000100550010000430461923200712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298.8</v>
      </c>
    </row>
    <row r="32" spans="1:12" s="8" customFormat="1" ht="19.5" customHeight="1" x14ac:dyDescent="0.2">
      <c r="A32" s="3">
        <f>IFERROR(VLOOKUP(B32,'[1]DADOS (OCULTAR)'!$P$3:$R$91,3,0),"")</f>
        <v>14284483000108</v>
      </c>
      <c r="B32" s="4" t="str">
        <f>'[1]TCE - ANEXO IV - Preencher'!C41</f>
        <v>S3 SAÚDE - ASSOCIAÇÃO DE PROTEÇÃO A MATERNIDADE E INFÂNCIA UBAÍRA</v>
      </c>
      <c r="C32" s="4" t="str">
        <f>'[1]TCE - ANEXO IV - Preencher'!E41</f>
        <v>3.12 - Material Hospitalar</v>
      </c>
      <c r="D32" s="3">
        <f>'[1]TCE - ANEXO IV - Preencher'!F41</f>
        <v>14284483000108</v>
      </c>
      <c r="E32" s="5" t="str">
        <f>'[1]TCE - ANEXO IV - Preencher'!G41</f>
        <v>MONTEBELLO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000008817</v>
      </c>
      <c r="I32" s="6">
        <f>IF('[1]TCE - ANEXO IV - Preencher'!K41="","",'[1]TCE - ANEXO IV - Preencher'!K41)</f>
        <v>44460</v>
      </c>
      <c r="J32" s="5" t="str">
        <f>'[1]TCE - ANEXO IV - Preencher'!L41</f>
        <v>26210908674752000301550010000088171847087135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428.2</v>
      </c>
    </row>
    <row r="33" spans="1:12" s="8" customFormat="1" ht="19.5" customHeight="1" x14ac:dyDescent="0.2">
      <c r="A33" s="3">
        <f>IFERROR(VLOOKUP(B33,'[1]DADOS (OCULTAR)'!$P$3:$R$91,3,0),"")</f>
        <v>14284483000108</v>
      </c>
      <c r="B33" s="4" t="str">
        <f>'[1]TCE - ANEXO IV - Preencher'!C42</f>
        <v>S3 SAÚDE - ASSOCIAÇÃO DE PROTEÇÃO A MATERNIDADE E INFÂNCIA UBAÍRA</v>
      </c>
      <c r="C33" s="4" t="str">
        <f>'[1]TCE - ANEXO IV - Preencher'!E42</f>
        <v>3.12 - Material Hospitalar</v>
      </c>
      <c r="D33" s="3">
        <f>'[1]TCE - ANEXO IV - Preencher'!F42</f>
        <v>19125796000137</v>
      </c>
      <c r="E33" s="5" t="str">
        <f>'[1]TCE - ANEXO IV - Preencher'!G42</f>
        <v>NORDMARKET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0000027118</v>
      </c>
      <c r="I33" s="6">
        <f>IF('[1]TCE - ANEXO IV - Preencher'!K42="","",'[1]TCE - ANEXO IV - Preencher'!K42)</f>
        <v>44467</v>
      </c>
      <c r="J33" s="5" t="str">
        <f>'[1]TCE - ANEXO IV - Preencher'!L42</f>
        <v>26210919125796000218550010000027181066930429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3630</v>
      </c>
    </row>
    <row r="34" spans="1:12" s="8" customFormat="1" ht="19.5" customHeight="1" x14ac:dyDescent="0.2">
      <c r="A34" s="3">
        <f>IFERROR(VLOOKUP(B34,'[1]DADOS (OCULTAR)'!$P$3:$R$91,3,0),"")</f>
        <v>14284483000108</v>
      </c>
      <c r="B34" s="4" t="str">
        <f>'[1]TCE - ANEXO IV - Preencher'!C43</f>
        <v>S3 SAÚDE - ASSOCIAÇÃO DE PROTEÇÃO A MATERNIDADE E INFÂNCIA UBAÍRA</v>
      </c>
      <c r="C34" s="4" t="str">
        <f>'[1]TCE - ANEXO IV - Preencher'!E43</f>
        <v>3.12 - Material Hospitalar</v>
      </c>
      <c r="D34" s="3">
        <f>'[1]TCE - ANEXO IV - Preencher'!F43</f>
        <v>27970162000109</v>
      </c>
      <c r="E34" s="5" t="str">
        <f>'[1]TCE - ANEXO IV - Preencher'!G43</f>
        <v>SAUDE BRASIL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000001155</v>
      </c>
      <c r="I34" s="6">
        <f>IF('[1]TCE - ANEXO IV - Preencher'!K43="","",'[1]TCE - ANEXO IV - Preencher'!K43)</f>
        <v>44462</v>
      </c>
      <c r="J34" s="5" t="str">
        <f>'[1]TCE - ANEXO IV - Preencher'!L43</f>
        <v>26210927970162000109550010000011551000911557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484</v>
      </c>
    </row>
    <row r="35" spans="1:12" s="8" customFormat="1" ht="19.5" customHeight="1" x14ac:dyDescent="0.2">
      <c r="A35" s="3">
        <f>IFERROR(VLOOKUP(B35,'[1]DADOS (OCULTAR)'!$P$3:$R$91,3,0),"")</f>
        <v>14284483000108</v>
      </c>
      <c r="B35" s="4" t="str">
        <f>'[1]TCE - ANEXO IV - Preencher'!C44</f>
        <v>S3 SAÚDE - ASSOCIAÇÃO DE PROTEÇÃO A MATERNIDADE E INFÂNCIA UBAÍRA</v>
      </c>
      <c r="C35" s="4" t="str">
        <f>'[1]TCE - ANEXO IV - Preencher'!E44</f>
        <v>3.12 - Material Hospitalar</v>
      </c>
      <c r="D35" s="3">
        <f>'[1]TCE - ANEXO IV - Preencher'!F44</f>
        <v>14284483000108</v>
      </c>
      <c r="E35" s="5" t="str">
        <f>'[1]TCE - ANEXO IV - Preencher'!G44</f>
        <v>MONTEBELLO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000008527</v>
      </c>
      <c r="I35" s="6">
        <f>IF('[1]TCE - ANEXO IV - Preencher'!K44="","",'[1]TCE - ANEXO IV - Preencher'!K44)</f>
        <v>44452</v>
      </c>
      <c r="J35" s="5" t="str">
        <f>'[1]TCE - ANEXO IV - Preencher'!L44</f>
        <v>2621090674752000301550010000085271524690670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788</v>
      </c>
    </row>
    <row r="36" spans="1:12" s="8" customFormat="1" ht="19.5" customHeight="1" x14ac:dyDescent="0.2">
      <c r="A36" s="3">
        <f>IFERROR(VLOOKUP(B36,'[1]DADOS (OCULTAR)'!$P$3:$R$91,3,0),"")</f>
        <v>14284483000108</v>
      </c>
      <c r="B36" s="4" t="str">
        <f>'[1]TCE - ANEXO IV - Preencher'!C45</f>
        <v>S3 SAÚDE - ASSOCIAÇÃO DE PROTEÇÃO A MATERNIDADE E INFÂNCIA UBAÍRA</v>
      </c>
      <c r="C36" s="4" t="str">
        <f>'[1]TCE - ANEXO IV - Preencher'!E45</f>
        <v>3.4 - Material Farmacológico</v>
      </c>
      <c r="D36" s="3" t="str">
        <f>'[1]TCE - ANEXO IV - Preencher'!F45</f>
        <v>09.007.162/0001-26</v>
      </c>
      <c r="E36" s="5" t="str">
        <f>'[1]TCE - ANEXO IV - Preencher'!G45</f>
        <v xml:space="preserve">MAUES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000081930</v>
      </c>
      <c r="I36" s="6">
        <f>IF('[1]TCE - ANEXO IV - Preencher'!K45="","",'[1]TCE - ANEXO IV - Preencher'!K45)</f>
        <v>44440</v>
      </c>
      <c r="J36" s="5" t="str">
        <f>'[1]TCE - ANEXO IV - Preencher'!L45</f>
        <v>26210909007162000126550010000819301161779630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413.3</v>
      </c>
    </row>
    <row r="37" spans="1:12" s="8" customFormat="1" ht="19.5" customHeight="1" x14ac:dyDescent="0.2">
      <c r="A37" s="3">
        <f>IFERROR(VLOOKUP(B37,'[1]DADOS (OCULTAR)'!$P$3:$R$91,3,0),"")</f>
        <v>14284483000108</v>
      </c>
      <c r="B37" s="4" t="str">
        <f>'[1]TCE - ANEXO IV - Preencher'!C46</f>
        <v>S3 SAÚDE - ASSOCIAÇÃO DE PROTEÇÃO A MATERNIDADE E INFÂNCIA UBAÍRA</v>
      </c>
      <c r="C37" s="4" t="str">
        <f>'[1]TCE - ANEXO IV - Preencher'!E46</f>
        <v>3.4 - Material Farmacológico</v>
      </c>
      <c r="D37" s="3" t="str">
        <f>'[1]TCE - ANEXO IV - Preencher'!F46</f>
        <v>08.778.201/0001-26</v>
      </c>
      <c r="E37" s="5" t="str">
        <f>'[1]TCE - ANEXO IV - Preencher'!G46</f>
        <v>DROGAFONTE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000347225</v>
      </c>
      <c r="I37" s="6">
        <f>IF('[1]TCE - ANEXO IV - Preencher'!K46="","",'[1]TCE - ANEXO IV - Preencher'!K46)</f>
        <v>44439</v>
      </c>
      <c r="J37" s="5" t="str">
        <f>'[1]TCE - ANEXO IV - Preencher'!L46</f>
        <v>26210808778201000126550010003472251887221514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8583</v>
      </c>
    </row>
    <row r="38" spans="1:12" s="8" customFormat="1" ht="19.5" customHeight="1" x14ac:dyDescent="0.2">
      <c r="A38" s="3">
        <f>IFERROR(VLOOKUP(B38,'[1]DADOS (OCULTAR)'!$P$3:$R$91,3,0),"")</f>
        <v>14284483000108</v>
      </c>
      <c r="B38" s="4" t="str">
        <f>'[1]TCE - ANEXO IV - Preencher'!C47</f>
        <v>S3 SAÚDE - ASSOCIAÇÃO DE PROTEÇÃO A MATERNIDADE E INFÂNCIA UBAÍRA</v>
      </c>
      <c r="C38" s="4" t="str">
        <f>'[1]TCE - ANEXO IV - Preencher'!E47</f>
        <v>3.4 - Material Farmacológico</v>
      </c>
      <c r="D38" s="3" t="str">
        <f>'[1]TCE - ANEXO IV - Preencher'!F47</f>
        <v>21.381.761/0001-00</v>
      </c>
      <c r="E38" s="5" t="str">
        <f>'[1]TCE - ANEXO IV - Preencher'!G47</f>
        <v>SIX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000042435</v>
      </c>
      <c r="I38" s="6">
        <f>IF('[1]TCE - ANEXO IV - Preencher'!K47="","",'[1]TCE - ANEXO IV - Preencher'!K47)</f>
        <v>44439</v>
      </c>
      <c r="J38" s="5" t="str">
        <f>'[1]TCE - ANEXO IV - Preencher'!L47</f>
        <v>26210821381761000100550010000424351593040962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5144.4399999999996</v>
      </c>
    </row>
    <row r="39" spans="1:12" s="8" customFormat="1" ht="19.5" customHeight="1" x14ac:dyDescent="0.2">
      <c r="A39" s="3">
        <f>IFERROR(VLOOKUP(B39,'[1]DADOS (OCULTAR)'!$P$3:$R$91,3,0),"")</f>
        <v>14284483000108</v>
      </c>
      <c r="B39" s="4" t="str">
        <f>'[1]TCE - ANEXO IV - Preencher'!C48</f>
        <v>S3 SAÚDE - ASSOCIAÇÃO DE PROTEÇÃO A MATERNIDADE E INFÂNCIA UBAÍRA</v>
      </c>
      <c r="C39" s="4" t="str">
        <f>'[1]TCE - ANEXO IV - Preencher'!E48</f>
        <v>3.4 - Material Farmacológico</v>
      </c>
      <c r="D39" s="3">
        <f>'[1]TCE - ANEXO IV - Preencher'!F48</f>
        <v>9137934000225</v>
      </c>
      <c r="E39" s="5" t="str">
        <f>'[1]TCE - ANEXO IV - Preencher'!G48</f>
        <v>NORDICA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000004268</v>
      </c>
      <c r="I39" s="6">
        <f>IF('[1]TCE - ANEXO IV - Preencher'!K48="","",'[1]TCE - ANEXO IV - Preencher'!K48)</f>
        <v>44439</v>
      </c>
      <c r="J39" s="5" t="str">
        <f>'[1]TCE - ANEXO IV - Preencher'!L48</f>
        <v>26210809137934000225558880000042681545879080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4528.16</v>
      </c>
    </row>
    <row r="40" spans="1:12" s="8" customFormat="1" ht="19.5" customHeight="1" x14ac:dyDescent="0.2">
      <c r="A40" s="3">
        <f>IFERROR(VLOOKUP(B40,'[1]DADOS (OCULTAR)'!$P$3:$R$91,3,0),"")</f>
        <v>14284483000108</v>
      </c>
      <c r="B40" s="4" t="str">
        <f>'[1]TCE - ANEXO IV - Preencher'!C49</f>
        <v>S3 SAÚDE - ASSOCIAÇÃO DE PROTEÇÃO A MATERNIDADE E INFÂNCIA UBAÍRA</v>
      </c>
      <c r="C40" s="4" t="str">
        <f>'[1]TCE - ANEXO IV - Preencher'!E49</f>
        <v>3.4 - Material Farmacológico</v>
      </c>
      <c r="D40" s="3">
        <f>'[1]TCE - ANEXO IV - Preencher'!F49</f>
        <v>35753111000153</v>
      </c>
      <c r="E40" s="5" t="str">
        <f>'[1]TCE - ANEXO IV - Preencher'!G49</f>
        <v>NORD PRODUTOS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2560</v>
      </c>
      <c r="I40" s="6">
        <f>IF('[1]TCE - ANEXO IV - Preencher'!K49="","",'[1]TCE - ANEXO IV - Preencher'!K49)</f>
        <v>44439</v>
      </c>
      <c r="J40" s="5" t="str">
        <f>'[1]TCE - ANEXO IV - Preencher'!L49</f>
        <v>26210835753111000153550010000025601183040425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3216</v>
      </c>
    </row>
    <row r="41" spans="1:12" s="8" customFormat="1" ht="19.5" customHeight="1" x14ac:dyDescent="0.2">
      <c r="A41" s="3">
        <f>IFERROR(VLOOKUP(B41,'[1]DADOS (OCULTAR)'!$P$3:$R$91,3,0),"")</f>
        <v>14284483000108</v>
      </c>
      <c r="B41" s="4" t="str">
        <f>'[1]TCE - ANEXO IV - Preencher'!C50</f>
        <v>S3 SAÚDE - ASSOCIAÇÃO DE PROTEÇÃO A MATERNIDADE E INFÂNCIA UBAÍRA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MONTEBELLO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000111621</v>
      </c>
      <c r="I41" s="6">
        <f>IF('[1]TCE - ANEXO IV - Preencher'!K50="","",'[1]TCE - ANEXO IV - Preencher'!K50)</f>
        <v>44441</v>
      </c>
      <c r="J41" s="5" t="str">
        <f>'[1]TCE - ANEXO IV - Preencher'!L50</f>
        <v>26210908674752000140550010001116211409899085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14071.45</v>
      </c>
    </row>
    <row r="42" spans="1:12" s="8" customFormat="1" ht="19.5" customHeight="1" x14ac:dyDescent="0.2">
      <c r="A42" s="3">
        <f>IFERROR(VLOOKUP(B42,'[1]DADOS (OCULTAR)'!$P$3:$R$91,3,0),"")</f>
        <v>14284483000108</v>
      </c>
      <c r="B42" s="4" t="str">
        <f>'[1]TCE - ANEXO IV - Preencher'!C51</f>
        <v>S3 SAÚDE - ASSOCIAÇÃO DE PROTEÇÃO A MATERNIDADE E INFÂNCIA UBAÍRA</v>
      </c>
      <c r="C42" s="4" t="str">
        <f>'[1]TCE - ANEXO IV - Preencher'!E51</f>
        <v>3.4 - Material Farmacológico</v>
      </c>
      <c r="D42" s="3" t="str">
        <f>'[1]TCE - ANEXO IV - Preencher'!F51</f>
        <v>09.007.162/0001-26</v>
      </c>
      <c r="E42" s="5" t="str">
        <f>'[1]TCE - ANEXO IV - Preencher'!G51</f>
        <v xml:space="preserve">MAUES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000081943</v>
      </c>
      <c r="I42" s="6">
        <f>IF('[1]TCE - ANEXO IV - Preencher'!K51="","",'[1]TCE - ANEXO IV - Preencher'!K51)</f>
        <v>44440</v>
      </c>
      <c r="J42" s="5" t="str">
        <f>'[1]TCE - ANEXO IV - Preencher'!L51</f>
        <v>26210909007162000126550010000819431435246011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15862.68</v>
      </c>
    </row>
    <row r="43" spans="1:12" s="8" customFormat="1" ht="19.5" customHeight="1" x14ac:dyDescent="0.2">
      <c r="A43" s="3">
        <f>IFERROR(VLOOKUP(B43,'[1]DADOS (OCULTAR)'!$P$3:$R$91,3,0),"")</f>
        <v>14284483000108</v>
      </c>
      <c r="B43" s="4" t="str">
        <f>'[1]TCE - ANEXO IV - Preencher'!C52</f>
        <v>S3 SAÚDE - ASSOCIAÇÃO DE PROTEÇÃO A MATERNIDADE E INFÂNCIA UBAÍRA</v>
      </c>
      <c r="C43" s="4" t="str">
        <f>'[1]TCE - ANEXO IV - Preencher'!E52</f>
        <v>3.4 - Material Farmacológico</v>
      </c>
      <c r="D43" s="3" t="str">
        <f>'[1]TCE - ANEXO IV - Preencher'!F52</f>
        <v>12.882.9320001-94</v>
      </c>
      <c r="E43" s="5" t="str">
        <f>'[1]TCE - ANEXO IV - Preencher'!G52</f>
        <v>EXOMED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153834</v>
      </c>
      <c r="I43" s="6">
        <f>IF('[1]TCE - ANEXO IV - Preencher'!K52="","",'[1]TCE - ANEXO IV - Preencher'!K52)</f>
        <v>44440</v>
      </c>
      <c r="J43" s="5" t="str">
        <f>'[1]TCE - ANEXO IV - Preencher'!L52</f>
        <v>26210912882932000194550010001538341752441893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2054.8000000000002</v>
      </c>
    </row>
    <row r="44" spans="1:12" s="8" customFormat="1" ht="19.5" customHeight="1" x14ac:dyDescent="0.2">
      <c r="A44" s="3">
        <f>IFERROR(VLOOKUP(B44,'[1]DADOS (OCULTAR)'!$P$3:$R$91,3,0),"")</f>
        <v>14284483000108</v>
      </c>
      <c r="B44" s="4" t="str">
        <f>'[1]TCE - ANEXO IV - Preencher'!C53</f>
        <v>S3 SAÚDE - ASSOCIAÇÃO DE PROTEÇÃO A MATERNIDADE E INFÂNCIA UBAÍRA</v>
      </c>
      <c r="C44" s="4" t="str">
        <f>'[1]TCE - ANEXO IV - Preencher'!E53</f>
        <v>3.4 - Material Farmacológico</v>
      </c>
      <c r="D44" s="3">
        <f>'[1]TCE - ANEXO IV - Preencher'!F53</f>
        <v>22940455000120</v>
      </c>
      <c r="E44" s="5" t="str">
        <f>'[1]TCE - ANEXO IV - Preencher'!G53</f>
        <v>SIGMANUTRI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000013902</v>
      </c>
      <c r="I44" s="6">
        <f>IF('[1]TCE - ANEXO IV - Preencher'!K53="","",'[1]TCE - ANEXO IV - Preencher'!K53)</f>
        <v>44441</v>
      </c>
      <c r="J44" s="5" t="str">
        <f>'[1]TCE - ANEXO IV - Preencher'!L53</f>
        <v>26210922940455000120550010000139021441553838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528</v>
      </c>
    </row>
    <row r="45" spans="1:12" s="8" customFormat="1" ht="19.5" customHeight="1" x14ac:dyDescent="0.2">
      <c r="A45" s="3">
        <f>IFERROR(VLOOKUP(B45,'[1]DADOS (OCULTAR)'!$P$3:$R$91,3,0),"")</f>
        <v>14284483000108</v>
      </c>
      <c r="B45" s="4" t="str">
        <f>'[1]TCE - ANEXO IV - Preencher'!C54</f>
        <v>S3 SAÚDE - ASSOCIAÇÃO DE PROTEÇÃO A MATERNIDADE E INFÂNCIA UBAÍRA</v>
      </c>
      <c r="C45" s="4" t="str">
        <f>'[1]TCE - ANEXO IV - Preencher'!E54</f>
        <v>3.4 - Material Farmacológico</v>
      </c>
      <c r="D45" s="3" t="str">
        <f>'[1]TCE - ANEXO IV - Preencher'!F54</f>
        <v>23.993.232/0001-93</v>
      </c>
      <c r="E45" s="5" t="str">
        <f>'[1]TCE - ANEXO IV - Preencher'!G54</f>
        <v xml:space="preserve">MEDIAL SAÚDE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656</v>
      </c>
      <c r="I45" s="6">
        <f>IF('[1]TCE - ANEXO IV - Preencher'!K54="","",'[1]TCE - ANEXO IV - Preencher'!K54)</f>
        <v>44440</v>
      </c>
      <c r="J45" s="5" t="str">
        <f>'[1]TCE - ANEXO IV - Preencher'!L54</f>
        <v>26210923993232000193550010000006561153710870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360</v>
      </c>
    </row>
    <row r="46" spans="1:12" s="8" customFormat="1" ht="19.5" customHeight="1" x14ac:dyDescent="0.2">
      <c r="A46" s="3">
        <f>IFERROR(VLOOKUP(B46,'[1]DADOS (OCULTAR)'!$P$3:$R$91,3,0),"")</f>
        <v>14284483000108</v>
      </c>
      <c r="B46" s="4" t="str">
        <f>'[1]TCE - ANEXO IV - Preencher'!C55</f>
        <v>S3 SAÚDE - ASSOCIAÇÃO DE PROTEÇÃO A MATERNIDADE E INFÂNCIA UBAÍRA</v>
      </c>
      <c r="C46" s="4" t="str">
        <f>'[1]TCE - ANEXO IV - Preencher'!E55</f>
        <v>3.4 - Material Farmacológico</v>
      </c>
      <c r="D46" s="3" t="str">
        <f>'[1]TCE - ANEXO IV - Preencher'!F55</f>
        <v>09.007.162/0001-26</v>
      </c>
      <c r="E46" s="5" t="str">
        <f>'[1]TCE - ANEXO IV - Preencher'!G55</f>
        <v xml:space="preserve">MAUES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000081969</v>
      </c>
      <c r="I46" s="6">
        <f>IF('[1]TCE - ANEXO IV - Preencher'!K55="","",'[1]TCE - ANEXO IV - Preencher'!K55)</f>
        <v>44442</v>
      </c>
      <c r="J46" s="5" t="str">
        <f>'[1]TCE - ANEXO IV - Preencher'!L55</f>
        <v>26210909007162000126550010000819691645238550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1113</v>
      </c>
    </row>
    <row r="47" spans="1:12" s="8" customFormat="1" ht="19.5" customHeight="1" x14ac:dyDescent="0.2">
      <c r="A47" s="3">
        <f>IFERROR(VLOOKUP(B47,'[1]DADOS (OCULTAR)'!$P$3:$R$91,3,0),"")</f>
        <v>14284483000108</v>
      </c>
      <c r="B47" s="4" t="str">
        <f>'[1]TCE - ANEXO IV - Preencher'!C56</f>
        <v>S3 SAÚDE - ASSOCIAÇÃO DE PROTEÇÃO A MATERNIDADE E INFÂNCIA UBAÍRA</v>
      </c>
      <c r="C47" s="4" t="str">
        <f>'[1]TCE - ANEXO IV - Preencher'!E56</f>
        <v>3.4 - Material Farmacológico</v>
      </c>
      <c r="D47" s="3" t="str">
        <f>'[1]TCE - ANEXO IV - Preencher'!F56</f>
        <v>21.381.761/0001-00</v>
      </c>
      <c r="E47" s="5" t="str">
        <f>'[1]TCE - ANEXO IV - Preencher'!G56</f>
        <v>SIX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000042544</v>
      </c>
      <c r="I47" s="6">
        <f>IF('[1]TCE - ANEXO IV - Preencher'!K56="","",'[1]TCE - ANEXO IV - Preencher'!K56)</f>
        <v>44442</v>
      </c>
      <c r="J47" s="5" t="str">
        <f>'[1]TCE - ANEXO IV - Preencher'!L56</f>
        <v>26210921381761000100550010000425441195076027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1476.6</v>
      </c>
    </row>
    <row r="48" spans="1:12" s="8" customFormat="1" ht="19.5" customHeight="1" x14ac:dyDescent="0.2">
      <c r="A48" s="3">
        <f>IFERROR(VLOOKUP(B48,'[1]DADOS (OCULTAR)'!$P$3:$R$91,3,0),"")</f>
        <v>14284483000108</v>
      </c>
      <c r="B48" s="4" t="str">
        <f>'[1]TCE - ANEXO IV - Preencher'!C57</f>
        <v>S3 SAÚDE - ASSOCIAÇÃO DE PROTEÇÃO A MATERNIDADE E INFÂNCIA UBAÍRA</v>
      </c>
      <c r="C48" s="4" t="str">
        <f>'[1]TCE - ANEXO IV - Preencher'!E57</f>
        <v>3.4 - Material Farmacológico</v>
      </c>
      <c r="D48" s="3">
        <f>'[1]TCE - ANEXO IV - Preencher'!F57</f>
        <v>35753111000153</v>
      </c>
      <c r="E48" s="5" t="str">
        <f>'[1]TCE - ANEXO IV - Preencher'!G57</f>
        <v>NORDESTE PHARMA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2662</v>
      </c>
      <c r="I48" s="6">
        <f>IF('[1]TCE - ANEXO IV - Preencher'!K57="","",'[1]TCE - ANEXO IV - Preencher'!K57)</f>
        <v>44448</v>
      </c>
      <c r="J48" s="5" t="str">
        <f>'[1]TCE - ANEXO IV - Preencher'!L57</f>
        <v>26210935753111000153550010000026621120517902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625</v>
      </c>
    </row>
    <row r="49" spans="1:12" s="8" customFormat="1" ht="19.5" customHeight="1" x14ac:dyDescent="0.2">
      <c r="A49" s="3">
        <f>IFERROR(VLOOKUP(B49,'[1]DADOS (OCULTAR)'!$P$3:$R$91,3,0),"")</f>
        <v>14284483000108</v>
      </c>
      <c r="B49" s="4" t="str">
        <f>'[1]TCE - ANEXO IV - Preencher'!C58</f>
        <v>S3 SAÚDE - ASSOCIAÇÃO DE PROTEÇÃO A MATERNIDADE E INFÂNCIA UBAÍRA</v>
      </c>
      <c r="C49" s="4" t="str">
        <f>'[1]TCE - ANEXO IV - Preencher'!E58</f>
        <v>3.4 - Material Farmacológico</v>
      </c>
      <c r="D49" s="3" t="str">
        <f>'[1]TCE - ANEXO IV - Preencher'!F58</f>
        <v>21.381.761/0001-00</v>
      </c>
      <c r="E49" s="5" t="str">
        <f>'[1]TCE - ANEXO IV - Preencher'!G58</f>
        <v>SIX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000042715</v>
      </c>
      <c r="I49" s="6">
        <f>IF('[1]TCE - ANEXO IV - Preencher'!K58="","",'[1]TCE - ANEXO IV - Preencher'!K58)</f>
        <v>44452</v>
      </c>
      <c r="J49" s="5" t="str">
        <f>'[1]TCE - ANEXO IV - Preencher'!L58</f>
        <v>26210921381761000100550010000427151899282510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2763.24</v>
      </c>
    </row>
    <row r="50" spans="1:12" s="8" customFormat="1" ht="19.5" customHeight="1" x14ac:dyDescent="0.2">
      <c r="A50" s="3">
        <f>IFERROR(VLOOKUP(B50,'[1]DADOS (OCULTAR)'!$P$3:$R$91,3,0),"")</f>
        <v>14284483000108</v>
      </c>
      <c r="B50" s="4" t="str">
        <f>'[1]TCE - ANEXO IV - Preencher'!C59</f>
        <v>S3 SAÚDE - ASSOCIAÇÃO DE PROTEÇÃO A MATERNIDADE E INFÂNCIA UBAÍRA</v>
      </c>
      <c r="C50" s="4" t="str">
        <f>'[1]TCE - ANEXO IV - Preencher'!E59</f>
        <v>3.4 - Material Farmacológico</v>
      </c>
      <c r="D50" s="3">
        <f>'[1]TCE - ANEXO IV - Preencher'!F59</f>
        <v>22940455000120</v>
      </c>
      <c r="E50" s="5" t="str">
        <f>'[1]TCE - ANEXO IV - Preencher'!G59</f>
        <v>SIGMANUTRI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000014068</v>
      </c>
      <c r="I50" s="6">
        <f>IF('[1]TCE - ANEXO IV - Preencher'!K59="","",'[1]TCE - ANEXO IV - Preencher'!K59)</f>
        <v>44462</v>
      </c>
      <c r="J50" s="5" t="str">
        <f>'[1]TCE - ANEXO IV - Preencher'!L59</f>
        <v>26210922940455000120550010000140681597068497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432</v>
      </c>
    </row>
    <row r="51" spans="1:12" s="8" customFormat="1" ht="19.5" customHeight="1" x14ac:dyDescent="0.2">
      <c r="A51" s="3">
        <f>IFERROR(VLOOKUP(B51,'[1]DADOS (OCULTAR)'!$P$3:$R$91,3,0),"")</f>
        <v>14284483000108</v>
      </c>
      <c r="B51" s="4" t="str">
        <f>'[1]TCE - ANEXO IV - Preencher'!C60</f>
        <v>S3 SAÚDE - ASSOCIAÇÃO DE PROTEÇÃO A MATERNIDADE E INFÂNCIA UBAÍRA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MONTEBELLO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000113279</v>
      </c>
      <c r="I51" s="6">
        <f>IF('[1]TCE - ANEXO IV - Preencher'!K60="","",'[1]TCE - ANEXO IV - Preencher'!K60)</f>
        <v>44463</v>
      </c>
      <c r="J51" s="5" t="str">
        <f>'[1]TCE - ANEXO IV - Preencher'!L60</f>
        <v>26210908674752000140550010001132791122045410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3456</v>
      </c>
    </row>
    <row r="52" spans="1:12" s="8" customFormat="1" ht="19.5" customHeight="1" x14ac:dyDescent="0.2">
      <c r="A52" s="3">
        <f>IFERROR(VLOOKUP(B52,'[1]DADOS (OCULTAR)'!$P$3:$R$91,3,0),"")</f>
        <v>14284483000108</v>
      </c>
      <c r="B52" s="4" t="str">
        <f>'[1]TCE - ANEXO IV - Preencher'!C61</f>
        <v>S3 SAÚDE - ASSOCIAÇÃO DE PROTEÇÃO A MATERNIDADE E INFÂNCIA UBAÍRA</v>
      </c>
      <c r="C52" s="4" t="str">
        <f>'[1]TCE - ANEXO IV - Preencher'!E61</f>
        <v>3.4 - Material Farmacológico</v>
      </c>
      <c r="D52" s="3" t="str">
        <f>'[1]TCE - ANEXO IV - Preencher'!F61</f>
        <v>09.007.162/0001-26</v>
      </c>
      <c r="E52" s="5" t="str">
        <f>'[1]TCE - ANEXO IV - Preencher'!G61</f>
        <v xml:space="preserve">MAUES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000082225</v>
      </c>
      <c r="I52" s="6">
        <f>IF('[1]TCE - ANEXO IV - Preencher'!K61="","",'[1]TCE - ANEXO IV - Preencher'!K61)</f>
        <v>44463</v>
      </c>
      <c r="J52" s="5" t="str">
        <f>'[1]TCE - ANEXO IV - Preencher'!L61</f>
        <v>26210909007162000126550010000822251608059577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949.5</v>
      </c>
    </row>
    <row r="53" spans="1:12" s="8" customFormat="1" ht="19.5" customHeight="1" x14ac:dyDescent="0.2">
      <c r="A53" s="3">
        <f>IFERROR(VLOOKUP(B53,'[1]DADOS (OCULTAR)'!$P$3:$R$91,3,0),"")</f>
        <v>14284483000108</v>
      </c>
      <c r="B53" s="4" t="str">
        <f>'[1]TCE - ANEXO IV - Preencher'!C62</f>
        <v>S3 SAÚDE - ASSOCIAÇÃO DE PROTEÇÃO A MATERNIDADE E INFÂNCIA UBAÍRA</v>
      </c>
      <c r="C53" s="4" t="str">
        <f>'[1]TCE - ANEXO IV - Preencher'!E62</f>
        <v>3.4 - Material Farmacológico</v>
      </c>
      <c r="D53" s="3" t="str">
        <f>'[1]TCE - ANEXO IV - Preencher'!F62</f>
        <v>21.381.761/0001-00</v>
      </c>
      <c r="E53" s="5" t="str">
        <f>'[1]TCE - ANEXO IV - Preencher'!G62</f>
        <v>SIX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000043044</v>
      </c>
      <c r="I53" s="6">
        <f>IF('[1]TCE - ANEXO IV - Preencher'!K62="","",'[1]TCE - ANEXO IV - Preencher'!K62)</f>
        <v>44463</v>
      </c>
      <c r="J53" s="5" t="str">
        <f>'[1]TCE - ANEXO IV - Preencher'!L62</f>
        <v>26210921381761000100550010000430441522846633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438</v>
      </c>
    </row>
    <row r="54" spans="1:12" s="8" customFormat="1" ht="19.5" customHeight="1" x14ac:dyDescent="0.2">
      <c r="A54" s="3">
        <f>IFERROR(VLOOKUP(B54,'[1]DADOS (OCULTAR)'!$P$3:$R$91,3,0),"")</f>
        <v>14284483000108</v>
      </c>
      <c r="B54" s="4" t="str">
        <f>'[1]TCE - ANEXO IV - Preencher'!C63</f>
        <v>S3 SAÚDE - ASSOCIAÇÃO DE PROTEÇÃO A MATERNIDADE E INFÂNCIA UBAÍRA</v>
      </c>
      <c r="C54" s="4" t="str">
        <f>'[1]TCE - ANEXO IV - Preencher'!E63</f>
        <v>3.4 - Material Farmacológico</v>
      </c>
      <c r="D54" s="3">
        <f>'[1]TCE - ANEXO IV - Preencher'!F63</f>
        <v>35753111000153</v>
      </c>
      <c r="E54" s="5" t="str">
        <f>'[1]TCE - ANEXO IV - Preencher'!G63</f>
        <v>NORDESTE PHARMA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2906</v>
      </c>
      <c r="I54" s="6">
        <f>IF('[1]TCE - ANEXO IV - Preencher'!K63="","",'[1]TCE - ANEXO IV - Preencher'!K63)</f>
        <v>44462</v>
      </c>
      <c r="J54" s="5" t="str">
        <f>'[1]TCE - ANEXO IV - Preencher'!L63</f>
        <v>26210935753111000153550010000029061174648417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3348</v>
      </c>
    </row>
    <row r="55" spans="1:12" s="8" customFormat="1" ht="19.5" customHeight="1" x14ac:dyDescent="0.2">
      <c r="A55" s="3">
        <f>IFERROR(VLOOKUP(B55,'[1]DADOS (OCULTAR)'!$P$3:$R$91,3,0),"")</f>
        <v>14284483000108</v>
      </c>
      <c r="B55" s="4" t="str">
        <f>'[1]TCE - ANEXO IV - Preencher'!C64</f>
        <v>S3 SAÚDE - ASSOCIAÇÃO DE PROTEÇÃO A MATERNIDADE E INFÂNCIA UBAÍRA</v>
      </c>
      <c r="C55" s="4" t="str">
        <f>'[1]TCE - ANEXO IV - Preencher'!E64</f>
        <v>3.4 - Material Farmacológico</v>
      </c>
      <c r="D55" s="3" t="str">
        <f>'[1]TCE - ANEXO IV - Preencher'!F64</f>
        <v>08.778.201/0001-26</v>
      </c>
      <c r="E55" s="5" t="str">
        <f>'[1]TCE - ANEXO IV - Preencher'!G64</f>
        <v>DROGAFONTE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000349574</v>
      </c>
      <c r="I55" s="6">
        <f>IF('[1]TCE - ANEXO IV - Preencher'!K64="","",'[1]TCE - ANEXO IV - Preencher'!K64)</f>
        <v>44462</v>
      </c>
      <c r="J55" s="5" t="str">
        <f>'[1]TCE - ANEXO IV - Preencher'!L64</f>
        <v>26210908778201000126550010003495741140814439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2341.35</v>
      </c>
    </row>
    <row r="56" spans="1:12" s="8" customFormat="1" ht="19.5" customHeight="1" x14ac:dyDescent="0.2">
      <c r="A56" s="3">
        <f>IFERROR(VLOOKUP(B56,'[1]DADOS (OCULTAR)'!$P$3:$R$91,3,0),"")</f>
        <v>14284483000108</v>
      </c>
      <c r="B56" s="4" t="str">
        <f>'[1]TCE - ANEXO IV - Preencher'!C65</f>
        <v>S3 SAÚDE - ASSOCIAÇÃO DE PROTEÇÃO A MATERNIDADE E INFÂNCIA UBAÍRA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2131</v>
      </c>
      <c r="I56" s="6">
        <f>IF('[1]TCE - ANEXO IV - Preencher'!K65="","",'[1]TCE - ANEXO IV - Preencher'!K65)</f>
        <v>44442</v>
      </c>
      <c r="J56" s="5" t="str">
        <f>'[1]TCE - ANEXO IV - Preencher'!L65</f>
        <v>26210924380578002203550350000021311850835881</v>
      </c>
      <c r="K56" s="5" t="str">
        <f>IF(F56="B",LEFT('[1]TCE - ANEXO IV - Preencher'!M65,2),IF(F56="S",LEFT('[1]TCE - ANEXO IV - Preencher'!M65,7),IF('[1]TCE - ANEXO IV - Preencher'!H65="","")))</f>
        <v>2602902</v>
      </c>
      <c r="L56" s="7">
        <f>'[1]TCE - ANEXO IV - Preencher'!N65</f>
        <v>2102.4</v>
      </c>
    </row>
    <row r="57" spans="1:12" s="8" customFormat="1" ht="19.5" customHeight="1" x14ac:dyDescent="0.2">
      <c r="A57" s="3">
        <f>IFERROR(VLOOKUP(B57,'[1]DADOS (OCULTAR)'!$P$3:$R$91,3,0),"")</f>
        <v>14284483000108</v>
      </c>
      <c r="B57" s="4" t="str">
        <f>'[1]TCE - ANEXO IV - Preencher'!C66</f>
        <v>S3 SAÚDE - ASSOCIAÇÃO DE PROTEÇÃO A MATERNIDADE E INFÂNCIA UBAÍRA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44880</v>
      </c>
      <c r="I57" s="6">
        <f>IF('[1]TCE - ANEXO IV - Preencher'!K66="","",'[1]TCE - ANEXO IV - Preencher'!K66)</f>
        <v>44447</v>
      </c>
      <c r="J57" s="5" t="str">
        <f>'[1]TCE - ANEXO IV - Preencher'!L66</f>
        <v>26210924380578002041550080000448801851190667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52</v>
      </c>
    </row>
    <row r="58" spans="1:12" s="8" customFormat="1" ht="19.5" customHeight="1" x14ac:dyDescent="0.2">
      <c r="A58" s="3">
        <f>IFERROR(VLOOKUP(B58,'[1]DADOS (OCULTAR)'!$P$3:$R$91,3,0),"")</f>
        <v>14284483000108</v>
      </c>
      <c r="B58" s="4" t="str">
        <f>'[1]TCE - ANEXO IV - Preencher'!C67</f>
        <v>S3 SAÚDE - ASSOCIAÇÃO DE PROTEÇÃO A MATERNIDADE E INFÂNCIA UBAÍRA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44733</v>
      </c>
      <c r="I58" s="6">
        <f>IF('[1]TCE - ANEXO IV - Preencher'!K67="","",'[1]TCE - ANEXO IV - Preencher'!K67)</f>
        <v>44431</v>
      </c>
      <c r="J58" s="5" t="str">
        <f>'[1]TCE - ANEXO IV - Preencher'!L67</f>
        <v>26210824380578002041550080000447331849384620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104</v>
      </c>
    </row>
    <row r="59" spans="1:12" s="8" customFormat="1" ht="19.5" customHeight="1" x14ac:dyDescent="0.2">
      <c r="A59" s="3">
        <f>IFERROR(VLOOKUP(B59,'[1]DADOS (OCULTAR)'!$P$3:$R$91,3,0),"")</f>
        <v>14284483000108</v>
      </c>
      <c r="B59" s="4" t="str">
        <f>'[1]TCE - ANEXO IV - Preencher'!C68</f>
        <v>S3 SAÚDE - ASSOCIAÇÃO DE PROTEÇÃO A MATERNIDADE E INFÂNCIA UBAÍRA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NE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2134</v>
      </c>
      <c r="I59" s="6">
        <f>IF('[1]TCE - ANEXO IV - Preencher'!K68="","",'[1]TCE - ANEXO IV - Preencher'!K68)</f>
        <v>44449</v>
      </c>
      <c r="J59" s="5" t="str">
        <f>'[1]TCE - ANEXO IV - Preencher'!L68</f>
        <v>26210924380578002203550350000021341851715741</v>
      </c>
      <c r="K59" s="5" t="str">
        <f>IF(F59="B",LEFT('[1]TCE - ANEXO IV - Preencher'!M68,2),IF(F59="S",LEFT('[1]TCE - ANEXO IV - Preencher'!M68,7),IF('[1]TCE - ANEXO IV - Preencher'!H68="","")))</f>
        <v>2602902</v>
      </c>
      <c r="L59" s="7">
        <f>'[1]TCE - ANEXO IV - Preencher'!N68</f>
        <v>1996.4</v>
      </c>
    </row>
    <row r="60" spans="1:12" s="8" customFormat="1" ht="19.5" customHeight="1" x14ac:dyDescent="0.2">
      <c r="A60" s="3">
        <f>IFERROR(VLOOKUP(B60,'[1]DADOS (OCULTAR)'!$P$3:$R$91,3,0),"")</f>
        <v>14284483000108</v>
      </c>
      <c r="B60" s="4" t="str">
        <f>'[1]TCE - ANEXO IV - Preencher'!C69</f>
        <v>S3 SAÚDE - ASSOCIAÇÃO DE PROTEÇÃO A MATERNIDADE E INFÂNCIA UBAÍRA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44980</v>
      </c>
      <c r="I60" s="6">
        <f>IF('[1]TCE - ANEXO IV - Preencher'!K69="","",'[1]TCE - ANEXO IV - Preencher'!K69)</f>
        <v>44459</v>
      </c>
      <c r="J60" s="5" t="str">
        <f>'[1]TCE - ANEXO IV - Preencher'!L69</f>
        <v>26210924380578002041550080000449801852705925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155</v>
      </c>
    </row>
    <row r="61" spans="1:12" s="8" customFormat="1" ht="19.5" customHeight="1" x14ac:dyDescent="0.2">
      <c r="A61" s="3">
        <f>IFERROR(VLOOKUP(B61,'[1]DADOS (OCULTAR)'!$P$3:$R$91,3,0),"")</f>
        <v>14284483000108</v>
      </c>
      <c r="B61" s="4" t="str">
        <f>'[1]TCE - ANEXO IV - Preencher'!C70</f>
        <v>S3 SAÚDE - ASSOCIAÇÃO DE PROTEÇÃO A MATERNIDADE E INFÂNCIA UBAÍRA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NE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162079</v>
      </c>
      <c r="I61" s="6">
        <f>IF('[1]TCE - ANEXO IV - Preencher'!K70="","",'[1]TCE - ANEXO IV - Preencher'!K70)</f>
        <v>44460</v>
      </c>
      <c r="J61" s="5" t="str">
        <f>'[1]TCE - ANEXO IV - Preencher'!L70</f>
        <v>26210924380578002203552000001620791852913824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1827.96</v>
      </c>
    </row>
    <row r="62" spans="1:12" s="8" customFormat="1" ht="19.5" customHeight="1" x14ac:dyDescent="0.2">
      <c r="A62" s="3">
        <f>IFERROR(VLOOKUP(B62,'[1]DADOS (OCULTAR)'!$P$3:$R$91,3,0),"")</f>
        <v>14284483000108</v>
      </c>
      <c r="B62" s="4" t="str">
        <f>'[1]TCE - ANEXO IV - Preencher'!C71</f>
        <v>S3 SAÚDE - ASSOCIAÇÃO DE PROTEÇÃO A MATERNIDADE E INFÂNCIA UBAÍRA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NE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307648</v>
      </c>
      <c r="I62" s="6">
        <f>IF('[1]TCE - ANEXO IV - Preencher'!K71="","",'[1]TCE - ANEXO IV - Preencher'!K71)</f>
        <v>44460</v>
      </c>
      <c r="J62" s="5" t="str">
        <f>'[1]TCE - ANEXO IV - Preencher'!L71</f>
        <v>26210924380578002041552000003076481852913463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51.93</v>
      </c>
    </row>
    <row r="63" spans="1:12" s="8" customFormat="1" ht="19.5" customHeight="1" x14ac:dyDescent="0.2">
      <c r="A63" s="3">
        <f>IFERROR(VLOOKUP(B63,'[1]DADOS (OCULTAR)'!$P$3:$R$91,3,0),"")</f>
        <v>14284483000108</v>
      </c>
      <c r="B63" s="4" t="str">
        <f>'[1]TCE - ANEXO IV - Preencher'!C72</f>
        <v>S3 SAÚDE - ASSOCIAÇÃO DE PROTEÇÃO A MATERNIDADE E INFÂNCIA UBAÍRA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NE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307647</v>
      </c>
      <c r="I63" s="6">
        <f>IF('[1]TCE - ANEXO IV - Preencher'!K72="","",'[1]TCE - ANEXO IV - Preencher'!K72)</f>
        <v>44460</v>
      </c>
      <c r="J63" s="5" t="str">
        <f>'[1]TCE - ANEXO IV - Preencher'!L72</f>
        <v>26210924380578002041552000003076471852913158</v>
      </c>
      <c r="K63" s="5" t="str">
        <f>IF(F63="B",LEFT('[1]TCE - ANEXO IV - Preencher'!M72,2),IF(F63="S",LEFT('[1]TCE - ANEXO IV - Preencher'!M72,7),IF('[1]TCE - ANEXO IV - Preencher'!H72="","")))</f>
        <v>2607901</v>
      </c>
      <c r="L63" s="7">
        <f>'[1]TCE - ANEXO IV - Preencher'!N72</f>
        <v>51.93</v>
      </c>
    </row>
    <row r="64" spans="1:12" s="8" customFormat="1" ht="19.5" customHeight="1" x14ac:dyDescent="0.2">
      <c r="A64" s="3">
        <f>IFERROR(VLOOKUP(B64,'[1]DADOS (OCULTAR)'!$P$3:$R$91,3,0),"")</f>
        <v>14284483000108</v>
      </c>
      <c r="B64" s="4" t="str">
        <f>'[1]TCE - ANEXO IV - Preencher'!C73</f>
        <v>S3 SAÚDE - ASSOCIAÇÃO DE PROTEÇÃO A MATERNIDADE E INFÂNCIA UBAÍRA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NE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307649</v>
      </c>
      <c r="I64" s="6">
        <f>IF('[1]TCE - ANEXO IV - Preencher'!K73="","",'[1]TCE - ANEXO IV - Preencher'!K73)</f>
        <v>44460</v>
      </c>
      <c r="J64" s="5" t="str">
        <f>'[1]TCE - ANEXO IV - Preencher'!L73</f>
        <v>26210924380578002041552000003076491852913179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102.93</v>
      </c>
    </row>
    <row r="65" spans="1:12" s="8" customFormat="1" ht="19.5" customHeight="1" x14ac:dyDescent="0.2">
      <c r="A65" s="3">
        <f>IFERROR(VLOOKUP(B65,'[1]DADOS (OCULTAR)'!$P$3:$R$91,3,0),"")</f>
        <v>14284483000108</v>
      </c>
      <c r="B65" s="4" t="str">
        <f>'[1]TCE - ANEXO IV - Preencher'!C74</f>
        <v>S3 SAÚDE - ASSOCIAÇÃO DE PROTEÇÃO A MATERNIDADE E INFÂNCIA UBAÍRA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NE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307642</v>
      </c>
      <c r="I65" s="6">
        <f>IF('[1]TCE - ANEXO IV - Preencher'!K74="","",'[1]TCE - ANEXO IV - Preencher'!K74)</f>
        <v>44460</v>
      </c>
      <c r="J65" s="5" t="str">
        <f>'[1]TCE - ANEXO IV - Preencher'!L74</f>
        <v>26210924380578002041552000003076421852913062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51.93</v>
      </c>
    </row>
    <row r="66" spans="1:12" s="8" customFormat="1" ht="19.5" customHeight="1" x14ac:dyDescent="0.2">
      <c r="A66" s="3">
        <f>IFERROR(VLOOKUP(B66,'[1]DADOS (OCULTAR)'!$P$3:$R$91,3,0),"")</f>
        <v>14284483000108</v>
      </c>
      <c r="B66" s="4" t="str">
        <f>'[1]TCE - ANEXO IV - Preencher'!C75</f>
        <v>S3 SAÚDE - ASSOCIAÇÃO DE PROTEÇÃO A MATERNIDADE E INFÂNCIA UBAÍRA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NE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307641</v>
      </c>
      <c r="I66" s="6">
        <f>IF('[1]TCE - ANEXO IV - Preencher'!K75="","",'[1]TCE - ANEXO IV - Preencher'!K75)</f>
        <v>44460</v>
      </c>
      <c r="J66" s="5" t="str">
        <f>'[1]TCE - ANEXO IV - Preencher'!L75</f>
        <v>26210924380578002041552000003076411852913057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103.86</v>
      </c>
    </row>
    <row r="67" spans="1:12" s="8" customFormat="1" ht="19.5" customHeight="1" x14ac:dyDescent="0.2">
      <c r="A67" s="3">
        <f>IFERROR(VLOOKUP(B67,'[1]DADOS (OCULTAR)'!$P$3:$R$91,3,0),"")</f>
        <v>14284483000108</v>
      </c>
      <c r="B67" s="4" t="str">
        <f>'[1]TCE - ANEXO IV - Preencher'!C76</f>
        <v>S3 SAÚDE - ASSOCIAÇÃO DE PROTEÇÃO A MATERNIDADE E INFÂNCIA UBAÍRA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307646</v>
      </c>
      <c r="I67" s="6">
        <f>IF('[1]TCE - ANEXO IV - Preencher'!K76="","",'[1]TCE - ANEXO IV - Preencher'!K76)</f>
        <v>44460</v>
      </c>
      <c r="J67" s="5" t="str">
        <f>'[1]TCE - ANEXO IV - Preencher'!L76</f>
        <v>26210924380578002041552000003076461852913134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51.93</v>
      </c>
    </row>
    <row r="68" spans="1:12" s="8" customFormat="1" ht="19.5" customHeight="1" x14ac:dyDescent="0.2">
      <c r="A68" s="3">
        <f>IFERROR(VLOOKUP(B68,'[1]DADOS (OCULTAR)'!$P$3:$R$91,3,0),"")</f>
        <v>14284483000108</v>
      </c>
      <c r="B68" s="4" t="str">
        <f>'[1]TCE - ANEXO IV - Preencher'!C77</f>
        <v>S3 SAÚDE - ASSOCIAÇÃO DE PROTEÇÃO A MATERNIDADE E INFÂNCIA UBAÍRA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NE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307644</v>
      </c>
      <c r="I68" s="6">
        <f>IF('[1]TCE - ANEXO IV - Preencher'!K77="","",'[1]TCE - ANEXO IV - Preencher'!K77)</f>
        <v>44460</v>
      </c>
      <c r="J68" s="5" t="str">
        <f>'[1]TCE - ANEXO IV - Preencher'!L77</f>
        <v>26210924380578002041552000003076441852913105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102.93</v>
      </c>
    </row>
    <row r="69" spans="1:12" s="8" customFormat="1" ht="19.5" customHeight="1" x14ac:dyDescent="0.2">
      <c r="A69" s="3">
        <f>IFERROR(VLOOKUP(B69,'[1]DADOS (OCULTAR)'!$P$3:$R$91,3,0),"")</f>
        <v>14284483000108</v>
      </c>
      <c r="B69" s="4" t="str">
        <f>'[1]TCE - ANEXO IV - Preencher'!C78</f>
        <v>S3 SAÚDE - ASSOCIAÇÃO DE PROTEÇÃO A MATERNIDADE E INFÂNCIA UBAÍRA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NE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307643</v>
      </c>
      <c r="I69" s="6">
        <f>IF('[1]TCE - ANEXO IV - Preencher'!K78="","",'[1]TCE - ANEXO IV - Preencher'!K78)</f>
        <v>44460</v>
      </c>
      <c r="J69" s="5" t="str">
        <f>'[1]TCE - ANEXO IV - Preencher'!L78</f>
        <v>26210924380578002041552000003076431852913086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154.86000000000001</v>
      </c>
    </row>
    <row r="70" spans="1:12" s="8" customFormat="1" ht="19.5" customHeight="1" x14ac:dyDescent="0.2">
      <c r="A70" s="3">
        <f>IFERROR(VLOOKUP(B70,'[1]DADOS (OCULTAR)'!$P$3:$R$91,3,0),"")</f>
        <v>14284483000108</v>
      </c>
      <c r="B70" s="4" t="str">
        <f>'[1]TCE - ANEXO IV - Preencher'!C79</f>
        <v>S3 SAÚDE - ASSOCIAÇÃO DE PROTEÇÃO A MATERNIDADE E INFÂNCIA UBAÍRA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307645</v>
      </c>
      <c r="I70" s="6">
        <f>IF('[1]TCE - ANEXO IV - Preencher'!K79="","",'[1]TCE - ANEXO IV - Preencher'!K79)</f>
        <v>44460</v>
      </c>
      <c r="J70" s="5" t="str">
        <f>'[1]TCE - ANEXO IV - Preencher'!L79</f>
        <v>26210924380578002041552000003076451852913110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51.93</v>
      </c>
    </row>
    <row r="71" spans="1:12" s="8" customFormat="1" ht="19.5" customHeight="1" x14ac:dyDescent="0.2">
      <c r="A71" s="3">
        <f>IFERROR(VLOOKUP(B71,'[1]DADOS (OCULTAR)'!$P$3:$R$91,3,0),"")</f>
        <v>14284483000108</v>
      </c>
      <c r="B71" s="4" t="str">
        <f>'[1]TCE - ANEXO IV - Preencher'!C80</f>
        <v>S3 SAÚDE - ASSOCIAÇÃO DE PROTEÇÃO A MATERNIDADE E INFÂNCIA UBAÍRA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>WHITE MARTINS GASES INDUSTRIAIS NE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162082</v>
      </c>
      <c r="I71" s="6">
        <f>IF('[1]TCE - ANEXO IV - Preencher'!K80="","",'[1]TCE - ANEXO IV - Preencher'!K80)</f>
        <v>44460</v>
      </c>
      <c r="J71" s="5" t="str">
        <f>'[1]TCE - ANEXO IV - Preencher'!L80</f>
        <v>26210924380578002203552000001620821852913854</v>
      </c>
      <c r="K71" s="5" t="str">
        <f>IF(F71="B",LEFT('[1]TCE - ANEXO IV - Preencher'!M80,2),IF(F71="S",LEFT('[1]TCE - ANEXO IV - Preencher'!M80,7),IF('[1]TCE - ANEXO IV - Preencher'!H80="","")))</f>
        <v>2602902</v>
      </c>
      <c r="L71" s="7">
        <f>'[1]TCE - ANEXO IV - Preencher'!N80</f>
        <v>2288.7600000000002</v>
      </c>
    </row>
    <row r="72" spans="1:12" s="8" customFormat="1" ht="19.5" customHeight="1" x14ac:dyDescent="0.2">
      <c r="A72" s="3">
        <f>IFERROR(VLOOKUP(B72,'[1]DADOS (OCULTAR)'!$P$3:$R$91,3,0),"")</f>
        <v>14284483000108</v>
      </c>
      <c r="B72" s="4" t="str">
        <f>'[1]TCE - ANEXO IV - Preencher'!C81</f>
        <v>S3 SAÚDE - ASSOCIAÇÃO DE PROTEÇÃO A MATERNIDADE E INFÂNCIA UBAÍRA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 GASES INDUSTRIAIS NE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162080</v>
      </c>
      <c r="I72" s="6">
        <f>IF('[1]TCE - ANEXO IV - Preencher'!K81="","",'[1]TCE - ANEXO IV - Preencher'!K81)</f>
        <v>44460</v>
      </c>
      <c r="J72" s="5" t="str">
        <f>'[1]TCE - ANEXO IV - Preencher'!L81</f>
        <v>26210924380578002203552000001620801852913833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2187.96</v>
      </c>
    </row>
    <row r="73" spans="1:12" s="8" customFormat="1" ht="19.5" customHeight="1" x14ac:dyDescent="0.2">
      <c r="A73" s="3">
        <f>IFERROR(VLOOKUP(B73,'[1]DADOS (OCULTAR)'!$P$3:$R$91,3,0),"")</f>
        <v>14284483000108</v>
      </c>
      <c r="B73" s="4" t="str">
        <f>'[1]TCE - ANEXO IV - Preencher'!C82</f>
        <v>S3 SAÚDE - ASSOCIAÇÃO DE PROTEÇÃO A MATERNIDADE E INFÂNCIA UBAÍRA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45042</v>
      </c>
      <c r="I73" s="6">
        <f>IF('[1]TCE - ANEXO IV - Preencher'!K82="","",'[1]TCE - ANEXO IV - Preencher'!K82)</f>
        <v>44466</v>
      </c>
      <c r="J73" s="5" t="str">
        <f>'[1]TCE - ANEXO IV - Preencher'!L82</f>
        <v>26210924380578002041550080000450421853556995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52</v>
      </c>
    </row>
    <row r="74" spans="1:12" s="8" customFormat="1" ht="19.5" customHeight="1" x14ac:dyDescent="0.2">
      <c r="A74" s="3">
        <f>IFERROR(VLOOKUP(B74,'[1]DADOS (OCULTAR)'!$P$3:$R$91,3,0),"")</f>
        <v>14284483000108</v>
      </c>
      <c r="B74" s="4" t="str">
        <f>'[1]TCE - ANEXO IV - Preencher'!C83</f>
        <v>S3 SAÚDE - ASSOCIAÇÃO DE PROTEÇÃO A MATERNIDADE E INFÂNCIA UBAÍRA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45053</v>
      </c>
      <c r="I74" s="6">
        <f>IF('[1]TCE - ANEXO IV - Preencher'!K83="","",'[1]TCE - ANEXO IV - Preencher'!K83)</f>
        <v>44467</v>
      </c>
      <c r="J74" s="5" t="str">
        <f>'[1]TCE - ANEXO IV - Preencher'!L83</f>
        <v>26210924380578002041550080000450531853689948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155</v>
      </c>
    </row>
    <row r="75" spans="1:12" s="8" customFormat="1" ht="19.5" customHeight="1" x14ac:dyDescent="0.2">
      <c r="A75" s="3">
        <f>IFERROR(VLOOKUP(B75,'[1]DADOS (OCULTAR)'!$P$3:$R$91,3,0),"")</f>
        <v>14284483000108</v>
      </c>
      <c r="B75" s="4" t="str">
        <f>'[1]TCE - ANEXO IV - Preencher'!C84</f>
        <v>S3 SAÚDE - ASSOCIAÇÃO DE PROTEÇÃO A MATERNIDADE E INFÂNCIA UBAÍRA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 GASES INDUSTRIAIS NE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1149</v>
      </c>
      <c r="I75" s="6">
        <f>IF('[1]TCE - ANEXO IV - Preencher'!K84="","",'[1]TCE - ANEXO IV - Preencher'!K84)</f>
        <v>44469</v>
      </c>
      <c r="J75" s="5" t="str">
        <f>'[1]TCE - ANEXO IV - Preencher'!L84</f>
        <v>26210924380578002203550930000011491854150077</v>
      </c>
      <c r="K75" s="5" t="str">
        <f>IF(F75="B",LEFT('[1]TCE - ANEXO IV - Preencher'!M84,2),IF(F75="S",LEFT('[1]TCE - ANEXO IV - Preencher'!M84,7),IF('[1]TCE - ANEXO IV - Preencher'!H84="","")))</f>
        <v>2602902</v>
      </c>
      <c r="L75" s="7">
        <f>'[1]TCE - ANEXO IV - Preencher'!N84</f>
        <v>1996.4</v>
      </c>
    </row>
    <row r="76" spans="1:12" s="8" customFormat="1" ht="19.5" customHeight="1" x14ac:dyDescent="0.2">
      <c r="A76" s="3">
        <f>IFERROR(VLOOKUP(B76,'[1]DADOS (OCULTAR)'!$P$3:$R$91,3,0),"")</f>
        <v>14284483000108</v>
      </c>
      <c r="B76" s="4" t="str">
        <f>'[1]TCE - ANEXO IV - Preencher'!C85</f>
        <v>S3 SAÚDE - ASSOCIAÇÃO DE PROTEÇÃO A MATERNIDADE E INFÂNCIA UBAÍRA</v>
      </c>
      <c r="C76" s="4" t="str">
        <f>'[1]TCE - ANEXO IV - Preencher'!E85</f>
        <v>3.99 - Outras despesas com Material de Consumo</v>
      </c>
      <c r="D76" s="3" t="str">
        <f>'[1]TCE - ANEXO IV - Preencher'!F85</f>
        <v>08.039.282/0001-42</v>
      </c>
      <c r="E76" s="5" t="str">
        <f>'[1]TCE - ANEXO IV - Preencher'!G85</f>
        <v xml:space="preserve">ART FIL TECIDOS E AVIAMENTOS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582</v>
      </c>
      <c r="I76" s="6">
        <f>IF('[1]TCE - ANEXO IV - Preencher'!K85="","",'[1]TCE - ANEXO IV - Preencher'!K85)</f>
        <v>44456</v>
      </c>
      <c r="J76" s="5" t="str">
        <f>'[1]TCE - ANEXO IV - Preencher'!L85</f>
        <v>26210908039282000142550010000005821005489379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99</v>
      </c>
    </row>
    <row r="77" spans="1:12" s="8" customFormat="1" ht="19.5" customHeight="1" x14ac:dyDescent="0.2">
      <c r="A77" s="3">
        <f>IFERROR(VLOOKUP(B77,'[1]DADOS (OCULTAR)'!$P$3:$R$91,3,0),"")</f>
        <v>14284483000108</v>
      </c>
      <c r="B77" s="4" t="str">
        <f>'[1]TCE - ANEXO IV - Preencher'!C86</f>
        <v>S3 SAÚDE - ASSOCIAÇÃO DE PROTEÇÃO A MATERNIDADE E INFÂNCIA UBAÍRA</v>
      </c>
      <c r="C77" s="4" t="str">
        <f>'[1]TCE - ANEXO IV - Preencher'!E86</f>
        <v>3.7 - Material de Limpeza e Produtos de Hgienização</v>
      </c>
      <c r="D77" s="3" t="str">
        <f>'[1]TCE - ANEXO IV - Preencher'!F86</f>
        <v>08.674.752/0003-01</v>
      </c>
      <c r="E77" s="5" t="str">
        <f>'[1]TCE - ANEXO IV - Preencher'!G86</f>
        <v>MONTEBELLO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8459</v>
      </c>
      <c r="I77" s="6">
        <f>IF('[1]TCE - ANEXO IV - Preencher'!K86="","",'[1]TCE - ANEXO IV - Preencher'!K86)</f>
        <v>44448</v>
      </c>
      <c r="J77" s="5" t="str">
        <f>'[1]TCE - ANEXO IV - Preencher'!L86</f>
        <v>26210908674752000301550010000084591180811888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785.86</v>
      </c>
    </row>
    <row r="78" spans="1:12" s="8" customFormat="1" ht="19.5" customHeight="1" x14ac:dyDescent="0.2">
      <c r="A78" s="3">
        <f>IFERROR(VLOOKUP(B78,'[1]DADOS (OCULTAR)'!$P$3:$R$91,3,0),"")</f>
        <v>14284483000108</v>
      </c>
      <c r="B78" s="4" t="str">
        <f>'[1]TCE - ANEXO IV - Preencher'!C87</f>
        <v>S3 SAÚDE - ASSOCIAÇÃO DE PROTEÇÃO A MATERNIDADE E INFÂNCIA UBAÍRA</v>
      </c>
      <c r="C78" s="4" t="str">
        <f>'[1]TCE - ANEXO IV - Preencher'!E87</f>
        <v>3.7 - Material de Limpeza e Produtos de Hgienização</v>
      </c>
      <c r="D78" s="3">
        <f>'[1]TCE - ANEXO IV - Preencher'!F87</f>
        <v>27058274000198</v>
      </c>
      <c r="E78" s="5" t="str">
        <f>'[1]TCE - ANEXO IV - Preencher'!G87</f>
        <v xml:space="preserve">JATOBARRETO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5611</v>
      </c>
      <c r="I78" s="6">
        <f>IF('[1]TCE - ANEXO IV - Preencher'!K87="","",'[1]TCE - ANEXO IV - Preencher'!K87)</f>
        <v>44449</v>
      </c>
      <c r="J78" s="5" t="str">
        <f>'[1]TCE - ANEXO IV - Preencher'!L87</f>
        <v>26210927058274000198550010000056111298960936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5039.07</v>
      </c>
    </row>
    <row r="79" spans="1:12" s="8" customFormat="1" ht="19.5" customHeight="1" x14ac:dyDescent="0.2">
      <c r="A79" s="3">
        <f>IFERROR(VLOOKUP(B79,'[1]DADOS (OCULTAR)'!$P$3:$R$91,3,0),"")</f>
        <v>14284483000108</v>
      </c>
      <c r="B79" s="4" t="str">
        <f>'[1]TCE - ANEXO IV - Preencher'!C88</f>
        <v>S3 SAÚDE - ASSOCIAÇÃO DE PROTEÇÃO A MATERNIDADE E INFÂNCIA UBAÍRA</v>
      </c>
      <c r="C79" s="4" t="str">
        <f>'[1]TCE - ANEXO IV - Preencher'!E88</f>
        <v>3.14 - Alimentação Preparada</v>
      </c>
      <c r="D79" s="3" t="str">
        <f>'[1]TCE - ANEXO IV - Preencher'!F88</f>
        <v>26.236.863/0001-56</v>
      </c>
      <c r="E79" s="5" t="str">
        <f>'[1]TCE - ANEXO IV - Preencher'!G88</f>
        <v xml:space="preserve">MAB REFREIÇÕES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912</v>
      </c>
      <c r="I79" s="6">
        <f>IF('[1]TCE - ANEXO IV - Preencher'!K88="","",'[1]TCE - ANEXO IV - Preencher'!K88)</f>
        <v>44453</v>
      </c>
      <c r="J79" s="5" t="str">
        <f>'[1]TCE - ANEXO IV - Preencher'!L88</f>
        <v>26210926236863000156550010000009121435422340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840</v>
      </c>
    </row>
    <row r="80" spans="1:12" s="8" customFormat="1" ht="19.5" customHeight="1" x14ac:dyDescent="0.2">
      <c r="A80" s="3">
        <f>IFERROR(VLOOKUP(B80,'[1]DADOS (OCULTAR)'!$P$3:$R$91,3,0),"")</f>
        <v>14284483000108</v>
      </c>
      <c r="B80" s="4" t="str">
        <f>'[1]TCE - ANEXO IV - Preencher'!C89</f>
        <v>S3 SAÚDE - ASSOCIAÇÃO DE PROTEÇÃO A MATERNIDADE E INFÂNCIA UBAÍRA</v>
      </c>
      <c r="C80" s="4" t="str">
        <f>'[1]TCE - ANEXO IV - Preencher'!E89</f>
        <v>3.14 - Alimentação Preparada</v>
      </c>
      <c r="D80" s="3" t="str">
        <f>'[1]TCE - ANEXO IV - Preencher'!F89</f>
        <v>26.236.863/0001-56</v>
      </c>
      <c r="E80" s="5" t="str">
        <f>'[1]TCE - ANEXO IV - Preencher'!G89</f>
        <v xml:space="preserve">MAB REFREIÇÕES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931</v>
      </c>
      <c r="I80" s="6">
        <f>IF('[1]TCE - ANEXO IV - Preencher'!K89="","",'[1]TCE - ANEXO IV - Preencher'!K89)</f>
        <v>44455</v>
      </c>
      <c r="J80" s="5" t="str">
        <f>'[1]TCE - ANEXO IV - Preencher'!L89</f>
        <v>26210926236863000156550010000009311726133480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10515</v>
      </c>
    </row>
    <row r="81" spans="1:12" s="8" customFormat="1" ht="19.5" customHeight="1" x14ac:dyDescent="0.2">
      <c r="A81" s="3">
        <f>IFERROR(VLOOKUP(B81,'[1]DADOS (OCULTAR)'!$P$3:$R$91,3,0),"")</f>
        <v>14284483000108</v>
      </c>
      <c r="B81" s="4" t="str">
        <f>'[1]TCE - ANEXO IV - Preencher'!C90</f>
        <v>S3 SAÚDE - ASSOCIAÇÃO DE PROTEÇÃO A MATERNIDADE E INFÂNCIA UBAÍRA</v>
      </c>
      <c r="C81" s="4" t="str">
        <f>'[1]TCE - ANEXO IV - Preencher'!E90</f>
        <v>3.14 - Alimentação Preparada</v>
      </c>
      <c r="D81" s="3" t="str">
        <f>'[1]TCE - ANEXO IV - Preencher'!F90</f>
        <v>11.142.529/0001-66</v>
      </c>
      <c r="E81" s="5" t="str">
        <f>'[1]TCE - ANEXO IV - Preencher'!G90</f>
        <v>DISFA DISTRIBUIDORA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108055</v>
      </c>
      <c r="I81" s="6">
        <f>IF('[1]TCE - ANEXO IV - Preencher'!K90="","",'[1]TCE - ANEXO IV - Preencher'!K90)</f>
        <v>44447</v>
      </c>
      <c r="J81" s="5" t="str">
        <f>'[1]TCE - ANEXO IV - Preencher'!L90</f>
        <v>26210911142529000166550010001080551001020860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269.7</v>
      </c>
    </row>
    <row r="82" spans="1:12" s="8" customFormat="1" ht="19.5" customHeight="1" x14ac:dyDescent="0.2">
      <c r="A82" s="3">
        <f>IFERROR(VLOOKUP(B82,'[1]DADOS (OCULTAR)'!$P$3:$R$91,3,0),"")</f>
        <v>14284483000108</v>
      </c>
      <c r="B82" s="4" t="str">
        <f>'[1]TCE - ANEXO IV - Preencher'!C91</f>
        <v>S3 SAÚDE - ASSOCIAÇÃO DE PROTEÇÃO A MATERNIDADE E INFÂNCIA UBAÍRA</v>
      </c>
      <c r="C82" s="4" t="str">
        <f>'[1]TCE - ANEXO IV - Preencher'!E91</f>
        <v>3.14 - Alimentação Preparada</v>
      </c>
      <c r="D82" s="3" t="str">
        <f>'[1]TCE - ANEXO IV - Preencher'!F91</f>
        <v>11.648.676/0001-02</v>
      </c>
      <c r="E82" s="5" t="str">
        <f>'[1]TCE - ANEXO IV - Preencher'!G91</f>
        <v>IPSEP INFORMATICA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45584</v>
      </c>
      <c r="I82" s="6">
        <f>IF('[1]TCE - ANEXO IV - Preencher'!K91="","",'[1]TCE - ANEXO IV - Preencher'!K91)</f>
        <v>44447</v>
      </c>
      <c r="J82" s="5" t="str">
        <f>'[1]TCE - ANEXO IV - Preencher'!L91</f>
        <v>26210911648676000102550010000455541000146661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2760</v>
      </c>
    </row>
    <row r="83" spans="1:12" s="8" customFormat="1" ht="19.5" customHeight="1" x14ac:dyDescent="0.2">
      <c r="A83" s="3">
        <f>IFERROR(VLOOKUP(B83,'[1]DADOS (OCULTAR)'!$P$3:$R$91,3,0),"")</f>
        <v>14284483000108</v>
      </c>
      <c r="B83" s="4" t="str">
        <f>'[1]TCE - ANEXO IV - Preencher'!C92</f>
        <v>S3 SAÚDE - ASSOCIAÇÃO DE PROTEÇÃO A MATERNIDADE E INFÂNCIA UBAÍRA</v>
      </c>
      <c r="C83" s="4" t="str">
        <f>'[1]TCE - ANEXO IV - Preencher'!E92</f>
        <v>3.14 - Alimentação Preparada</v>
      </c>
      <c r="D83" s="3" t="str">
        <f>'[1]TCE - ANEXO IV - Preencher'!F92</f>
        <v>27.058.274/0001-98</v>
      </c>
      <c r="E83" s="5" t="str">
        <f>'[1]TCE - ANEXO IV - Preencher'!G92</f>
        <v xml:space="preserve">JATOBARRETTO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5643</v>
      </c>
      <c r="I83" s="6">
        <f>IF('[1]TCE - ANEXO IV - Preencher'!K92="","",'[1]TCE - ANEXO IV - Preencher'!K92)</f>
        <v>44453</v>
      </c>
      <c r="J83" s="5" t="str">
        <f>'[1]TCE - ANEXO IV - Preencher'!L92</f>
        <v>26210927058274000198550010000056431842831226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1340</v>
      </c>
    </row>
    <row r="84" spans="1:12" s="8" customFormat="1" ht="19.5" customHeight="1" x14ac:dyDescent="0.2">
      <c r="A84" s="3">
        <f>IFERROR(VLOOKUP(B84,'[1]DADOS (OCULTAR)'!$P$3:$R$91,3,0),"")</f>
        <v>14284483000108</v>
      </c>
      <c r="B84" s="4" t="str">
        <f>'[1]TCE - ANEXO IV - Preencher'!C93</f>
        <v>S3 SAÚDE - ASSOCIAÇÃO DE PROTEÇÃO A MATERNIDADE E INFÂNCIA UBAÍRA</v>
      </c>
      <c r="C84" s="4" t="str">
        <f>'[1]TCE - ANEXO IV - Preencher'!E93</f>
        <v>3.14 - Alimentação Preparada</v>
      </c>
      <c r="D84" s="3" t="str">
        <f>'[1]TCE - ANEXO IV - Preencher'!F93</f>
        <v>19.450.370/0001-59</v>
      </c>
      <c r="E84" s="5" t="str">
        <f>'[1]TCE - ANEXO IV - Preencher'!G93</f>
        <v xml:space="preserve">SUCESSO DISTRIBUIDORA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484</v>
      </c>
      <c r="I84" s="6">
        <f>IF('[1]TCE - ANEXO IV - Preencher'!K93="","",'[1]TCE - ANEXO IV - Preencher'!K93)</f>
        <v>44454</v>
      </c>
      <c r="J84" s="5" t="str">
        <f>'[1]TCE - ANEXO IV - Preencher'!L93</f>
        <v>26210919450370000159550010000004841712939806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996.36</v>
      </c>
    </row>
    <row r="85" spans="1:12" s="8" customFormat="1" ht="19.5" customHeight="1" x14ac:dyDescent="0.2">
      <c r="A85" s="3">
        <f>IFERROR(VLOOKUP(B85,'[1]DADOS (OCULTAR)'!$P$3:$R$91,3,0),"")</f>
        <v>14284483000108</v>
      </c>
      <c r="B85" s="4" t="str">
        <f>'[1]TCE - ANEXO IV - Preencher'!C94</f>
        <v>S3 SAÚDE - ASSOCIAÇÃO DE PROTEÇÃO A MATERNIDADE E INFÂNCIA UBAÍRA</v>
      </c>
      <c r="C85" s="4" t="str">
        <f>'[1]TCE - ANEXO IV - Preencher'!E94</f>
        <v>3.6 - Material de Expediente</v>
      </c>
      <c r="D85" s="3">
        <f>'[1]TCE - ANEXO IV - Preencher'!F94</f>
        <v>3389028000150</v>
      </c>
      <c r="E85" s="5" t="str">
        <f>'[1]TCE - ANEXO IV - Preencher'!G94</f>
        <v>DUPLEX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000024084</v>
      </c>
      <c r="I85" s="6">
        <f>IF('[1]TCE - ANEXO IV - Preencher'!K94="","",'[1]TCE - ANEXO IV - Preencher'!K94)</f>
        <v>44440</v>
      </c>
      <c r="J85" s="5" t="str">
        <f>'[1]TCE - ANEXO IV - Preencher'!L94</f>
        <v>35210903389028000150550010000240841050553001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1509</v>
      </c>
    </row>
    <row r="86" spans="1:12" s="8" customFormat="1" ht="19.5" customHeight="1" x14ac:dyDescent="0.2">
      <c r="A86" s="3">
        <f>IFERROR(VLOOKUP(B86,'[1]DADOS (OCULTAR)'!$P$3:$R$91,3,0),"")</f>
        <v>14284483000108</v>
      </c>
      <c r="B86" s="4" t="str">
        <f>'[1]TCE - ANEXO IV - Preencher'!C95</f>
        <v>S3 SAÚDE - ASSOCIAÇÃO DE PROTEÇÃO A MATERNIDADE E INFÂNCIA UBAÍRA</v>
      </c>
      <c r="C86" s="4" t="str">
        <f>'[1]TCE - ANEXO IV - Preencher'!E95</f>
        <v>3.6 - Material de Expediente</v>
      </c>
      <c r="D86" s="3" t="str">
        <f>'[1]TCE - ANEXO IV - Preencher'!F95</f>
        <v>30.848.237/0001-98</v>
      </c>
      <c r="E86" s="5" t="str">
        <f>'[1]TCE - ANEXO IV - Preencher'!G95</f>
        <v xml:space="preserve">PH COMERCIO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000008625</v>
      </c>
      <c r="I86" s="6">
        <f>IF('[1]TCE - ANEXO IV - Preencher'!K95="","",'[1]TCE - ANEXO IV - Preencher'!K95)</f>
        <v>44452</v>
      </c>
      <c r="J86" s="5" t="str">
        <f>'[1]TCE - ANEXO IV - Preencher'!L95</f>
        <v>26210930848237000198550010000076251094814316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477</v>
      </c>
    </row>
    <row r="87" spans="1:12" s="8" customFormat="1" ht="19.5" customHeight="1" x14ac:dyDescent="0.2">
      <c r="A87" s="3">
        <f>IFERROR(VLOOKUP(B87,'[1]DADOS (OCULTAR)'!$P$3:$R$91,3,0),"")</f>
        <v>14284483000108</v>
      </c>
      <c r="B87" s="4" t="str">
        <f>'[1]TCE - ANEXO IV - Preencher'!C96</f>
        <v>S3 SAÚDE - ASSOCIAÇÃO DE PROTEÇÃO A MATERNIDADE E INFÂNCIA UBAÍRA</v>
      </c>
      <c r="C87" s="4" t="str">
        <f>'[1]TCE - ANEXO IV - Preencher'!E96</f>
        <v>3.6 - Material de Expediente</v>
      </c>
      <c r="D87" s="3" t="str">
        <f>'[1]TCE - ANEXO IV - Preencher'!F96</f>
        <v>11.648.676/0001-02</v>
      </c>
      <c r="E87" s="5" t="str">
        <f>'[1]TCE - ANEXO IV - Preencher'!G96</f>
        <v xml:space="preserve">IPSEP INFORMÁTICA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000045714</v>
      </c>
      <c r="I87" s="6">
        <f>IF('[1]TCE - ANEXO IV - Preencher'!K96="","",'[1]TCE - ANEXO IV - Preencher'!K96)</f>
        <v>44453</v>
      </c>
      <c r="J87" s="5" t="str">
        <f>'[1]TCE - ANEXO IV - Preencher'!L96</f>
        <v>26210911648676000102550010000457141000148016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322.39999999999998</v>
      </c>
    </row>
    <row r="88" spans="1:12" s="8" customFormat="1" ht="19.5" customHeight="1" x14ac:dyDescent="0.2">
      <c r="A88" s="3">
        <f>IFERROR(VLOOKUP(B88,'[1]DADOS (OCULTAR)'!$P$3:$R$91,3,0),"")</f>
        <v>14284483000108</v>
      </c>
      <c r="B88" s="4" t="str">
        <f>'[1]TCE - ANEXO IV - Preencher'!C97</f>
        <v>S3 SAÚDE - ASSOCIAÇÃO DE PROTEÇÃO A MATERNIDADE E INFÂNCIA UBAÍRA</v>
      </c>
      <c r="C88" s="4" t="str">
        <f>'[1]TCE - ANEXO IV - Preencher'!E97</f>
        <v>3.6 - Material de Expediente</v>
      </c>
      <c r="D88" s="3" t="str">
        <f>'[1]TCE - ANEXO IV - Preencher'!F97</f>
        <v>27.058.274/0001-98</v>
      </c>
      <c r="E88" s="5" t="str">
        <f>'[1]TCE - ANEXO IV - Preencher'!G97</f>
        <v>JATOBARRETTO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000005611</v>
      </c>
      <c r="I88" s="6">
        <f>IF('[1]TCE - ANEXO IV - Preencher'!K97="","",'[1]TCE - ANEXO IV - Preencher'!K97)</f>
        <v>44449</v>
      </c>
      <c r="J88" s="5" t="str">
        <f>'[1]TCE - ANEXO IV - Preencher'!L97</f>
        <v>26210927058274000198550010000056111298960936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270</v>
      </c>
    </row>
    <row r="89" spans="1:12" s="8" customFormat="1" ht="19.5" customHeight="1" x14ac:dyDescent="0.2">
      <c r="A89" s="3">
        <f>IFERROR(VLOOKUP(B89,'[1]DADOS (OCULTAR)'!$P$3:$R$91,3,0),"")</f>
        <v>14284483000108</v>
      </c>
      <c r="B89" s="4" t="str">
        <f>'[1]TCE - ANEXO IV - Preencher'!C98</f>
        <v>S3 SAÚDE - ASSOCIAÇÃO DE PROTEÇÃO A MATERNIDADE E INFÂNCIA UBAÍRA</v>
      </c>
      <c r="C89" s="4" t="str">
        <f>'[1]TCE - ANEXO IV - Preencher'!E98</f>
        <v>3.6 - Material de Expediente</v>
      </c>
      <c r="D89" s="3" t="str">
        <f>'[1]TCE - ANEXO IV - Preencher'!F98</f>
        <v>01.781.007/0001-50</v>
      </c>
      <c r="E89" s="5" t="str">
        <f>'[1]TCE - ANEXO IV - Preencher'!G98</f>
        <v xml:space="preserve">INFOTEC RECIFE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006548</v>
      </c>
      <c r="I89" s="6">
        <f>IF('[1]TCE - ANEXO IV - Preencher'!K98="","",'[1]TCE - ANEXO IV - Preencher'!K98)</f>
        <v>44452</v>
      </c>
      <c r="J89" s="5" t="str">
        <f>'[1]TCE - ANEXO IV - Preencher'!L98</f>
        <v>26210901781007000150550010000065481679864840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1296.99</v>
      </c>
    </row>
    <row r="90" spans="1:12" s="8" customFormat="1" ht="19.5" customHeight="1" x14ac:dyDescent="0.2">
      <c r="A90" s="3">
        <f>IFERROR(VLOOKUP(B90,'[1]DADOS (OCULTAR)'!$P$3:$R$91,3,0),"")</f>
        <v>14284483000108</v>
      </c>
      <c r="B90" s="4" t="str">
        <f>'[1]TCE - ANEXO IV - Preencher'!C99</f>
        <v>S3 SAÚDE - ASSOCIAÇÃO DE PROTEÇÃO A MATERNIDADE E INFÂNCIA UBAÍRA</v>
      </c>
      <c r="C90" s="4" t="str">
        <f>'[1]TCE - ANEXO IV - Preencher'!E99</f>
        <v>3.6 - Material de Expediente</v>
      </c>
      <c r="D90" s="3">
        <f>'[1]TCE - ANEXO IV - Preencher'!F99</f>
        <v>30848237000198</v>
      </c>
      <c r="E90" s="5" t="str">
        <f>'[1]TCE - ANEXO IV - Preencher'!G99</f>
        <v xml:space="preserve">PH COMERCIO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000007688</v>
      </c>
      <c r="I90" s="6">
        <f>IF('[1]TCE - ANEXO IV - Preencher'!K99="","",'[1]TCE - ANEXO IV - Preencher'!K99)</f>
        <v>44459</v>
      </c>
      <c r="J90" s="5" t="str">
        <f>'[1]TCE - ANEXO IV - Preencher'!L99</f>
        <v>26210930848237000198550010000076881020229207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477</v>
      </c>
    </row>
    <row r="91" spans="1:12" s="8" customFormat="1" ht="19.5" customHeight="1" x14ac:dyDescent="0.2">
      <c r="A91" s="3">
        <f>IFERROR(VLOOKUP(B91,'[1]DADOS (OCULTAR)'!$P$3:$R$91,3,0),"")</f>
        <v>14284483000108</v>
      </c>
      <c r="B91" s="4" t="str">
        <f>'[1]TCE - ANEXO IV - Preencher'!C100</f>
        <v>S3 SAÚDE - ASSOCIAÇÃO DE PROTEÇÃO A MATERNIDADE E INFÂNCIA UBAÍRA</v>
      </c>
      <c r="C91" s="4" t="str">
        <f>'[1]TCE - ANEXO IV - Preencher'!E100</f>
        <v>3.6 - Material de Expediente</v>
      </c>
      <c r="D91" s="3">
        <f>'[1]TCE - ANEXO IV - Preencher'!F100</f>
        <v>19450370000159</v>
      </c>
      <c r="E91" s="5" t="str">
        <f>'[1]TCE - ANEXO IV - Preencher'!G100</f>
        <v>SUCESSO DISTRIBUIDORA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488</v>
      </c>
      <c r="I91" s="6">
        <f>IF('[1]TCE - ANEXO IV - Preencher'!K100="","",'[1]TCE - ANEXO IV - Preencher'!K100)</f>
        <v>44455</v>
      </c>
      <c r="J91" s="5" t="str">
        <f>'[1]TCE - ANEXO IV - Preencher'!L100</f>
        <v>26210919450370000159550010000004881761505600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1110</v>
      </c>
    </row>
    <row r="92" spans="1:12" s="8" customFormat="1" ht="19.5" customHeight="1" x14ac:dyDescent="0.2">
      <c r="A92" s="3">
        <f>IFERROR(VLOOKUP(B92,'[1]DADOS (OCULTAR)'!$P$3:$R$91,3,0),"")</f>
        <v>14284483000108</v>
      </c>
      <c r="B92" s="4" t="str">
        <f>'[1]TCE - ANEXO IV - Preencher'!C101</f>
        <v>S3 SAÚDE - ASSOCIAÇÃO DE PROTEÇÃO A MATERNIDADE E INFÂNCIA UBAÍRA</v>
      </c>
      <c r="C92" s="4" t="str">
        <f>'[1]TCE - ANEXO IV - Preencher'!E101</f>
        <v>3.1 - Combustíveis e Lubrificantes Automotivos</v>
      </c>
      <c r="D92" s="3">
        <f>'[1]TCE - ANEXO IV - Preencher'!F101</f>
        <v>2535864000133</v>
      </c>
      <c r="E92" s="5" t="str">
        <f>'[1]TCE - ANEXO IV - Preencher'!G101</f>
        <v>VR BENEFICIOS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24/09</v>
      </c>
      <c r="I92" s="6">
        <f>IF('[1]TCE - ANEXO IV - Preencher'!K101="","",'[1]TCE - ANEXO IV - Preencher'!K101)</f>
        <v>44463</v>
      </c>
      <c r="J92" s="5" t="str">
        <f>'[1]TCE - ANEXO IV - Preencher'!L101</f>
        <v>HZK8A2RJ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1492.5</v>
      </c>
    </row>
    <row r="93" spans="1:12" s="8" customFormat="1" ht="19.5" customHeight="1" x14ac:dyDescent="0.2">
      <c r="A93" s="3">
        <f>IFERROR(VLOOKUP(B93,'[1]DADOS (OCULTAR)'!$P$3:$R$91,3,0),"")</f>
        <v>14284483000108</v>
      </c>
      <c r="B93" s="4" t="str">
        <f>'[1]TCE - ANEXO IV - Preencher'!C102</f>
        <v>S3 SAÚDE - ASSOCIAÇÃO DE PROTEÇÃO A MATERNIDADE E INFÂNCIA UBAÍRA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10526700000178</v>
      </c>
      <c r="E93" s="5" t="str">
        <f>'[1]TCE - ANEXO IV - Preencher'!G102</f>
        <v>MIX MUSIC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7707</v>
      </c>
      <c r="I93" s="6">
        <f>IF('[1]TCE - ANEXO IV - Preencher'!K102="","",'[1]TCE - ANEXO IV - Preencher'!K102)</f>
        <v>44466</v>
      </c>
      <c r="J93" s="5" t="str">
        <f>'[1]TCE - ANEXO IV - Preencher'!L102</f>
        <v>26210910526700000178550010000077071542251058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689</v>
      </c>
    </row>
    <row r="94" spans="1:12" s="8" customFormat="1" ht="19.5" customHeight="1" x14ac:dyDescent="0.2">
      <c r="A94" s="3">
        <f>IFERROR(VLOOKUP(B94,'[1]DADOS (OCULTAR)'!$P$3:$R$91,3,0),"")</f>
        <v>14284483000108</v>
      </c>
      <c r="B94" s="4" t="str">
        <f>'[1]TCE - ANEXO IV - Preencher'!C103</f>
        <v>S3 SAÚDE - ASSOCIAÇÃO DE PROTEÇÃO A MATERNIDADE E INFÂNCIA UBAÍRA</v>
      </c>
      <c r="C94" s="4" t="str">
        <f>'[1]TCE - ANEXO IV - Preencher'!E103</f>
        <v>3.99 - Outras despesas com Material de Consumo</v>
      </c>
      <c r="D94" s="3" t="str">
        <f>'[1]TCE - ANEXO IV - Preencher'!F103</f>
        <v>11.648.676/0001-02</v>
      </c>
      <c r="E94" s="5" t="str">
        <f>'[1]TCE - ANEXO IV - Preencher'!G103</f>
        <v xml:space="preserve">IPSEP INFORMÁTICA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000045714</v>
      </c>
      <c r="I94" s="6">
        <f>IF('[1]TCE - ANEXO IV - Preencher'!K103="","",'[1]TCE - ANEXO IV - Preencher'!K103)</f>
        <v>44453</v>
      </c>
      <c r="J94" s="5" t="str">
        <f>'[1]TCE - ANEXO IV - Preencher'!L103</f>
        <v>26210911648676000102550010000457141000148016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10.3</v>
      </c>
    </row>
    <row r="95" spans="1:12" s="8" customFormat="1" ht="19.5" customHeight="1" x14ac:dyDescent="0.2">
      <c r="A95" s="3">
        <f>IFERROR(VLOOKUP(B95,'[1]DADOS (OCULTAR)'!$P$3:$R$91,3,0),"")</f>
        <v>14284483000108</v>
      </c>
      <c r="B95" s="4" t="str">
        <f>'[1]TCE - ANEXO IV - Preencher'!C104</f>
        <v>S3 SAÚDE - ASSOCIAÇÃO DE PROTEÇÃO A MATERNIDADE E INFÂNCIA UBAÍRA</v>
      </c>
      <c r="C95" s="4" t="str">
        <f>'[1]TCE - ANEXO IV - Preencher'!E104</f>
        <v>3.99 - Outras despesas com Material de Consumo</v>
      </c>
      <c r="D95" s="3">
        <f>'[1]TCE - ANEXO IV - Preencher'!F104</f>
        <v>10526700000178</v>
      </c>
      <c r="E95" s="5" t="str">
        <f>'[1]TCE - ANEXO IV - Preencher'!G104</f>
        <v>MIX MUSIC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7707</v>
      </c>
      <c r="I95" s="6">
        <f>IF('[1]TCE - ANEXO IV - Preencher'!K104="","",'[1]TCE - ANEXO IV - Preencher'!K104)</f>
        <v>44466</v>
      </c>
      <c r="J95" s="5" t="str">
        <f>'[1]TCE - ANEXO IV - Preencher'!L104</f>
        <v>26210910526700000178550010000077071542251058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240</v>
      </c>
    </row>
    <row r="96" spans="1:12" s="8" customFormat="1" ht="19.5" customHeight="1" x14ac:dyDescent="0.2">
      <c r="A96" s="3">
        <f>IFERROR(VLOOKUP(B96,'[1]DADOS (OCULTAR)'!$P$3:$R$91,3,0),"")</f>
        <v>14284483000108</v>
      </c>
      <c r="B96" s="4" t="str">
        <f>'[1]TCE - ANEXO IV - Preencher'!C105</f>
        <v>S3 SAÚDE - ASSOCIAÇÃO DE PROTEÇÃO A MATERNIDADE E INFÂNCIA UBAÍRA</v>
      </c>
      <c r="C96" s="4" t="str">
        <f>'[1]TCE - ANEXO IV - Preencher'!E105</f>
        <v>3.99 - Outras despesas com Material de Consumo</v>
      </c>
      <c r="D96" s="3">
        <f>'[1]TCE - ANEXO IV - Preencher'!F105</f>
        <v>12806642000161</v>
      </c>
      <c r="E96" s="5" t="str">
        <f>'[1]TCE - ANEXO IV - Preencher'!G105</f>
        <v>CANAL DA CONSTRUÇÃO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168495</v>
      </c>
      <c r="I96" s="6">
        <f>IF('[1]TCE - ANEXO IV - Preencher'!K105="","",'[1]TCE - ANEXO IV - Preencher'!K105)</f>
        <v>44468</v>
      </c>
      <c r="J96" s="5" t="str">
        <f>'[1]TCE - ANEXO IV - Preencher'!L105</f>
        <v>26210912806642000161550010001684951115132760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1270.99</v>
      </c>
    </row>
    <row r="97" spans="1:12" s="8" customFormat="1" ht="19.5" customHeight="1" x14ac:dyDescent="0.2">
      <c r="A97" s="3">
        <f>IFERROR(VLOOKUP(B97,'[1]DADOS (OCULTAR)'!$P$3:$R$91,3,0),"")</f>
        <v>14284483000108</v>
      </c>
      <c r="B97" s="4" t="str">
        <f>'[1]TCE - ANEXO IV - Preencher'!C106</f>
        <v>S3 SAÚDE - ASSOCIAÇÃO DE PROTEÇÃO A MATERNIDADE E INFÂNCIA UBAÍRA</v>
      </c>
      <c r="C97" s="4" t="str">
        <f>'[1]TCE - ANEXO IV - Preencher'!E106</f>
        <v>3.99 - Outras despesas com Material de Consumo</v>
      </c>
      <c r="D97" s="3">
        <f>'[1]TCE - ANEXO IV - Preencher'!F106</f>
        <v>815532000187</v>
      </c>
      <c r="E97" s="5" t="str">
        <f>'[1]TCE - ANEXO IV - Preencher'!G106</f>
        <v>JAGUAR MATERIAIS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000155259</v>
      </c>
      <c r="I97" s="6">
        <f>IF('[1]TCE - ANEXO IV - Preencher'!K106="","",'[1]TCE - ANEXO IV - Preencher'!K106)</f>
        <v>44468</v>
      </c>
      <c r="J97" s="5" t="str">
        <f>'[1]TCE - ANEXO IV - Preencher'!L106</f>
        <v>26210900815532000187550010001552591015500238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803.15</v>
      </c>
    </row>
    <row r="98" spans="1:12" s="8" customFormat="1" ht="19.5" customHeight="1" x14ac:dyDescent="0.2">
      <c r="A98" s="3">
        <f>IFERROR(VLOOKUP(B98,'[1]DADOS (OCULTAR)'!$P$3:$R$91,3,0),"")</f>
        <v>14284483000108</v>
      </c>
      <c r="B98" s="4" t="str">
        <f>'[1]TCE - ANEXO IV - Preencher'!C107</f>
        <v>S3 SAÚDE - ASSOCIAÇÃO DE PROTEÇÃO A MATERNIDADE E INFÂNCIA UBAÍRA</v>
      </c>
      <c r="C98" s="4" t="str">
        <f>'[1]TCE - ANEXO IV - Preencher'!E107</f>
        <v xml:space="preserve">3.8 - Uniformes, Tecidos e Aviamentos </v>
      </c>
      <c r="D98" s="3" t="str">
        <f>'[1]TCE - ANEXO IV - Preencher'!F107</f>
        <v>31.123.309/0001-00</v>
      </c>
      <c r="E98" s="5" t="str">
        <f>'[1]TCE - ANEXO IV - Preencher'!G107</f>
        <v>MEDFLEX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1597</v>
      </c>
      <c r="I98" s="6">
        <f>IF('[1]TCE - ANEXO IV - Preencher'!K107="","",'[1]TCE - ANEXO IV - Preencher'!K107)</f>
        <v>44441</v>
      </c>
      <c r="J98" s="5" t="str">
        <f>'[1]TCE - ANEXO IV - Preencher'!L107</f>
        <v>29210931123309000100550010000015971344462078</v>
      </c>
      <c r="K98" s="5" t="str">
        <f>IF(F98="B",LEFT('[1]TCE - ANEXO IV - Preencher'!M107,2),IF(F98="S",LEFT('[1]TCE - ANEXO IV - Preencher'!M107,7),IF('[1]TCE - ANEXO IV - Preencher'!H107="","")))</f>
        <v>29</v>
      </c>
      <c r="L98" s="7">
        <f>'[1]TCE - ANEXO IV - Preencher'!N107</f>
        <v>390</v>
      </c>
    </row>
    <row r="99" spans="1:12" s="8" customFormat="1" ht="19.5" customHeight="1" x14ac:dyDescent="0.2">
      <c r="A99" s="3">
        <f>IFERROR(VLOOKUP(B99,'[1]DADOS (OCULTAR)'!$P$3:$R$91,3,0),"")</f>
        <v>14284483000108</v>
      </c>
      <c r="B99" s="4" t="str">
        <f>'[1]TCE - ANEXO IV - Preencher'!C108</f>
        <v>S3 SAÚDE - ASSOCIAÇÃO DE PROTEÇÃO A MATERNIDADE E INFÂNCIA UBAÍRA</v>
      </c>
      <c r="C99" s="4" t="str">
        <f>'[1]TCE - ANEXO IV - Preencher'!E108</f>
        <v xml:space="preserve">3.8 - Uniformes, Tecidos e Aviamentos </v>
      </c>
      <c r="D99" s="3" t="str">
        <f>'[1]TCE - ANEXO IV - Preencher'!F108</f>
        <v>07.379.181/0001-58</v>
      </c>
      <c r="E99" s="5" t="str">
        <f>'[1]TCE - ANEXO IV - Preencher'!G108</f>
        <v>RECIFE TEXTIL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000012905</v>
      </c>
      <c r="I99" s="6">
        <f>IF('[1]TCE - ANEXO IV - Preencher'!K108="","",'[1]TCE - ANEXO IV - Preencher'!K108)</f>
        <v>44442</v>
      </c>
      <c r="J99" s="5" t="str">
        <f>'[1]TCE - ANEXO IV - Preencher'!L108</f>
        <v>26210907379181000158550010000129051378271478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1950.06</v>
      </c>
    </row>
    <row r="100" spans="1:12" s="8" customFormat="1" ht="19.5" customHeight="1" x14ac:dyDescent="0.2">
      <c r="A100" s="3">
        <f>IFERROR(VLOOKUP(B100,'[1]DADOS (OCULTAR)'!$P$3:$R$91,3,0),"")</f>
        <v>14284483000108</v>
      </c>
      <c r="B100" s="4" t="str">
        <f>'[1]TCE - ANEXO IV - Preencher'!C109</f>
        <v>S3 SAÚDE - ASSOCIAÇÃO DE PROTEÇÃO A MATERNIDADE E INFÂNCIA UBAÍRA</v>
      </c>
      <c r="C100" s="4" t="str">
        <f>'[1]TCE - ANEXO IV - Preencher'!E109</f>
        <v xml:space="preserve">3.8 - Uniformes, Tecidos e Aviamentos </v>
      </c>
      <c r="D100" s="3" t="str">
        <f>'[1]TCE - ANEXO IV - Preencher'!F109</f>
        <v>14.232.192/0001-76</v>
      </c>
      <c r="E100" s="5" t="str">
        <f>'[1]TCE - ANEXO IV - Preencher'!G109</f>
        <v xml:space="preserve">M FAGUNDES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348</v>
      </c>
      <c r="I100" s="6">
        <f>IF('[1]TCE - ANEXO IV - Preencher'!K109="","",'[1]TCE - ANEXO IV - Preencher'!K109)</f>
        <v>44447</v>
      </c>
      <c r="J100" s="5" t="str">
        <f>'[1]TCE - ANEXO IV - Preencher'!L109</f>
        <v>29210914239192000176550010000003481082000001</v>
      </c>
      <c r="K100" s="5" t="str">
        <f>IF(F100="B",LEFT('[1]TCE - ANEXO IV - Preencher'!M109,2),IF(F100="S",LEFT('[1]TCE - ANEXO IV - Preencher'!M109,7),IF('[1]TCE - ANEXO IV - Preencher'!H109="","")))</f>
        <v>29</v>
      </c>
      <c r="L100" s="7">
        <f>'[1]TCE - ANEXO IV - Preencher'!N109</f>
        <v>6600</v>
      </c>
    </row>
    <row r="101" spans="1:12" s="8" customFormat="1" ht="19.5" customHeight="1" x14ac:dyDescent="0.2">
      <c r="A101" s="3">
        <f>IFERROR(VLOOKUP(B101,'[1]DADOS (OCULTAR)'!$P$3:$R$91,3,0),"")</f>
        <v>14284483000108</v>
      </c>
      <c r="B101" s="4" t="str">
        <f>'[1]TCE - ANEXO IV - Preencher'!C110</f>
        <v>S3 SAÚDE - ASSOCIAÇÃO DE PROTEÇÃO A MATERNIDADE E INFÂNCIA UBAÍRA</v>
      </c>
      <c r="C101" s="4" t="str">
        <f>'[1]TCE - ANEXO IV - Preencher'!E110</f>
        <v xml:space="preserve">3.8 - Uniformes, Tecidos e Aviamentos </v>
      </c>
      <c r="D101" s="3" t="str">
        <f>'[1]TCE - ANEXO IV - Preencher'!F110</f>
        <v>07.379.181/0001-58</v>
      </c>
      <c r="E101" s="5" t="str">
        <f>'[1]TCE - ANEXO IV - Preencher'!G110</f>
        <v>RECIFE TEXTIL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000012953</v>
      </c>
      <c r="I101" s="6">
        <f>IF('[1]TCE - ANEXO IV - Preencher'!K110="","",'[1]TCE - ANEXO IV - Preencher'!K110)</f>
        <v>44456</v>
      </c>
      <c r="J101" s="5" t="str">
        <f>'[1]TCE - ANEXO IV - Preencher'!L110</f>
        <v>26210907379181000158550010000129531111065624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1170.04</v>
      </c>
    </row>
    <row r="102" spans="1:12" s="8" customFormat="1" ht="19.5" customHeight="1" x14ac:dyDescent="0.2">
      <c r="A102" s="3">
        <f>IFERROR(VLOOKUP(B102,'[1]DADOS (OCULTAR)'!$P$3:$R$91,3,0),"")</f>
        <v>14284483000108</v>
      </c>
      <c r="B102" s="4" t="str">
        <f>'[1]TCE - ANEXO IV - Preencher'!C111</f>
        <v>S3 SAÚDE - ASSOCIAÇÃO DE PROTEÇÃO A MATERNIDADE E INFÂNCIA UBAÍRA</v>
      </c>
      <c r="C102" s="4" t="str">
        <f>'[1]TCE - ANEXO IV - Preencher'!E111</f>
        <v>3.99 - Outras despesas com Material de Consumo</v>
      </c>
      <c r="D102" s="3" t="str">
        <f>'[1]TCE - ANEXO IV - Preencher'!F111</f>
        <v>31.022.549/0001-00</v>
      </c>
      <c r="E102" s="5" t="str">
        <f>'[1]TCE - ANEXO IV - Preencher'!G111</f>
        <v>METTA SOLUÇÕES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000000449</v>
      </c>
      <c r="I102" s="6">
        <f>IF('[1]TCE - ANEXO IV - Preencher'!K111="","",'[1]TCE - ANEXO IV - Preencher'!K111)</f>
        <v>44392</v>
      </c>
      <c r="J102" s="5" t="str">
        <f>'[1]TCE - ANEXO IV - Preencher'!L111</f>
        <v>26210731022549000100550010000004491388264062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1900</v>
      </c>
    </row>
    <row r="103" spans="1:12" s="8" customFormat="1" ht="19.5" customHeight="1" x14ac:dyDescent="0.2">
      <c r="A103" s="3">
        <f>IFERROR(VLOOKUP(B103,'[1]DADOS (OCULTAR)'!$P$3:$R$91,3,0),"")</f>
        <v>14284483000108</v>
      </c>
      <c r="B103" s="4" t="str">
        <f>'[1]TCE - ANEXO IV - Preencher'!C112</f>
        <v>S3 SAÚDE - ASSOCIAÇÃO DE PROTEÇÃO A MATERNIDADE E INFÂNCIA UBAÍRA</v>
      </c>
      <c r="C103" s="4" t="str">
        <f>'[1]TCE - ANEXO IV - Preencher'!E112</f>
        <v>3.99 - Outras despesas com Material de Consumo</v>
      </c>
      <c r="D103" s="3" t="str">
        <f>'[1]TCE - ANEXO IV - Preencher'!F112</f>
        <v>105267000001-78</v>
      </c>
      <c r="E103" s="5" t="str">
        <f>'[1]TCE - ANEXO IV - Preencher'!G112</f>
        <v>MIX MUSIC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7707</v>
      </c>
      <c r="I103" s="6">
        <f>IF('[1]TCE - ANEXO IV - Preencher'!K112="","",'[1]TCE - ANEXO IV - Preencher'!K112)</f>
        <v>44466</v>
      </c>
      <c r="J103" s="5" t="str">
        <f>'[1]TCE - ANEXO IV - Preencher'!L112</f>
        <v>26210910526700000178550010000077071542251058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1806.5</v>
      </c>
    </row>
    <row r="104" spans="1:12" s="8" customFormat="1" ht="19.5" customHeight="1" x14ac:dyDescent="0.2">
      <c r="A104" s="3">
        <f>IFERROR(VLOOKUP(B104,'[1]DADOS (OCULTAR)'!$P$3:$R$91,3,0),"")</f>
        <v>14284483000108</v>
      </c>
      <c r="B104" s="4" t="str">
        <f>'[1]TCE - ANEXO IV - Preencher'!C113</f>
        <v>S3 SAÚDE - ASSOCIAÇÃO DE PROTEÇÃO A MATERNIDADE E INFÂNCIA UBAÍRA</v>
      </c>
      <c r="C104" s="4" t="str">
        <f>'[1]TCE - ANEXO IV - Preencher'!E113</f>
        <v xml:space="preserve">5.25 - Serviços Bancários </v>
      </c>
      <c r="D104" s="3">
        <f>'[1]TCE - ANEXO IV - Preencher'!F113</f>
        <v>60746948570059</v>
      </c>
      <c r="E104" s="5" t="str">
        <f>'[1]TCE - ANEXO IV - Preencher'!G113</f>
        <v>BRADESCO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2927408</v>
      </c>
      <c r="L104" s="7">
        <f>'[1]TCE - ANEXO IV - Preencher'!N113</f>
        <v>154.69999999999999</v>
      </c>
    </row>
    <row r="105" spans="1:12" s="8" customFormat="1" ht="19.5" customHeight="1" x14ac:dyDescent="0.2">
      <c r="A105" s="3">
        <f>IFERROR(VLOOKUP(B105,'[1]DADOS (OCULTAR)'!$P$3:$R$91,3,0),"")</f>
        <v>14284483000108</v>
      </c>
      <c r="B105" s="4" t="str">
        <f>'[1]TCE - ANEXO IV - Preencher'!C114</f>
        <v>S3 SAÚDE - ASSOCIAÇÃO DE PROTEÇÃO A MATERNIDADE E INFÂNCIA UBAÍRA</v>
      </c>
      <c r="C105" s="4" t="str">
        <f>'[1]TCE - ANEXO IV - Preencher'!E114</f>
        <v>5.18 - Teledonia Fixa</v>
      </c>
      <c r="D105" s="3">
        <f>'[1]TCE - ANEXO IV - Preencher'!F114</f>
        <v>18630942000119</v>
      </c>
      <c r="E105" s="5" t="str">
        <f>'[1]TCE - ANEXO IV - Preencher'!G114</f>
        <v>PROVTEL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1158</v>
      </c>
      <c r="I105" s="6">
        <f>IF('[1]TCE - ANEXO IV - Preencher'!K114="","",'[1]TCE - ANEXO IV - Preencher'!K114)</f>
        <v>44483</v>
      </c>
      <c r="J105" s="5" t="str">
        <f>'[1]TCE - ANEXO IV - Preencher'!L114</f>
        <v>2WINPPJ12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1400</v>
      </c>
    </row>
    <row r="106" spans="1:12" s="8" customFormat="1" ht="19.5" customHeight="1" x14ac:dyDescent="0.2">
      <c r="A106" s="3">
        <f>IFERROR(VLOOKUP(B106,'[1]DADOS (OCULTAR)'!$P$3:$R$91,3,0),"")</f>
        <v>14284483000108</v>
      </c>
      <c r="B106" s="4" t="str">
        <f>'[1]TCE - ANEXO IV - Preencher'!C115</f>
        <v>S3 SAÚDE - ASSOCIAÇÃO DE PROTEÇÃO A MATERNIDADE E INFÂNCIA UBAÍRA</v>
      </c>
      <c r="C106" s="4" t="str">
        <f>'[1]TCE - ANEXO IV - Preencher'!E115</f>
        <v>5.13 - Água e Esgoto</v>
      </c>
      <c r="D106" s="3">
        <f>'[1]TCE - ANEXO IV - Preencher'!F115</f>
        <v>9769035000164</v>
      </c>
      <c r="E106" s="5" t="str">
        <f>'[1]TCE - ANEXO IV - Preencher'!G115</f>
        <v>COMPESA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5849.98</v>
      </c>
    </row>
    <row r="107" spans="1:12" s="8" customFormat="1" ht="19.5" customHeight="1" x14ac:dyDescent="0.2">
      <c r="A107" s="3">
        <f>IFERROR(VLOOKUP(B107,'[1]DADOS (OCULTAR)'!$P$3:$R$91,3,0),"")</f>
        <v>14284483000108</v>
      </c>
      <c r="B107" s="4" t="str">
        <f>'[1]TCE - ANEXO IV - Preencher'!C116</f>
        <v>S3 SAÚDE - ASSOCIAÇÃO DE PROTEÇÃO A MATERNIDADE E INFÂNCIA UBAÍRA</v>
      </c>
      <c r="C107" s="4" t="str">
        <f>'[1]TCE - ANEXO IV - Preencher'!E116</f>
        <v>5.12 - Energia Elétrica</v>
      </c>
      <c r="D107" s="3">
        <f>'[1]TCE - ANEXO IV - Preencher'!F116</f>
        <v>10835932000108</v>
      </c>
      <c r="E107" s="5" t="str">
        <f>'[1]TCE - ANEXO IV - Preencher'!G116</f>
        <v>CELPE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175776475</v>
      </c>
      <c r="I107" s="6">
        <f>IF('[1]TCE - ANEXO IV - Preencher'!K116="","",'[1]TCE - ANEXO IV - Preencher'!K116)</f>
        <v>44477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21118.79</v>
      </c>
    </row>
    <row r="108" spans="1:12" s="8" customFormat="1" ht="19.5" customHeight="1" x14ac:dyDescent="0.2">
      <c r="A108" s="3">
        <f>IFERROR(VLOOKUP(B108,'[1]DADOS (OCULTAR)'!$P$3:$R$91,3,0),"")</f>
        <v>14284483000108</v>
      </c>
      <c r="B108" s="4" t="str">
        <f>'[1]TCE - ANEXO IV - Preencher'!C117</f>
        <v>S3 SAÚDE - ASSOCIAÇÃO DE PROTEÇÃO A MATERNIDADE E INFÂNCIA UBAÍRA</v>
      </c>
      <c r="C108" s="4" t="str">
        <f>'[1]TCE - ANEXO IV - Preencher'!E117</f>
        <v>5.3 - Locação de Máquinas e Equipamentos</v>
      </c>
      <c r="D108" s="3">
        <f>'[1]TCE - ANEXO IV - Preencher'!F117</f>
        <v>19533734000164</v>
      </c>
      <c r="E108" s="5" t="str">
        <f>'[1]TCE - ANEXO IV - Preencher'!G117</f>
        <v>ALEXSANDRA GUSMÃO NERES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3038</v>
      </c>
    </row>
    <row r="109" spans="1:12" s="8" customFormat="1" ht="19.5" customHeight="1" x14ac:dyDescent="0.2">
      <c r="A109" s="3">
        <f>IFERROR(VLOOKUP(B109,'[1]DADOS (OCULTAR)'!$P$3:$R$91,3,0),"")</f>
        <v>14284483000108</v>
      </c>
      <c r="B109" s="4" t="str">
        <f>'[1]TCE - ANEXO IV - Preencher'!C118</f>
        <v>S3 SAÚDE - ASSOCIAÇÃO DE PROTEÇÃO A MATERNIDADE E INFÂNCIA UBAÍRA</v>
      </c>
      <c r="C109" s="4" t="str">
        <f>'[1]TCE - ANEXO IV - Preencher'!E118</f>
        <v>5.3 - Locação de Máquinas e Equipamentos</v>
      </c>
      <c r="D109" s="3">
        <f>'[1]TCE - ANEXO IV - Preencher'!F118</f>
        <v>18630942000119</v>
      </c>
      <c r="E109" s="5" t="str">
        <f>'[1]TCE - ANEXO IV - Preencher'!G118</f>
        <v>PROVTEL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1158</v>
      </c>
      <c r="I109" s="6">
        <f>IF('[1]TCE - ANEXO IV - Preencher'!K118="","",'[1]TCE - ANEXO IV - Preencher'!K118)</f>
        <v>44483</v>
      </c>
      <c r="J109" s="5" t="str">
        <f>'[1]TCE - ANEXO IV - Preencher'!L118</f>
        <v>2WINPPJ12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8050</v>
      </c>
    </row>
    <row r="110" spans="1:12" s="8" customFormat="1" ht="19.5" customHeight="1" x14ac:dyDescent="0.2">
      <c r="A110" s="3">
        <f>IFERROR(VLOOKUP(B110,'[1]DADOS (OCULTAR)'!$P$3:$R$91,3,0),"")</f>
        <v>14284483000108</v>
      </c>
      <c r="B110" s="4" t="str">
        <f>'[1]TCE - ANEXO IV - Preencher'!C119</f>
        <v>S3 SAÚDE - ASSOCIAÇÃO DE PROTEÇÃO A MATERNIDADE E INFÂNCIA UBAÍRA</v>
      </c>
      <c r="C110" s="4" t="str">
        <f>'[1]TCE - ANEXO IV - Preencher'!E119</f>
        <v>5.3 - Locação de Máquinas e Equipamentos</v>
      </c>
      <c r="D110" s="3">
        <f>'[1]TCE - ANEXO IV - Preencher'!F119</f>
        <v>20265080000114</v>
      </c>
      <c r="E110" s="5" t="str">
        <f>'[1]TCE - ANEXO IV - Preencher'!G119</f>
        <v xml:space="preserve">JM SILVA MAQUINAS 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700</v>
      </c>
    </row>
    <row r="111" spans="1:12" s="8" customFormat="1" ht="19.5" customHeight="1" x14ac:dyDescent="0.2">
      <c r="A111" s="3">
        <f>IFERROR(VLOOKUP(B111,'[1]DADOS (OCULTAR)'!$P$3:$R$91,3,0),"")</f>
        <v>14284483000108</v>
      </c>
      <c r="B111" s="4" t="str">
        <f>'[1]TCE - ANEXO IV - Preencher'!C120</f>
        <v>S3 SAÚDE - ASSOCIAÇÃO DE PROTEÇÃO A MATERNIDADE E INFÂNCIA UBAÍRA</v>
      </c>
      <c r="C111" s="4" t="str">
        <f>'[1]TCE - ANEXO IV - Preencher'!E120</f>
        <v>5.3 - Locação de Máquinas e Equipamentos</v>
      </c>
      <c r="D111" s="3">
        <f>'[1]TCE - ANEXO IV - Preencher'!F120</f>
        <v>32464716000136</v>
      </c>
      <c r="E111" s="5" t="str">
        <f>'[1]TCE - ANEXO IV - Preencher'!G120</f>
        <v>BOM CLIMA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00000075</v>
      </c>
      <c r="I111" s="6">
        <f>IF('[1]TCE - ANEXO IV - Preencher'!K120="","",'[1]TCE - ANEXO IV - Preencher'!K120)</f>
        <v>44456</v>
      </c>
      <c r="J111" s="5" t="str">
        <f>'[1]TCE - ANEXO IV - Preencher'!L120</f>
        <v>6PQXXA3I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1900</v>
      </c>
    </row>
    <row r="112" spans="1:12" s="8" customFormat="1" ht="19.5" customHeight="1" x14ac:dyDescent="0.2">
      <c r="A112" s="3">
        <f>IFERROR(VLOOKUP(B112,'[1]DADOS (OCULTAR)'!$P$3:$R$91,3,0),"")</f>
        <v>14284483000108</v>
      </c>
      <c r="B112" s="4" t="str">
        <f>'[1]TCE - ANEXO IV - Preencher'!C121</f>
        <v>S3 SAÚDE - ASSOCIAÇÃO DE PROTEÇÃO A MATERNIDADE E INFÂNCIA UBAÍRA</v>
      </c>
      <c r="C112" s="4" t="str">
        <f>'[1]TCE - ANEXO IV - Preencher'!E121</f>
        <v>5.1 - Locação de Equipamentos Médicos-Hospitalares</v>
      </c>
      <c r="D112" s="3">
        <f>'[1]TCE - ANEXO IV - Preencher'!F121</f>
        <v>23377403000150</v>
      </c>
      <c r="E112" s="5" t="str">
        <f>'[1]TCE - ANEXO IV - Preencher'!G121</f>
        <v>TECLIFE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1600</v>
      </c>
    </row>
    <row r="113" spans="1:12" s="8" customFormat="1" ht="19.5" customHeight="1" x14ac:dyDescent="0.2">
      <c r="A113" s="3">
        <f>IFERROR(VLOOKUP(B113,'[1]DADOS (OCULTAR)'!$P$3:$R$91,3,0),"")</f>
        <v>14284483000108</v>
      </c>
      <c r="B113" s="4" t="str">
        <f>'[1]TCE - ANEXO IV - Preencher'!C122</f>
        <v>S3 SAÚDE - ASSOCIAÇÃO DE PROTEÇÃO A MATERNIDADE E INFÂNCIA UBAÍRA</v>
      </c>
      <c r="C113" s="4" t="str">
        <f>'[1]TCE - ANEXO IV - Preencher'!E122</f>
        <v>5.1 - Locação de Equipamentos Médicos-Hospitalares</v>
      </c>
      <c r="D113" s="3">
        <f>'[1]TCE - ANEXO IV - Preencher'!F122</f>
        <v>12853727000109</v>
      </c>
      <c r="E113" s="5" t="str">
        <f>'[1]TCE - ANEXO IV - Preencher'!G122</f>
        <v>KESA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500</v>
      </c>
    </row>
    <row r="114" spans="1:12" s="8" customFormat="1" ht="19.5" customHeight="1" x14ac:dyDescent="0.2">
      <c r="A114" s="3">
        <f>IFERROR(VLOOKUP(B114,'[1]DADOS (OCULTAR)'!$P$3:$R$91,3,0),"")</f>
        <v>14284483000108</v>
      </c>
      <c r="B114" s="4" t="str">
        <f>'[1]TCE - ANEXO IV - Preencher'!C123</f>
        <v>S3 SAÚDE - ASSOCIAÇÃO DE PROTEÇÃO A MATERNIDADE E INFÂNCIA UBAÍRA</v>
      </c>
      <c r="C114" s="4" t="str">
        <f>'[1]TCE - ANEXO IV - Preencher'!E123</f>
        <v>5.1 - Locação de Equipamentos Médicos-Hospitalares</v>
      </c>
      <c r="D114" s="3">
        <f>'[1]TCE - ANEXO IV - Preencher'!F123</f>
        <v>24050462000181</v>
      </c>
      <c r="E114" s="5" t="str">
        <f>'[1]TCE - ANEXO IV - Preencher'!G123</f>
        <v>SUPREMA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00000174</v>
      </c>
      <c r="I114" s="6">
        <f>IF('[1]TCE - ANEXO IV - Preencher'!K123="","",'[1]TCE - ANEXO IV - Preencher'!K123)</f>
        <v>44483</v>
      </c>
      <c r="J114" s="5" t="str">
        <f>'[1]TCE - ANEXO IV - Preencher'!L123</f>
        <v>61KMUC4GV</v>
      </c>
      <c r="K114" s="5" t="str">
        <f>IF(F114="B",LEFT('[1]TCE - ANEXO IV - Preencher'!M123,2),IF(F114="S",LEFT('[1]TCE - ANEXO IV - Preencher'!M123,7),IF('[1]TCE - ANEXO IV - Preencher'!H123="","")))</f>
        <v>2600054</v>
      </c>
      <c r="L114" s="7">
        <f>'[1]TCE - ANEXO IV - Preencher'!N123</f>
        <v>1850</v>
      </c>
    </row>
    <row r="115" spans="1:12" s="8" customFormat="1" ht="19.5" customHeight="1" x14ac:dyDescent="0.2">
      <c r="A115" s="3">
        <f>IFERROR(VLOOKUP(B115,'[1]DADOS (OCULTAR)'!$P$3:$R$91,3,0),"")</f>
        <v>14284483000108</v>
      </c>
      <c r="B115" s="4" t="str">
        <f>'[1]TCE - ANEXO IV - Preencher'!C124</f>
        <v>S3 SAÚDE - ASSOCIAÇÃO DE PROTEÇÃO A MATERNIDADE E INFÂNCIA UBAÍRA</v>
      </c>
      <c r="C115" s="4" t="str">
        <f>'[1]TCE - ANEXO IV - Preencher'!E124</f>
        <v>5.1 - Locação de Equipamentos Médicos-Hospitalares</v>
      </c>
      <c r="D115" s="3">
        <f>'[1]TCE - ANEXO IV - Preencher'!F124</f>
        <v>12853727000109</v>
      </c>
      <c r="E115" s="5" t="str">
        <f>'[1]TCE - ANEXO IV - Preencher'!G124</f>
        <v>KESA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600</v>
      </c>
    </row>
    <row r="116" spans="1:12" s="8" customFormat="1" ht="19.5" customHeight="1" x14ac:dyDescent="0.2">
      <c r="A116" s="3">
        <f>IFERROR(VLOOKUP(B116,'[1]DADOS (OCULTAR)'!$P$3:$R$91,3,0),"")</f>
        <v>14284483000108</v>
      </c>
      <c r="B116" s="4" t="str">
        <f>'[1]TCE - ANEXO IV - Preencher'!C125</f>
        <v>S3 SAÚDE - ASSOCIAÇÃO DE PROTEÇÃO A MATERNIDADE E INFÂNCIA UBAÍRA</v>
      </c>
      <c r="C116" s="4" t="str">
        <f>'[1]TCE - ANEXO IV - Preencher'!E125</f>
        <v>5.1 - Locação de Equipamentos Médicos-Hospitalares</v>
      </c>
      <c r="D116" s="3">
        <f>'[1]TCE - ANEXO IV - Preencher'!F125</f>
        <v>24380578002041</v>
      </c>
      <c r="E116" s="5" t="str">
        <f>'[1]TCE - ANEXO IV - Preencher'!G125</f>
        <v>WHITE MARTINS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1240</v>
      </c>
    </row>
    <row r="117" spans="1:12" s="8" customFormat="1" ht="19.5" customHeight="1" x14ac:dyDescent="0.2">
      <c r="A117" s="3">
        <f>IFERROR(VLOOKUP(B117,'[1]DADOS (OCULTAR)'!$P$3:$R$91,3,0),"")</f>
        <v>14284483000108</v>
      </c>
      <c r="B117" s="4" t="str">
        <f>'[1]TCE - ANEXO IV - Preencher'!C126</f>
        <v>S3 SAÚDE - ASSOCIAÇÃO DE PROTEÇÃO A MATERNIDADE E INFÂNCIA UBAÍRA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31145185000156</v>
      </c>
      <c r="E117" s="5" t="str">
        <f>'[1]TCE - ANEXO IV - Preencher'!G126</f>
        <v>CONSULT LAB LABORATÓRIO DE ANALISES CLINICAS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000000388</v>
      </c>
      <c r="I117" s="6">
        <f>IF('[1]TCE - ANEXO IV - Preencher'!K126="","",'[1]TCE - ANEXO IV - Preencher'!K126)</f>
        <v>44470</v>
      </c>
      <c r="J117" s="5" t="str">
        <f>'[1]TCE - ANEXO IV - Preencher'!L126</f>
        <v>QRBL84089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32269.78</v>
      </c>
    </row>
    <row r="118" spans="1:12" s="8" customFormat="1" ht="19.5" customHeight="1" x14ac:dyDescent="0.2">
      <c r="A118" s="3">
        <f>IFERROR(VLOOKUP(B118,'[1]DADOS (OCULTAR)'!$P$3:$R$91,3,0),"")</f>
        <v>14284483000108</v>
      </c>
      <c r="B118" s="4" t="str">
        <f>'[1]TCE - ANEXO IV - Preencher'!C127</f>
        <v>S3 SAÚDE - ASSOCIAÇÃO DE PROTEÇÃO A MATERNIDADE E INFÂNCIA UBAÍRA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3313161000123</v>
      </c>
      <c r="E118" s="5" t="str">
        <f>'[1]TCE - ANEXO IV - Preencher'!G127</f>
        <v>SANTO EXPEDITO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000012767</v>
      </c>
      <c r="I118" s="6">
        <f>IF('[1]TCE - ANEXO IV - Preencher'!K127="","",'[1]TCE - ANEXO IV - Preencher'!K127)</f>
        <v>44469</v>
      </c>
      <c r="J118" s="5" t="str">
        <f>'[1]TCE - ANEXO IV - Preencher'!L127</f>
        <v>VVSO87521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805.5</v>
      </c>
    </row>
    <row r="119" spans="1:12" s="8" customFormat="1" ht="19.5" customHeight="1" x14ac:dyDescent="0.2">
      <c r="A119" s="3">
        <f>IFERROR(VLOOKUP(B119,'[1]DADOS (OCULTAR)'!$P$3:$R$91,3,0),"")</f>
        <v>14284483000108</v>
      </c>
      <c r="B119" s="4" t="str">
        <f>'[1]TCE - ANEXO IV - Preencher'!C128</f>
        <v>S3 SAÚDE - ASSOCIAÇÃO DE PROTEÇÃO A MATERNIDADE E INFÂNCIA UBAÍRA</v>
      </c>
      <c r="C119" s="4" t="str">
        <f>'[1]TCE - ANEXO IV - Preencher'!E128</f>
        <v>5.8 - Locação de Veículos Automotores</v>
      </c>
      <c r="D119" s="3">
        <f>'[1]TCE - ANEXO IV - Preencher'!F128</f>
        <v>6349848000107</v>
      </c>
      <c r="E119" s="5" t="str">
        <f>'[1]TCE - ANEXO IV - Preencher'!G128</f>
        <v>LC EMPREENDIMENTO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15000</v>
      </c>
    </row>
    <row r="120" spans="1:12" s="8" customFormat="1" ht="19.5" customHeight="1" x14ac:dyDescent="0.2">
      <c r="A120" s="3">
        <f>IFERROR(VLOOKUP(B120,'[1]DADOS (OCULTAR)'!$P$3:$R$91,3,0),"")</f>
        <v>14284483000108</v>
      </c>
      <c r="B120" s="4" t="str">
        <f>'[1]TCE - ANEXO IV - Preencher'!C129</f>
        <v>S3 SAÚDE - ASSOCIAÇÃO DE PROTEÇÃO A MATERNIDADE E INFÂNCIA UBAÍRA</v>
      </c>
      <c r="C120" s="4" t="str">
        <f>'[1]TCE - ANEXO IV - Preencher'!E129</f>
        <v>5.15 - Serviços Domésticos</v>
      </c>
      <c r="D120" s="3">
        <f>'[1]TCE - ANEXO IV - Preencher'!F129</f>
        <v>23472508000198</v>
      </c>
      <c r="E120" s="5" t="str">
        <f>'[1]TCE - ANEXO IV - Preencher'!G129</f>
        <v>NOVA ERA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00000624</v>
      </c>
      <c r="I120" s="6">
        <f>IF('[1]TCE - ANEXO IV - Preencher'!K129="","",'[1]TCE - ANEXO IV - Preencher'!K129)</f>
        <v>44482</v>
      </c>
      <c r="J120" s="5" t="str">
        <f>'[1]TCE - ANEXO IV - Preencher'!L129</f>
        <v>NHUUQPPY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1186.1400000000001</v>
      </c>
    </row>
    <row r="121" spans="1:12" s="8" customFormat="1" ht="19.5" customHeight="1" x14ac:dyDescent="0.2">
      <c r="A121" s="3">
        <f>IFERROR(VLOOKUP(B121,'[1]DADOS (OCULTAR)'!$P$3:$R$91,3,0),"")</f>
        <v>14284483000108</v>
      </c>
      <c r="B121" s="4" t="str">
        <f>'[1]TCE - ANEXO IV - Preencher'!C130</f>
        <v>S3 SAÚDE - ASSOCIAÇÃO DE PROTEÇÃO A MATERNIDADE E INFÂNCIA UBAÍRA</v>
      </c>
      <c r="C121" s="4" t="str">
        <f>'[1]TCE - ANEXO IV - Preencher'!E130</f>
        <v>5.10 - Detetização/Tratamento de Resíduos e Afins</v>
      </c>
      <c r="D121" s="3">
        <f>'[1]TCE - ANEXO IV - Preencher'!F130</f>
        <v>11863530000180</v>
      </c>
      <c r="E121" s="5" t="str">
        <f>'[1]TCE - ANEXO IV - Preencher'!G130</f>
        <v>BRASCON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00088046</v>
      </c>
      <c r="I121" s="6">
        <f>IF('[1]TCE - ANEXO IV - Preencher'!K130="","",'[1]TCE - ANEXO IV - Preencher'!K130)</f>
        <v>44470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2611309</v>
      </c>
      <c r="L121" s="7">
        <f>'[1]TCE - ANEXO IV - Preencher'!N130</f>
        <v>3199.52</v>
      </c>
    </row>
    <row r="122" spans="1:12" s="8" customFormat="1" ht="19.5" customHeight="1" x14ac:dyDescent="0.2">
      <c r="A122" s="3">
        <f>IFERROR(VLOOKUP(B122,'[1]DADOS (OCULTAR)'!$P$3:$R$91,3,0),"")</f>
        <v>14284483000108</v>
      </c>
      <c r="B122" s="4" t="str">
        <f>'[1]TCE - ANEXO IV - Preencher'!C131</f>
        <v>S3 SAÚDE - ASSOCIAÇÃO DE PROTEÇÃO A MATERNIDADE E INFÂNCIA UBAÍRA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10891998000115</v>
      </c>
      <c r="E122" s="5" t="str">
        <f>'[1]TCE - ANEXO IV - Preencher'!G131</f>
        <v>ADVISERSIT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000000544</v>
      </c>
      <c r="I122" s="6">
        <f>IF('[1]TCE - ANEXO IV - Preencher'!K131="","",'[1]TCE - ANEXO IV - Preencher'!K131)</f>
        <v>44470</v>
      </c>
      <c r="J122" s="5" t="str">
        <f>'[1]TCE - ANEXO IV - Preencher'!L131</f>
        <v>NSCR83968</v>
      </c>
      <c r="K122" s="5" t="str">
        <f>IF(F122="B",LEFT('[1]TCE - ANEXO IV - Preencher'!M131,2),IF(F122="S",LEFT('[1]TCE - ANEXO IV - Preencher'!M131,7),IF('[1]TCE - ANEXO IV - Preencher'!H131="","")))</f>
        <v>2610707</v>
      </c>
      <c r="L122" s="7">
        <f>'[1]TCE - ANEXO IV - Preencher'!N131</f>
        <v>820</v>
      </c>
    </row>
    <row r="123" spans="1:12" s="8" customFormat="1" ht="19.5" customHeight="1" x14ac:dyDescent="0.2">
      <c r="A123" s="3">
        <f>IFERROR(VLOOKUP(B123,'[1]DADOS (OCULTAR)'!$P$3:$R$91,3,0),"")</f>
        <v>14284483000108</v>
      </c>
      <c r="B123" s="4" t="str">
        <f>'[1]TCE - ANEXO IV - Preencher'!C132</f>
        <v>S3 SAÚDE - ASSOCIAÇÃO DE PROTEÇÃO A MATERNIDADE E INFÂNCIA UBAÍRA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92306257000780</v>
      </c>
      <c r="E123" s="5" t="str">
        <f>'[1]TCE - ANEXO IV - Preencher'!G132</f>
        <v>MV INFORMATICA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00029305</v>
      </c>
      <c r="I123" s="6">
        <f>IF('[1]TCE - ANEXO IV - Preencher'!K132="","",'[1]TCE - ANEXO IV - Preencher'!K132)</f>
        <v>44448</v>
      </c>
      <c r="J123" s="5" t="str">
        <f>'[1]TCE - ANEXO IV - Preencher'!L132</f>
        <v>YBQGYSUU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16952.5</v>
      </c>
    </row>
    <row r="124" spans="1:12" s="8" customFormat="1" ht="19.5" customHeight="1" x14ac:dyDescent="0.2">
      <c r="A124" s="3">
        <f>IFERROR(VLOOKUP(B124,'[1]DADOS (OCULTAR)'!$P$3:$R$91,3,0),"")</f>
        <v>14284483000108</v>
      </c>
      <c r="B124" s="4" t="str">
        <f>'[1]TCE - ANEXO IV - Preencher'!C133</f>
        <v>S3 SAÚDE - ASSOCIAÇÃO DE PROTEÇÃO A MATERNIDADE E INFÂNCIA UBAÍRA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15195617000187</v>
      </c>
      <c r="E124" s="5" t="str">
        <f>'[1]TCE - ANEXO IV - Preencher'!G133</f>
        <v>B1 VIGILANCIA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00001818</v>
      </c>
      <c r="I124" s="6">
        <f>IF('[1]TCE - ANEXO IV - Preencher'!K133="","",'[1]TCE - ANEXO IV - Preencher'!K133)</f>
        <v>44470</v>
      </c>
      <c r="J124" s="5" t="str">
        <f>'[1]TCE - ANEXO IV - Preencher'!L133</f>
        <v>WGB82JGM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17370</v>
      </c>
    </row>
    <row r="125" spans="1:12" s="8" customFormat="1" ht="19.5" customHeight="1" x14ac:dyDescent="0.2">
      <c r="A125" s="3">
        <f>IFERROR(VLOOKUP(B125,'[1]DADOS (OCULTAR)'!$P$3:$R$91,3,0),"")</f>
        <v>14284483000108</v>
      </c>
      <c r="B125" s="4" t="str">
        <f>'[1]TCE - ANEXO IV - Preencher'!C134</f>
        <v>S3 SAÚDE - ASSOCIAÇÃO DE PROTEÇÃO A MATERNIDADE E INFÂNCIA UBAÍRA</v>
      </c>
      <c r="C125" s="4" t="str">
        <f>'[1]TCE - ANEXO IV - Preencher'!E134</f>
        <v>5.99 - Outros Serviços de Terceiros Pessoa Jurídica</v>
      </c>
      <c r="D125" s="3">
        <f>'[1]TCE - ANEXO IV - Preencher'!F134</f>
        <v>33910579000189</v>
      </c>
      <c r="E125" s="5" t="str">
        <f>'[1]TCE - ANEXO IV - Preencher'!G134</f>
        <v>JG SERVIÇOS DE ENTREGA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00000025</v>
      </c>
      <c r="I125" s="6">
        <f>IF('[1]TCE - ANEXO IV - Preencher'!K134="","",'[1]TCE - ANEXO IV - Preencher'!K134)</f>
        <v>44474</v>
      </c>
      <c r="J125" s="5" t="str">
        <f>'[1]TCE - ANEXO IV - Preencher'!L134</f>
        <v>U7NE29VD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2670</v>
      </c>
    </row>
    <row r="126" spans="1:12" s="8" customFormat="1" ht="19.5" customHeight="1" x14ac:dyDescent="0.2">
      <c r="A126" s="3">
        <f>IFERROR(VLOOKUP(B126,'[1]DADOS (OCULTAR)'!$P$3:$R$91,3,0),"")</f>
        <v>14284483000108</v>
      </c>
      <c r="B126" s="4" t="str">
        <f>'[1]TCE - ANEXO IV - Preencher'!C135</f>
        <v>S3 SAÚDE - ASSOCIAÇÃO DE PROTEÇÃO A MATERNIDADE E INFÂNCIA UBAÍRA</v>
      </c>
      <c r="C126" s="4" t="str">
        <f>'[1]TCE - ANEXO IV - Preencher'!E135</f>
        <v>5.99 - Outros Serviços de Terceiros Pessoa Jurídica</v>
      </c>
      <c r="D126" s="3">
        <f>'[1]TCE - ANEXO IV - Preencher'!F135</f>
        <v>35343136000189</v>
      </c>
      <c r="E126" s="5" t="str">
        <f>'[1]TCE - ANEXO IV - Preencher'!G135</f>
        <v>EMBRASTER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00009389</v>
      </c>
      <c r="I126" s="6">
        <f>IF('[1]TCE - ANEXO IV - Preencher'!K135="","",'[1]TCE - ANEXO IV - Preencher'!K135)</f>
        <v>44470</v>
      </c>
      <c r="J126" s="5" t="str">
        <f>'[1]TCE - ANEXO IV - Preencher'!L135</f>
        <v>BQEQ5XXR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13911.29</v>
      </c>
    </row>
    <row r="127" spans="1:12" s="8" customFormat="1" ht="19.5" customHeight="1" x14ac:dyDescent="0.2">
      <c r="A127" s="3">
        <f>IFERROR(VLOOKUP(B127,'[1]DADOS (OCULTAR)'!$P$3:$R$91,3,0),"")</f>
        <v>14284483000108</v>
      </c>
      <c r="B127" s="4" t="str">
        <f>'[1]TCE - ANEXO IV - Preencher'!C136</f>
        <v>S3 SAÚDE - ASSOCIAÇÃO DE PROTEÇÃO A MATERNIDADE E INFÂNCIA UBAÍRA</v>
      </c>
      <c r="C127" s="4" t="str">
        <f>'[1]TCE - ANEXO IV - Preencher'!E136</f>
        <v>5.99 - Outros Serviços de Terceiros Pessoa Jurídica</v>
      </c>
      <c r="D127" s="3">
        <f>'[1]TCE - ANEXO IV - Preencher'!F136</f>
        <v>38032668000193</v>
      </c>
      <c r="E127" s="5" t="str">
        <f>'[1]TCE - ANEXO IV - Preencher'!G136</f>
        <v>P3 GESTÃO ADMINISTRATIVA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00000030</v>
      </c>
      <c r="I127" s="6">
        <f>IF('[1]TCE - ANEXO IV - Preencher'!K136="","",'[1]TCE - ANEXO IV - Preencher'!K136)</f>
        <v>44475</v>
      </c>
      <c r="J127" s="5" t="str">
        <f>'[1]TCE - ANEXO IV - Preencher'!L136</f>
        <v>CNGAJW8C</v>
      </c>
      <c r="K127" s="5" t="str">
        <f>IF(F127="B",LEFT('[1]TCE - ANEXO IV - Preencher'!M136,2),IF(F127="S",LEFT('[1]TCE - ANEXO IV - Preencher'!M136,7),IF('[1]TCE - ANEXO IV - Preencher'!H136="","")))</f>
        <v>2927408</v>
      </c>
      <c r="L127" s="7">
        <f>'[1]TCE - ANEXO IV - Preencher'!N136</f>
        <v>10000</v>
      </c>
    </row>
    <row r="128" spans="1:12" s="8" customFormat="1" ht="19.5" customHeight="1" x14ac:dyDescent="0.2">
      <c r="A128" s="3">
        <f>IFERROR(VLOOKUP(B128,'[1]DADOS (OCULTAR)'!$P$3:$R$91,3,0),"")</f>
        <v>14284483000108</v>
      </c>
      <c r="B128" s="4" t="str">
        <f>'[1]TCE - ANEXO IV - Preencher'!C137</f>
        <v>S3 SAÚDE - ASSOCIAÇÃO DE PROTEÇÃO A MATERNIDADE E INFÂNCIA UBAÍRA</v>
      </c>
      <c r="C128" s="4" t="str">
        <f>'[1]TCE - ANEXO IV - Preencher'!E137</f>
        <v>5.99 - Outros Serviços de Terceiros Pessoa Jurídica</v>
      </c>
      <c r="D128" s="3">
        <f>'[1]TCE - ANEXO IV - Preencher'!F137</f>
        <v>29567132000181</v>
      </c>
      <c r="E128" s="5" t="str">
        <f>'[1]TCE - ANEXO IV - Preencher'!G137</f>
        <v>G E DE ANDRADE ASSESSORIA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0000000029</v>
      </c>
      <c r="I128" s="6">
        <f>IF('[1]TCE - ANEXO IV - Preencher'!K137="","",'[1]TCE - ANEXO IV - Preencher'!K137)</f>
        <v>44473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2608909</v>
      </c>
      <c r="L128" s="7">
        <f>'[1]TCE - ANEXO IV - Preencher'!N137</f>
        <v>16500</v>
      </c>
    </row>
    <row r="129" spans="1:12" s="8" customFormat="1" ht="19.5" customHeight="1" x14ac:dyDescent="0.2">
      <c r="A129" s="3">
        <f>IFERROR(VLOOKUP(B129,'[1]DADOS (OCULTAR)'!$P$3:$R$91,3,0),"")</f>
        <v>14284483000108</v>
      </c>
      <c r="B129" s="4" t="str">
        <f>'[1]TCE - ANEXO IV - Preencher'!C138</f>
        <v>S3 SAÚDE - ASSOCIAÇÃO DE PROTEÇÃO A MATERNIDADE E INFÂNCIA UBAÍRA</v>
      </c>
      <c r="C129" s="4" t="str">
        <f>'[1]TCE - ANEXO IV - Preencher'!E138</f>
        <v>5.99 - Outros Serviços de Terceiros Pessoa Jurídica</v>
      </c>
      <c r="D129" s="3">
        <f>'[1]TCE - ANEXO IV - Preencher'!F138</f>
        <v>33443800000136</v>
      </c>
      <c r="E129" s="5" t="str">
        <f>'[1]TCE - ANEXO IV - Preencher'!G138</f>
        <v>ADMINISTRAR CONSULTORIA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00000047</v>
      </c>
      <c r="I129" s="6">
        <f>IF('[1]TCE - ANEXO IV - Preencher'!K138="","",'[1]TCE - ANEXO IV - Preencher'!K138)</f>
        <v>44496</v>
      </c>
      <c r="J129" s="5" t="str">
        <f>'[1]TCE - ANEXO IV - Preencher'!L138</f>
        <v>36cpljtc</v>
      </c>
      <c r="K129" s="5" t="str">
        <f>IF(F129="B",LEFT('[1]TCE - ANEXO IV - Preencher'!M138,2),IF(F129="S",LEFT('[1]TCE - ANEXO IV - Preencher'!M138,7),IF('[1]TCE - ANEXO IV - Preencher'!H138="","")))</f>
        <v>2927408</v>
      </c>
      <c r="L129" s="7">
        <f>'[1]TCE - ANEXO IV - Preencher'!N138</f>
        <v>10000</v>
      </c>
    </row>
    <row r="130" spans="1:12" s="8" customFormat="1" ht="19.5" customHeight="1" x14ac:dyDescent="0.2">
      <c r="A130" s="3">
        <f>IFERROR(VLOOKUP(B130,'[1]DADOS (OCULTAR)'!$P$3:$R$91,3,0),"")</f>
        <v>14284483000108</v>
      </c>
      <c r="B130" s="4" t="str">
        <f>'[1]TCE - ANEXO IV - Preencher'!C139</f>
        <v>S3 SAÚDE - ASSOCIAÇÃO DE PROTEÇÃO A MATERNIDADE E INFÂNCIA UBAÍRA</v>
      </c>
      <c r="C130" s="4" t="str">
        <f>'[1]TCE - ANEXO IV - Preencher'!E139</f>
        <v>5.99 - Outros Serviços de Terceiros Pessoa Jurídica</v>
      </c>
      <c r="D130" s="3">
        <f>'[1]TCE - ANEXO IV - Preencher'!F139</f>
        <v>37654115000703</v>
      </c>
      <c r="E130" s="5" t="str">
        <f>'[1]TCE - ANEXO IV - Preencher'!G139</f>
        <v>BRAEX ENCOMENDAS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000003836</v>
      </c>
      <c r="I130" s="6">
        <f>IF('[1]TCE - ANEXO IV - Preencher'!K139="","",'[1]TCE - ANEXO IV - Preencher'!K139)</f>
        <v>44447</v>
      </c>
      <c r="J130" s="5" t="str">
        <f>'[1]TCE - ANEXO IV - Preencher'!L139</f>
        <v>29210937654115000703570130000038361100038688</v>
      </c>
      <c r="K130" s="5" t="str">
        <f>IF(F130="B",LEFT('[1]TCE - ANEXO IV - Preencher'!M139,2),IF(F130="S",LEFT('[1]TCE - ANEXO IV - Preencher'!M139,7),IF('[1]TCE - ANEXO IV - Preencher'!H139="","")))</f>
        <v>2919553</v>
      </c>
      <c r="L130" s="7">
        <f>'[1]TCE - ANEXO IV - Preencher'!N139</f>
        <v>6600</v>
      </c>
    </row>
    <row r="131" spans="1:12" s="8" customFormat="1" ht="19.5" customHeight="1" x14ac:dyDescent="0.2">
      <c r="A131" s="3">
        <f>IFERROR(VLOOKUP(B131,'[1]DADOS (OCULTAR)'!$P$3:$R$91,3,0),"")</f>
        <v>14284483000108</v>
      </c>
      <c r="B131" s="4" t="str">
        <f>'[1]TCE - ANEXO IV - Preencher'!C140</f>
        <v>S3 SAÚDE - ASSOCIAÇÃO DE PROTEÇÃO A MATERNIDADE E INFÂNCIA UBAÍRA</v>
      </c>
      <c r="C131" s="4" t="str">
        <f>'[1]TCE - ANEXO IV - Preencher'!E140</f>
        <v>5.99 - Outros Serviços de Terceiros Pessoa Jurídica</v>
      </c>
      <c r="D131" s="3">
        <f>'[1]TCE - ANEXO IV - Preencher'!F140</f>
        <v>31698424000103</v>
      </c>
      <c r="E131" s="5" t="str">
        <f>'[1]TCE - ANEXO IV - Preencher'!G140</f>
        <v>VALTER &amp; CALIL ADVOCACIA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00000305</v>
      </c>
      <c r="I131" s="6">
        <f>IF('[1]TCE - ANEXO IV - Preencher'!K140="","",'[1]TCE - ANEXO IV - Preencher'!K140)</f>
        <v>44462</v>
      </c>
      <c r="J131" s="5" t="str">
        <f>'[1]TCE - ANEXO IV - Preencher'!L140</f>
        <v>NDIG15362</v>
      </c>
      <c r="K131" s="5" t="str">
        <f>IF(F131="B",LEFT('[1]TCE - ANEXO IV - Preencher'!M140,2),IF(F131="S",LEFT('[1]TCE - ANEXO IV - Preencher'!M140,7),IF('[1]TCE - ANEXO IV - Preencher'!H140="","")))</f>
        <v>2927408</v>
      </c>
      <c r="L131" s="7">
        <f>'[1]TCE - ANEXO IV - Preencher'!N140</f>
        <v>31000</v>
      </c>
    </row>
    <row r="132" spans="1:12" s="8" customFormat="1" ht="19.5" customHeight="1" x14ac:dyDescent="0.2">
      <c r="A132" s="3">
        <f>IFERROR(VLOOKUP(B132,'[1]DADOS (OCULTAR)'!$P$3:$R$91,3,0),"")</f>
        <v>14284483000108</v>
      </c>
      <c r="B132" s="4" t="str">
        <f>'[1]TCE - ANEXO IV - Preencher'!C141</f>
        <v>S3 SAÚDE - ASSOCIAÇÃO DE PROTEÇÃO A MATERNIDADE E INFÂNCIA UBAÍRA</v>
      </c>
      <c r="C132" s="4" t="str">
        <f>'[1]TCE - ANEXO IV - Preencher'!E141</f>
        <v>5.99 - Outros Serviços de Terceiros Pessoa Jurídica</v>
      </c>
      <c r="D132" s="3">
        <f>'[1]TCE - ANEXO IV - Preencher'!F141</f>
        <v>11735586000159</v>
      </c>
      <c r="E132" s="5" t="str">
        <f>'[1]TCE - ANEXO IV - Preencher'!G141</f>
        <v>FUNDAÇÃO DE APOIO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00064308</v>
      </c>
      <c r="I132" s="6">
        <f>IF('[1]TCE - ANEXO IV - Preencher'!K141="","",'[1]TCE - ANEXO IV - Preencher'!K141)</f>
        <v>44477</v>
      </c>
      <c r="J132" s="5" t="str">
        <f>'[1]TCE - ANEXO IV - Preencher'!L141</f>
        <v>4ERRR9IE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620.73</v>
      </c>
    </row>
    <row r="133" spans="1:12" s="8" customFormat="1" ht="19.5" customHeight="1" x14ac:dyDescent="0.2">
      <c r="A133" s="3">
        <f>IFERROR(VLOOKUP(B133,'[1]DADOS (OCULTAR)'!$P$3:$R$91,3,0),"")</f>
        <v>14284483000108</v>
      </c>
      <c r="B133" s="4" t="str">
        <f>'[1]TCE - ANEXO IV - Preencher'!C142</f>
        <v>S3 SAÚDE - ASSOCIAÇÃO DE PROTEÇÃO A MATERNIDADE E INFÂNCIA UBAÍRA</v>
      </c>
      <c r="C133" s="4" t="str">
        <f>'[1]TCE - ANEXO IV - Preencher'!E142</f>
        <v>5.5 - Reparo e Manutenção de Máquinas e Equipamentos</v>
      </c>
      <c r="D133" s="3">
        <f>'[1]TCE - ANEXO IV - Preencher'!F142</f>
        <v>11239132000197</v>
      </c>
      <c r="E133" s="5" t="str">
        <f>'[1]TCE - ANEXO IV - Preencher'!G142</f>
        <v>ANTONIO MARQUES DOS SANTOS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000001386</v>
      </c>
      <c r="I133" s="6">
        <f>IF('[1]TCE - ANEXO IV - Preencher'!K142="","",'[1]TCE - ANEXO IV - Preencher'!K142)</f>
        <v>44473</v>
      </c>
      <c r="J133" s="5" t="str">
        <f>'[1]TCE - ANEXO IV - Preencher'!L142</f>
        <v>NDIG15362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500</v>
      </c>
    </row>
    <row r="134" spans="1:12" s="8" customFormat="1" ht="19.5" customHeight="1" x14ac:dyDescent="0.2">
      <c r="A134" s="3">
        <f>IFERROR(VLOOKUP(B134,'[1]DADOS (OCULTAR)'!$P$3:$R$91,3,0),"")</f>
        <v>14284483000108</v>
      </c>
      <c r="B134" s="4" t="str">
        <f>'[1]TCE - ANEXO IV - Preencher'!C143</f>
        <v>S3 SAÚDE - ASSOCIAÇÃO DE PROTEÇÃO A MATERNIDADE E INFÂNCIA UBAÍRA</v>
      </c>
      <c r="C134" s="4" t="str">
        <f>'[1]TCE - ANEXO IV - Preencher'!E143</f>
        <v>5.5 - Reparo e Manutenção de Máquinas e Equipamentos</v>
      </c>
      <c r="D134" s="3">
        <f>'[1]TCE - ANEXO IV - Preencher'!F143</f>
        <v>24380578002041</v>
      </c>
      <c r="E134" s="5" t="str">
        <f>'[1]TCE - ANEXO IV - Preencher'!G143</f>
        <v>WHITE MARTINS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000011625</v>
      </c>
      <c r="I134" s="6">
        <f>IF('[1]TCE - ANEXO IV - Preencher'!K143="","",'[1]TCE - ANEXO IV - Preencher'!K143)</f>
        <v>44448</v>
      </c>
      <c r="J134" s="5" t="str">
        <f>'[1]TCE - ANEXO IV - Preencher'!L143</f>
        <v>JWSK84340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600</v>
      </c>
    </row>
    <row r="135" spans="1:12" s="8" customFormat="1" ht="19.5" customHeight="1" x14ac:dyDescent="0.2">
      <c r="A135" s="3">
        <f>IFERROR(VLOOKUP(B135,'[1]DADOS (OCULTAR)'!$P$3:$R$91,3,0),"")</f>
        <v>14284483000108</v>
      </c>
      <c r="B135" s="4" t="str">
        <f>'[1]TCE - ANEXO IV - Preencher'!C144</f>
        <v>S3 SAÚDE - ASSOCIAÇÃO DE PROTEÇÃO A MATERNIDADE E INFÂNCIA UBAÍRA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39709410000141</v>
      </c>
      <c r="E135" s="5" t="str">
        <f>'[1]TCE - ANEXO IV - Preencher'!G144</f>
        <v>CAMILA MB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00000023</v>
      </c>
      <c r="I135" s="6">
        <f>IF('[1]TCE - ANEXO IV - Preencher'!K144="","",'[1]TCE - ANEXO IV - Preencher'!K144)</f>
        <v>44477</v>
      </c>
      <c r="J135" s="5" t="str">
        <f>'[1]TCE - ANEXO IV - Preencher'!L144</f>
        <v>WSEMMDQ4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1400</v>
      </c>
    </row>
    <row r="136" spans="1:12" s="8" customFormat="1" ht="19.5" customHeight="1" x14ac:dyDescent="0.2">
      <c r="A136" s="3">
        <f>IFERROR(VLOOKUP(B136,'[1]DADOS (OCULTAR)'!$P$3:$R$91,3,0),"")</f>
        <v>14284483000108</v>
      </c>
      <c r="B136" s="4" t="str">
        <f>'[1]TCE - ANEXO IV - Preencher'!C145</f>
        <v>S3 SAÚDE - ASSOCIAÇÃO DE PROTEÇÃO A MATERNIDADE E INFÂNCIA UBAÍRA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37573260000166</v>
      </c>
      <c r="E136" s="5" t="str">
        <f>'[1]TCE - ANEXO IV - Preencher'!G145</f>
        <v>CENTER MEDIC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000000095</v>
      </c>
      <c r="I136" s="6">
        <f>IF('[1]TCE - ANEXO IV - Preencher'!K145="","",'[1]TCE - ANEXO IV - Preencher'!K145)</f>
        <v>44475</v>
      </c>
      <c r="J136" s="5" t="str">
        <f>'[1]TCE - ANEXO IV - Preencher'!L145</f>
        <v>LPXR80622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5400</v>
      </c>
    </row>
    <row r="137" spans="1:12" s="8" customFormat="1" ht="19.5" customHeight="1" x14ac:dyDescent="0.2">
      <c r="A137" s="3">
        <f>IFERROR(VLOOKUP(B137,'[1]DADOS (OCULTAR)'!$P$3:$R$91,3,0),"")</f>
        <v>14284483000108</v>
      </c>
      <c r="B137" s="4" t="str">
        <f>'[1]TCE - ANEXO IV - Preencher'!C146</f>
        <v>S3 SAÚDE - ASSOCIAÇÃO DE PROTEÇÃO A MATERNIDADE E INFÂNCIA UBAÍRA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14387428000143</v>
      </c>
      <c r="E137" s="5" t="str">
        <f>'[1]TCE - ANEXO IV - Preencher'!G146</f>
        <v>CLINIVIDA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000000363</v>
      </c>
      <c r="I137" s="6">
        <f>IF('[1]TCE - ANEXO IV - Preencher'!K146="","",'[1]TCE - ANEXO IV - Preencher'!K146)</f>
        <v>44475</v>
      </c>
      <c r="J137" s="5" t="str">
        <f>'[1]TCE - ANEXO IV - Preencher'!L146</f>
        <v>DEQF03944</v>
      </c>
      <c r="K137" s="5" t="str">
        <f>IF(F137="B",LEFT('[1]TCE - ANEXO IV - Preencher'!M146,2),IF(F137="S",LEFT('[1]TCE - ANEXO IV - Preencher'!M146,7),IF('[1]TCE - ANEXO IV - Preencher'!H146="","")))</f>
        <v>2606002</v>
      </c>
      <c r="L137" s="7">
        <f>'[1]TCE - ANEXO IV - Preencher'!N146</f>
        <v>7600</v>
      </c>
    </row>
    <row r="138" spans="1:12" s="8" customFormat="1" ht="19.5" customHeight="1" x14ac:dyDescent="0.2">
      <c r="A138" s="3">
        <f>IFERROR(VLOOKUP(B138,'[1]DADOS (OCULTAR)'!$P$3:$R$91,3,0),"")</f>
        <v>14284483000108</v>
      </c>
      <c r="B138" s="4" t="str">
        <f>'[1]TCE - ANEXO IV - Preencher'!C147</f>
        <v>S3 SAÚDE - ASSOCIAÇÃO DE PROTEÇÃO A MATERNIDADE E INFÂNCIA UBAÍRA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33778983000140</v>
      </c>
      <c r="E138" s="5" t="str">
        <f>'[1]TCE - ANEXO IV - Preencher'!G147</f>
        <v>CONECTA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00000356</v>
      </c>
      <c r="I138" s="6">
        <f>IF('[1]TCE - ANEXO IV - Preencher'!K147="","",'[1]TCE - ANEXO IV - Preencher'!K147)</f>
        <v>44477</v>
      </c>
      <c r="J138" s="5" t="str">
        <f>'[1]TCE - ANEXO IV - Preencher'!L147</f>
        <v>HCCFCR79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2700</v>
      </c>
    </row>
    <row r="139" spans="1:12" s="8" customFormat="1" ht="19.5" customHeight="1" x14ac:dyDescent="0.2">
      <c r="A139" s="3">
        <f>IFERROR(VLOOKUP(B139,'[1]DADOS (OCULTAR)'!$P$3:$R$91,3,0),"")</f>
        <v>14284483000108</v>
      </c>
      <c r="B139" s="4" t="str">
        <f>'[1]TCE - ANEXO IV - Preencher'!C148</f>
        <v>S3 SAÚDE - ASSOCIAÇÃO DE PROTEÇÃO A MATERNIDADE E INFÂNCIA UBAÍRA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41956235000139</v>
      </c>
      <c r="E139" s="5" t="str">
        <f>'[1]TCE - ANEXO IV - Preencher'!G148</f>
        <v>FREE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000000008</v>
      </c>
      <c r="I139" s="6">
        <f>IF('[1]TCE - ANEXO IV - Preencher'!K148="","",'[1]TCE - ANEXO IV - Preencher'!K148)</f>
        <v>44475</v>
      </c>
      <c r="J139" s="5" t="str">
        <f>'[1]TCE - ANEXO IV - Preencher'!L148</f>
        <v>EWZF59178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37200</v>
      </c>
    </row>
    <row r="140" spans="1:12" s="8" customFormat="1" ht="19.5" customHeight="1" x14ac:dyDescent="0.2">
      <c r="A140" s="3">
        <f>IFERROR(VLOOKUP(B140,'[1]DADOS (OCULTAR)'!$P$3:$R$91,3,0),"")</f>
        <v>14284483000108</v>
      </c>
      <c r="B140" s="4" t="str">
        <f>'[1]TCE - ANEXO IV - Preencher'!C149</f>
        <v>S3 SAÚDE - ASSOCIAÇÃO DE PROTEÇÃO A MATERNIDADE E INFÂNCIA UBAÍRA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42238074000100</v>
      </c>
      <c r="E140" s="5" t="str">
        <f>'[1]TCE - ANEXO IV - Preencher'!G149</f>
        <v>IN SERVIÇOS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000000029</v>
      </c>
      <c r="I140" s="6">
        <f>IF('[1]TCE - ANEXO IV - Preencher'!K149="","",'[1]TCE - ANEXO IV - Preencher'!K149)</f>
        <v>44475</v>
      </c>
      <c r="J140" s="5" t="str">
        <f>'[1]TCE - ANEXO IV - Preencher'!L149</f>
        <v>GAWX70884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10000</v>
      </c>
    </row>
    <row r="141" spans="1:12" s="8" customFormat="1" ht="19.5" customHeight="1" x14ac:dyDescent="0.2">
      <c r="A141" s="3">
        <f>IFERROR(VLOOKUP(B141,'[1]DADOS (OCULTAR)'!$P$3:$R$91,3,0),"")</f>
        <v>14284483000108</v>
      </c>
      <c r="B141" s="4" t="str">
        <f>'[1]TCE - ANEXO IV - Preencher'!C150</f>
        <v>S3 SAÚDE - ASSOCIAÇÃO DE PROTEÇÃO A MATERNIDADE E INFÂNCIA UBAÍRA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39725356000128</v>
      </c>
      <c r="E141" s="5" t="str">
        <f>'[1]TCE - ANEXO IV - Preencher'!G150</f>
        <v>JF ORTOPEDIA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00000024</v>
      </c>
      <c r="I141" s="6">
        <f>IF('[1]TCE - ANEXO IV - Preencher'!K150="","",'[1]TCE - ANEXO IV - Preencher'!K150)</f>
        <v>44476</v>
      </c>
      <c r="J141" s="5" t="str">
        <f>'[1]TCE - ANEXO IV - Preencher'!L150</f>
        <v>4GITTA5U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13450</v>
      </c>
    </row>
    <row r="142" spans="1:12" s="8" customFormat="1" ht="19.5" customHeight="1" x14ac:dyDescent="0.2">
      <c r="A142" s="3">
        <f>IFERROR(VLOOKUP(B142,'[1]DADOS (OCULTAR)'!$P$3:$R$91,3,0),"")</f>
        <v>14284483000108</v>
      </c>
      <c r="B142" s="4" t="str">
        <f>'[1]TCE - ANEXO IV - Preencher'!C151</f>
        <v>S3 SAÚDE - ASSOCIAÇÃO DE PROTEÇÃO A MATERNIDADE E INFÂNCIA UBAÍRA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26245293000160</v>
      </c>
      <c r="E142" s="5" t="str">
        <f>'[1]TCE - ANEXO IV - Preencher'!G151</f>
        <v>LS PERNAMBUCO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00001862</v>
      </c>
      <c r="I142" s="6">
        <f>IF('[1]TCE - ANEXO IV - Preencher'!K151="","",'[1]TCE - ANEXO IV - Preencher'!K151)</f>
        <v>44475</v>
      </c>
      <c r="J142" s="5" t="str">
        <f>'[1]TCE - ANEXO IV - Preencher'!L151</f>
        <v>BPAT72ZE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6250</v>
      </c>
    </row>
    <row r="143" spans="1:12" s="8" customFormat="1" ht="19.5" customHeight="1" x14ac:dyDescent="0.2">
      <c r="A143" s="3">
        <f>IFERROR(VLOOKUP(B143,'[1]DADOS (OCULTAR)'!$P$3:$R$91,3,0),"")</f>
        <v>14284483000108</v>
      </c>
      <c r="B143" s="4" t="str">
        <f>'[1]TCE - ANEXO IV - Preencher'!C152</f>
        <v>S3 SAÚDE - ASSOCIAÇÃO DE PROTEÇÃO A MATERNIDADE E INFÂNCIA UBAÍRA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42326770000179</v>
      </c>
      <c r="E143" s="5" t="str">
        <f>'[1]TCE - ANEXO IV - Preencher'!G152</f>
        <v>LUCAS BEZERRA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00000007</v>
      </c>
      <c r="I143" s="6">
        <f>IF('[1]TCE - ANEXO IV - Preencher'!K152="","",'[1]TCE - ANEXO IV - Preencher'!K152)</f>
        <v>44480</v>
      </c>
      <c r="J143" s="5" t="str">
        <f>'[1]TCE - ANEXO IV - Preencher'!L152</f>
        <v>VXJXRPPH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2200</v>
      </c>
    </row>
    <row r="144" spans="1:12" s="8" customFormat="1" ht="19.5" customHeight="1" x14ac:dyDescent="0.2">
      <c r="A144" s="3">
        <f>IFERROR(VLOOKUP(B144,'[1]DADOS (OCULTAR)'!$P$3:$R$91,3,0),"")</f>
        <v>14284483000108</v>
      </c>
      <c r="B144" s="4" t="str">
        <f>'[1]TCE - ANEXO IV - Preencher'!C153</f>
        <v>S3 SAÚDE - ASSOCIAÇÃO DE PROTEÇÃO A MATERNIDADE E INFÂNCIA UBAÍRA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42892220000117</v>
      </c>
      <c r="E144" s="5" t="str">
        <f>'[1]TCE - ANEXO IV - Preencher'!G153</f>
        <v>LUCYELI LUNA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00000002</v>
      </c>
      <c r="I144" s="6">
        <f>IF('[1]TCE - ANEXO IV - Preencher'!K153="","",'[1]TCE - ANEXO IV - Preencher'!K153)</f>
        <v>44475</v>
      </c>
      <c r="J144" s="5" t="str">
        <f>'[1]TCE - ANEXO IV - Preencher'!L153</f>
        <v>PR6NG79G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8800</v>
      </c>
    </row>
    <row r="145" spans="1:12" s="8" customFormat="1" ht="19.5" customHeight="1" x14ac:dyDescent="0.2">
      <c r="A145" s="3">
        <f>IFERROR(VLOOKUP(B145,'[1]DADOS (OCULTAR)'!$P$3:$R$91,3,0),"")</f>
        <v>14284483000108</v>
      </c>
      <c r="B145" s="4" t="str">
        <f>'[1]TCE - ANEXO IV - Preencher'!C154</f>
        <v>S3 SAÚDE - ASSOCIAÇÃO DE PROTEÇÃO A MATERNIDADE E INFÂNCIA UBAÍRA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43410751000199</v>
      </c>
      <c r="E145" s="5" t="str">
        <f>'[1]TCE - ANEXO IV - Preencher'!G154</f>
        <v>MARIANA F 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00000002</v>
      </c>
      <c r="I145" s="6">
        <f>IF('[1]TCE - ANEXO IV - Preencher'!K154="","",'[1]TCE - ANEXO IV - Preencher'!K154)</f>
        <v>44480</v>
      </c>
      <c r="J145" s="5" t="str">
        <f>'[1]TCE - ANEXO IV - Preencher'!L154</f>
        <v>MB4JW6ST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1350</v>
      </c>
    </row>
    <row r="146" spans="1:12" s="8" customFormat="1" ht="19.5" customHeight="1" x14ac:dyDescent="0.2">
      <c r="A146" s="3">
        <f>IFERROR(VLOOKUP(B146,'[1]DADOS (OCULTAR)'!$P$3:$R$91,3,0),"")</f>
        <v>14284483000108</v>
      </c>
      <c r="B146" s="4" t="str">
        <f>'[1]TCE - ANEXO IV - Preencher'!C155</f>
        <v>S3 SAÚDE - ASSOCIAÇÃO DE PROTEÇÃO A MATERNIDADE E INFÂNCIA UBAÍRA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42924892000167</v>
      </c>
      <c r="E146" s="5" t="str">
        <f>'[1]TCE - ANEXO IV - Preencher'!G155</f>
        <v xml:space="preserve">MAYANE D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00000002</v>
      </c>
      <c r="I146" s="6">
        <f>IF('[1]TCE - ANEXO IV - Preencher'!K155="","",'[1]TCE - ANEXO IV - Preencher'!K155)</f>
        <v>44475</v>
      </c>
      <c r="J146" s="5" t="str">
        <f>'[1]TCE - ANEXO IV - Preencher'!L155</f>
        <v>AIJ6L5CR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8150</v>
      </c>
    </row>
    <row r="147" spans="1:12" s="8" customFormat="1" ht="19.5" customHeight="1" x14ac:dyDescent="0.2">
      <c r="A147" s="3">
        <f>IFERROR(VLOOKUP(B147,'[1]DADOS (OCULTAR)'!$P$3:$R$91,3,0),"")</f>
        <v>14284483000108</v>
      </c>
      <c r="B147" s="4" t="str">
        <f>'[1]TCE - ANEXO IV - Preencher'!C156</f>
        <v>S3 SAÚDE - ASSOCIAÇÃO DE PROTEÇÃO A MATERNIDADE E INFÂNCIA UBAÍRA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33374970000106</v>
      </c>
      <c r="E147" s="5" t="str">
        <f>'[1]TCE - ANEXO IV - Preencher'!G156</f>
        <v>MIX ASSOCIATION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0000000245</v>
      </c>
      <c r="I147" s="6">
        <f>IF('[1]TCE - ANEXO IV - Preencher'!K156="","",'[1]TCE - ANEXO IV - Preencher'!K156)</f>
        <v>44483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2304285</v>
      </c>
      <c r="L147" s="7">
        <f>'[1]TCE - ANEXO IV - Preencher'!N156</f>
        <v>15150</v>
      </c>
    </row>
    <row r="148" spans="1:12" s="8" customFormat="1" ht="19.5" customHeight="1" x14ac:dyDescent="0.2">
      <c r="A148" s="3">
        <f>IFERROR(VLOOKUP(B148,'[1]DADOS (OCULTAR)'!$P$3:$R$91,3,0),"")</f>
        <v>14284483000108</v>
      </c>
      <c r="B148" s="4" t="str">
        <f>'[1]TCE - ANEXO IV - Preencher'!C157</f>
        <v>S3 SAÚDE - ASSOCIAÇÃO DE PROTEÇÃO A MATERNIDADE E INFÂNCIA UBAÍRA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31948146000197</v>
      </c>
      <c r="E148" s="5" t="str">
        <f>'[1]TCE - ANEXO IV - Preencher'!G157</f>
        <v>MIX HEALTCH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0000000184</v>
      </c>
      <c r="I148" s="6">
        <f>IF('[1]TCE - ANEXO IV - Preencher'!K157="","",'[1]TCE - ANEXO IV - Preencher'!K157)</f>
        <v>44483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2304285</v>
      </c>
      <c r="L148" s="7">
        <f>'[1]TCE - ANEXO IV - Preencher'!N157</f>
        <v>8800</v>
      </c>
    </row>
    <row r="149" spans="1:12" s="8" customFormat="1" ht="19.5" customHeight="1" x14ac:dyDescent="0.2">
      <c r="A149" s="3">
        <f>IFERROR(VLOOKUP(B149,'[1]DADOS (OCULTAR)'!$P$3:$R$91,3,0),"")</f>
        <v>14284483000108</v>
      </c>
      <c r="B149" s="4" t="str">
        <f>'[1]TCE - ANEXO IV - Preencher'!C158</f>
        <v>S3 SAÚDE - ASSOCIAÇÃO DE PROTEÇÃO A MATERNIDADE E INFÂNCIA UBAÍRA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41707918000152</v>
      </c>
      <c r="E149" s="5" t="str">
        <f>'[1]TCE - ANEXO IV - Preencher'!G158</f>
        <v>MORETH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00000005</v>
      </c>
      <c r="I149" s="6">
        <f>IF('[1]TCE - ANEXO IV - Preencher'!K158="","",'[1]TCE - ANEXO IV - Preencher'!K158)</f>
        <v>44476</v>
      </c>
      <c r="J149" s="5" t="str">
        <f>'[1]TCE - ANEXO IV - Preencher'!L158</f>
        <v>RKRK4YUE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7900</v>
      </c>
    </row>
    <row r="150" spans="1:12" s="8" customFormat="1" ht="19.5" customHeight="1" x14ac:dyDescent="0.2">
      <c r="A150" s="3">
        <f>IFERROR(VLOOKUP(B150,'[1]DADOS (OCULTAR)'!$P$3:$R$91,3,0),"")</f>
        <v>14284483000108</v>
      </c>
      <c r="B150" s="4" t="str">
        <f>'[1]TCE - ANEXO IV - Preencher'!C159</f>
        <v>S3 SAÚDE - ASSOCIAÇÃO DE PROTEÇÃO A MATERNIDADE E INFÂNCIA UBAÍRA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40222451000198</v>
      </c>
      <c r="E150" s="5" t="str">
        <f>'[1]TCE - ANEXO IV - Preencher'!G159</f>
        <v>MR SERVICOS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00000009</v>
      </c>
      <c r="I150" s="6">
        <f>IF('[1]TCE - ANEXO IV - Preencher'!K159="","",'[1]TCE - ANEXO IV - Preencher'!K159)</f>
        <v>44475</v>
      </c>
      <c r="J150" s="5" t="str">
        <f>'[1]TCE - ANEXO IV - Preencher'!L159</f>
        <v>QSJILS9A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10900</v>
      </c>
    </row>
    <row r="151" spans="1:12" s="8" customFormat="1" ht="19.5" customHeight="1" x14ac:dyDescent="0.2">
      <c r="A151" s="3">
        <f>IFERROR(VLOOKUP(B151,'[1]DADOS (OCULTAR)'!$P$3:$R$91,3,0),"")</f>
        <v>14284483000108</v>
      </c>
      <c r="B151" s="4" t="str">
        <f>'[1]TCE - ANEXO IV - Preencher'!C160</f>
        <v>S3 SAÚDE - ASSOCIAÇÃO DE PROTEÇÃO A MATERNIDADE E INFÂNCIA UBAÍRA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42908965000127</v>
      </c>
      <c r="E151" s="5" t="str">
        <f>'[1]TCE - ANEXO IV - Preencher'!G160</f>
        <v xml:space="preserve">NAAATY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00000002</v>
      </c>
      <c r="I151" s="6">
        <f>IF('[1]TCE - ANEXO IV - Preencher'!K160="","",'[1]TCE - ANEXO IV - Preencher'!K160)</f>
        <v>44475</v>
      </c>
      <c r="J151" s="5" t="str">
        <f>'[1]TCE - ANEXO IV - Preencher'!L160</f>
        <v>FSY6VDFG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4050</v>
      </c>
    </row>
    <row r="152" spans="1:12" s="8" customFormat="1" ht="19.5" customHeight="1" x14ac:dyDescent="0.2">
      <c r="A152" s="3">
        <f>IFERROR(VLOOKUP(B152,'[1]DADOS (OCULTAR)'!$P$3:$R$91,3,0),"")</f>
        <v>14284483000108</v>
      </c>
      <c r="B152" s="4" t="str">
        <f>'[1]TCE - ANEXO IV - Preencher'!C161</f>
        <v>S3 SAÚDE - ASSOCIAÇÃO DE PROTEÇÃO A MATERNIDADE E INFÂNCIA UBAÍRA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42979950000150</v>
      </c>
      <c r="E152" s="5" t="str">
        <f>'[1]TCE - ANEXO IV - Preencher'!G161</f>
        <v>ONE SERVIÇOS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000000005</v>
      </c>
      <c r="I152" s="6">
        <f>IF('[1]TCE - ANEXO IV - Preencher'!K161="","",'[1]TCE - ANEXO IV - Preencher'!K161)</f>
        <v>44475</v>
      </c>
      <c r="J152" s="5" t="str">
        <f>'[1]TCE - ANEXO IV - Preencher'!L161</f>
        <v>BTHV77456</v>
      </c>
      <c r="K152" s="5" t="str">
        <f>IF(F152="B",LEFT('[1]TCE - ANEXO IV - Preencher'!M161,2),IF(F152="S",LEFT('[1]TCE - ANEXO IV - Preencher'!M161,7),IF('[1]TCE - ANEXO IV - Preencher'!H161="","")))</f>
        <v>2609600</v>
      </c>
      <c r="L152" s="7">
        <f>'[1]TCE - ANEXO IV - Preencher'!N161</f>
        <v>18950</v>
      </c>
    </row>
    <row r="153" spans="1:12" s="8" customFormat="1" ht="19.5" customHeight="1" x14ac:dyDescent="0.2">
      <c r="A153" s="3">
        <f>IFERROR(VLOOKUP(B153,'[1]DADOS (OCULTAR)'!$P$3:$R$91,3,0),"")</f>
        <v>14284483000108</v>
      </c>
      <c r="B153" s="4" t="str">
        <f>'[1]TCE - ANEXO IV - Preencher'!C162</f>
        <v>S3 SAÚDE - ASSOCIAÇÃO DE PROTEÇÃO A MATERNIDADE E INFÂNCIA UBAÍRA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37439061000160</v>
      </c>
      <c r="E153" s="5" t="str">
        <f>'[1]TCE - ANEXO IV - Preencher'!G162</f>
        <v>OPMEDIC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000000177</v>
      </c>
      <c r="I153" s="6">
        <f>IF('[1]TCE - ANEXO IV - Preencher'!K162="","",'[1]TCE - ANEXO IV - Preencher'!K162)</f>
        <v>44475</v>
      </c>
      <c r="J153" s="5" t="str">
        <f>'[1]TCE - ANEXO IV - Preencher'!L162</f>
        <v>JERT67157</v>
      </c>
      <c r="K153" s="5" t="str">
        <f>IF(F153="B",LEFT('[1]TCE - ANEXO IV - Preencher'!M162,2),IF(F153="S",LEFT('[1]TCE - ANEXO IV - Preencher'!M162,7),IF('[1]TCE - ANEXO IV - Preencher'!H162="","")))</f>
        <v>2609600</v>
      </c>
      <c r="L153" s="7">
        <f>'[1]TCE - ANEXO IV - Preencher'!N162</f>
        <v>1875</v>
      </c>
    </row>
    <row r="154" spans="1:12" s="8" customFormat="1" ht="19.5" customHeight="1" x14ac:dyDescent="0.2">
      <c r="A154" s="3">
        <f>IFERROR(VLOOKUP(B154,'[1]DADOS (OCULTAR)'!$P$3:$R$91,3,0),"")</f>
        <v>14284483000108</v>
      </c>
      <c r="B154" s="4" t="str">
        <f>'[1]TCE - ANEXO IV - Preencher'!C163</f>
        <v>S3 SAÚDE - ASSOCIAÇÃO DE PROTEÇÃO A MATERNIDADE E INFÂNCIA UBAÍRA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39904615000188</v>
      </c>
      <c r="E154" s="5" t="str">
        <f>'[1]TCE - ANEXO IV - Preencher'!G163</f>
        <v>PEDRO HENRIQUE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00000014</v>
      </c>
      <c r="I154" s="6">
        <f>IF('[1]TCE - ANEXO IV - Preencher'!K163="","",'[1]TCE - ANEXO IV - Preencher'!K163)</f>
        <v>44475</v>
      </c>
      <c r="J154" s="5" t="str">
        <f>'[1]TCE - ANEXO IV - Preencher'!L163</f>
        <v>YBNEPSJ2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11250</v>
      </c>
    </row>
    <row r="155" spans="1:12" s="8" customFormat="1" ht="19.5" customHeight="1" x14ac:dyDescent="0.2">
      <c r="A155" s="3">
        <f>IFERROR(VLOOKUP(B155,'[1]DADOS (OCULTAR)'!$P$3:$R$91,3,0),"")</f>
        <v>14284483000108</v>
      </c>
      <c r="B155" s="4" t="str">
        <f>'[1]TCE - ANEXO IV - Preencher'!C164</f>
        <v>S3 SAÚDE - ASSOCIAÇÃO DE PROTEÇÃO A MATERNIDADE E INFÂNCIA UBAÍRA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42529464000130</v>
      </c>
      <c r="E155" s="5" t="str">
        <f>'[1]TCE - ANEXO IV - Preencher'!G164</f>
        <v>PERFILMED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000000095</v>
      </c>
      <c r="I155" s="6">
        <f>IF('[1]TCE - ANEXO IV - Preencher'!K164="","",'[1]TCE - ANEXO IV - Preencher'!K164)</f>
        <v>44475</v>
      </c>
      <c r="J155" s="5" t="str">
        <f>'[1]TCE - ANEXO IV - Preencher'!L164</f>
        <v>WWTW78498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7">
        <f>'[1]TCE - ANEXO IV - Preencher'!N164</f>
        <v>6100</v>
      </c>
    </row>
    <row r="156" spans="1:12" s="8" customFormat="1" ht="19.5" customHeight="1" x14ac:dyDescent="0.2">
      <c r="A156" s="3">
        <f>IFERROR(VLOOKUP(B156,'[1]DADOS (OCULTAR)'!$P$3:$R$91,3,0),"")</f>
        <v>14284483000108</v>
      </c>
      <c r="B156" s="4" t="str">
        <f>'[1]TCE - ANEXO IV - Preencher'!C165</f>
        <v>S3 SAÚDE - ASSOCIAÇÃO DE PROTEÇÃO A MATERNIDADE E INFÂNCIA UBAÍRA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40967901000171</v>
      </c>
      <c r="E156" s="5" t="str">
        <f>'[1]TCE - ANEXO IV - Preencher'!G165</f>
        <v>PLATIUUNMED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00000125</v>
      </c>
      <c r="I156" s="6">
        <f>IF('[1]TCE - ANEXO IV - Preencher'!K165="","",'[1]TCE - ANEXO IV - Preencher'!K165)</f>
        <v>44475</v>
      </c>
      <c r="J156" s="5" t="str">
        <f>'[1]TCE - ANEXO IV - Preencher'!L165</f>
        <v>HLENSHI1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7050</v>
      </c>
    </row>
    <row r="157" spans="1:12" s="8" customFormat="1" ht="19.5" customHeight="1" x14ac:dyDescent="0.2">
      <c r="A157" s="3">
        <f>IFERROR(VLOOKUP(B157,'[1]DADOS (OCULTAR)'!$P$3:$R$91,3,0),"")</f>
        <v>14284483000108</v>
      </c>
      <c r="B157" s="4" t="str">
        <f>'[1]TCE - ANEXO IV - Preencher'!C166</f>
        <v>S3 SAÚDE - ASSOCIAÇÃO DE PROTEÇÃO A MATERNIDADE E INFÂNCIA UBAÍRA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40440176000189</v>
      </c>
      <c r="E157" s="5" t="str">
        <f>'[1]TCE - ANEXO IV - Preencher'!G166</f>
        <v>PODIUMMED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00000131</v>
      </c>
      <c r="I157" s="6">
        <f>IF('[1]TCE - ANEXO IV - Preencher'!K166="","",'[1]TCE - ANEXO IV - Preencher'!K166)</f>
        <v>44475</v>
      </c>
      <c r="J157" s="5" t="str">
        <f>'[1]TCE - ANEXO IV - Preencher'!L166</f>
        <v>VVGU8VLC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17100</v>
      </c>
    </row>
    <row r="158" spans="1:12" s="8" customFormat="1" ht="19.5" customHeight="1" x14ac:dyDescent="0.2">
      <c r="A158" s="3">
        <f>IFERROR(VLOOKUP(B158,'[1]DADOS (OCULTAR)'!$P$3:$R$91,3,0),"")</f>
        <v>14284483000108</v>
      </c>
      <c r="B158" s="4" t="str">
        <f>'[1]TCE - ANEXO IV - Preencher'!C167</f>
        <v>S3 SAÚDE - ASSOCIAÇÃO DE PROTEÇÃO A MATERNIDADE E INFÂNCIA UBAÍRA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39571322000126</v>
      </c>
      <c r="E158" s="5" t="str">
        <f>'[1]TCE - ANEXO IV - Preencher'!G167</f>
        <v>PROGRAMAMED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00000164</v>
      </c>
      <c r="I158" s="6">
        <f>IF('[1]TCE - ANEXO IV - Preencher'!K167="","",'[1]TCE - ANEXO IV - Preencher'!K167)</f>
        <v>44475</v>
      </c>
      <c r="J158" s="5" t="str">
        <f>'[1]TCE - ANEXO IV - Preencher'!L167</f>
        <v>PXRBAPVL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8150</v>
      </c>
    </row>
    <row r="159" spans="1:12" s="8" customFormat="1" ht="19.5" customHeight="1" x14ac:dyDescent="0.2">
      <c r="A159" s="3">
        <f>IFERROR(VLOOKUP(B159,'[1]DADOS (OCULTAR)'!$P$3:$R$91,3,0),"")</f>
        <v>14284483000108</v>
      </c>
      <c r="B159" s="4" t="str">
        <f>'[1]TCE - ANEXO IV - Preencher'!C168</f>
        <v>S3 SAÚDE - ASSOCIAÇÃO DE PROTEÇÃO A MATERNIDADE E INFÂNCIA UBAÍRA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40407276000103</v>
      </c>
      <c r="E159" s="5" t="str">
        <f>'[1]TCE - ANEXO IV - Preencher'!G168</f>
        <v>PRONTOMED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00000199</v>
      </c>
      <c r="I159" s="6">
        <f>IF('[1]TCE - ANEXO IV - Preencher'!K168="","",'[1]TCE - ANEXO IV - Preencher'!K168)</f>
        <v>44475</v>
      </c>
      <c r="J159" s="5" t="str">
        <f>'[1]TCE - ANEXO IV - Preencher'!L168</f>
        <v>RAEEDAKW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32950</v>
      </c>
    </row>
    <row r="160" spans="1:12" s="8" customFormat="1" ht="19.5" customHeight="1" x14ac:dyDescent="0.2">
      <c r="A160" s="3">
        <f>IFERROR(VLOOKUP(B160,'[1]DADOS (OCULTAR)'!$P$3:$R$91,3,0),"")</f>
        <v>14284483000108</v>
      </c>
      <c r="B160" s="4" t="str">
        <f>'[1]TCE - ANEXO IV - Preencher'!C169</f>
        <v>S3 SAÚDE - ASSOCIAÇÃO DE PROTEÇÃO A MATERNIDADE E INFÂNCIA UBAÍRA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42291379000186</v>
      </c>
      <c r="E160" s="5" t="str">
        <f>'[1]TCE - ANEXO IV - Preencher'!G169</f>
        <v>RC2 CONSULTORIA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00000041</v>
      </c>
      <c r="I160" s="6">
        <f>IF('[1]TCE - ANEXO IV - Preencher'!K169="","",'[1]TCE - ANEXO IV - Preencher'!K169)</f>
        <v>44477</v>
      </c>
      <c r="J160" s="5" t="str">
        <f>'[1]TCE - ANEXO IV - Preencher'!L169</f>
        <v>KW9VBFCQ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161900</v>
      </c>
    </row>
    <row r="161" spans="1:12" s="8" customFormat="1" ht="19.5" customHeight="1" x14ac:dyDescent="0.2">
      <c r="A161" s="3">
        <f>IFERROR(VLOOKUP(B161,'[1]DADOS (OCULTAR)'!$P$3:$R$91,3,0),"")</f>
        <v>14284483000108</v>
      </c>
      <c r="B161" s="4" t="str">
        <f>'[1]TCE - ANEXO IV - Preencher'!C170</f>
        <v>S3 SAÚDE - ASSOCIAÇÃO DE PROTEÇÃO A MATERNIDADE E INFÂNCIA UBAÍRA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42299108000177</v>
      </c>
      <c r="E161" s="5" t="str">
        <f>'[1]TCE - ANEXO IV - Preencher'!G170</f>
        <v xml:space="preserve">ROBERTA DE ANDRADE LIMA TAVARES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011</v>
      </c>
      <c r="I161" s="6">
        <f>IF('[1]TCE - ANEXO IV - Preencher'!K170="","",'[1]TCE - ANEXO IV - Preencher'!K170)</f>
        <v>44475</v>
      </c>
      <c r="J161" s="5" t="str">
        <f>'[1]TCE - ANEXO IV - Preencher'!L170</f>
        <v>CRJD9YGT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3300</v>
      </c>
    </row>
    <row r="162" spans="1:12" s="8" customFormat="1" ht="19.5" customHeight="1" x14ac:dyDescent="0.2">
      <c r="A162" s="3">
        <f>IFERROR(VLOOKUP(B162,'[1]DADOS (OCULTAR)'!$P$3:$R$91,3,0),"")</f>
        <v>14284483000108</v>
      </c>
      <c r="B162" s="4" t="str">
        <f>'[1]TCE - ANEXO IV - Preencher'!C171</f>
        <v>S3 SAÚDE - ASSOCIAÇÃO DE PROTEÇÃO A MATERNIDADE E INFÂNCIA UBAÍRA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42661031000133</v>
      </c>
      <c r="E162" s="5" t="str">
        <f>'[1]TCE - ANEXO IV - Preencher'!G171</f>
        <v xml:space="preserve">SOARES E SILVESTRE SERVIÇOS MÉDICOS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004</v>
      </c>
      <c r="I162" s="6">
        <f>IF('[1]TCE - ANEXO IV - Preencher'!K171="","",'[1]TCE - ANEXO IV - Preencher'!K171)</f>
        <v>44475</v>
      </c>
      <c r="J162" s="5" t="str">
        <f>'[1]TCE - ANEXO IV - Preencher'!L171</f>
        <v>7DLM-BRIN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20950</v>
      </c>
    </row>
    <row r="163" spans="1:12" s="8" customFormat="1" ht="19.5" customHeight="1" x14ac:dyDescent="0.2">
      <c r="A163" s="3">
        <f>IFERROR(VLOOKUP(B163,'[1]DADOS (OCULTAR)'!$P$3:$R$91,3,0),"")</f>
        <v>14284483000108</v>
      </c>
      <c r="B163" s="4" t="str">
        <f>'[1]TCE - ANEXO IV - Preencher'!C172</f>
        <v>S3 SAÚDE - ASSOCIAÇÃO DE PROTEÇÃO A MATERNIDADE E INFÂNCIA UBAÍRA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37095416000140</v>
      </c>
      <c r="E163" s="5" t="str">
        <f>'[1]TCE - ANEXO IV - Preencher'!G172</f>
        <v xml:space="preserve">SOUZA PEREIRA SERVIÇOS MÉDICOS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023</v>
      </c>
      <c r="I163" s="6">
        <f>IF('[1]TCE - ANEXO IV - Preencher'!K172="","",'[1]TCE - ANEXO IV - Preencher'!K172)</f>
        <v>44475</v>
      </c>
      <c r="J163" s="5" t="str">
        <f>'[1]TCE - ANEXO IV - Preencher'!L172</f>
        <v>XQ5HPTMS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5400</v>
      </c>
    </row>
    <row r="164" spans="1:12" s="8" customFormat="1" ht="19.5" customHeight="1" x14ac:dyDescent="0.2">
      <c r="A164" s="3">
        <f>IFERROR(VLOOKUP(B164,'[1]DADOS (OCULTAR)'!$P$3:$R$91,3,0),"")</f>
        <v>14284483000108</v>
      </c>
      <c r="B164" s="4" t="str">
        <f>'[1]TCE - ANEXO IV - Preencher'!C173</f>
        <v>S3 SAÚDE - ASSOCIAÇÃO DE PROTEÇÃO A MATERNIDADE E INFÂNCIA UBAÍRA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43013082000111</v>
      </c>
      <c r="E164" s="5" t="str">
        <f>'[1]TCE - ANEXO IV - Preencher'!G173</f>
        <v xml:space="preserve">THAMYRIS CAVALCANTI CORDEIRO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002</v>
      </c>
      <c r="I164" s="6">
        <f>IF('[1]TCE - ANEXO IV - Preencher'!K173="","",'[1]TCE - ANEXO IV - Preencher'!K173)</f>
        <v>44477</v>
      </c>
      <c r="J164" s="5" t="str">
        <f>'[1]TCE - ANEXO IV - Preencher'!L173</f>
        <v>URIP87487</v>
      </c>
      <c r="K164" s="5" t="str">
        <f>IF(F164="B",LEFT('[1]TCE - ANEXO IV - Preencher'!M173,2),IF(F164="S",LEFT('[1]TCE - ANEXO IV - Preencher'!M173,7),IF('[1]TCE - ANEXO IV - Preencher'!H173="","")))</f>
        <v>2603454</v>
      </c>
      <c r="L164" s="7">
        <f>'[1]TCE - ANEXO IV - Preencher'!N173</f>
        <v>5000</v>
      </c>
    </row>
    <row r="165" spans="1:12" s="8" customFormat="1" ht="19.5" customHeight="1" x14ac:dyDescent="0.2">
      <c r="A165" s="3">
        <f>IFERROR(VLOOKUP(B165,'[1]DADOS (OCULTAR)'!$P$3:$R$91,3,0),"")</f>
        <v>14284483000108</v>
      </c>
      <c r="B165" s="4" t="str">
        <f>'[1]TCE - ANEXO IV - Preencher'!C174</f>
        <v>S3 SAÚDE - ASSOCIAÇÃO DE PROTEÇÃO A MATERNIDADE E INFÂNCIA UBAÍRA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43049082000171</v>
      </c>
      <c r="E165" s="5" t="str">
        <f>'[1]TCE - ANEXO IV - Preencher'!G174</f>
        <v>TRAT SERVIÇOS MÉDICOS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002</v>
      </c>
      <c r="I165" s="6">
        <f>IF('[1]TCE - ANEXO IV - Preencher'!K174="","",'[1]TCE - ANEXO IV - Preencher'!K174)</f>
        <v>44475</v>
      </c>
      <c r="J165" s="5" t="str">
        <f>'[1]TCE - ANEXO IV - Preencher'!L174</f>
        <v>YSTTGRWI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24850</v>
      </c>
    </row>
    <row r="166" spans="1:12" s="8" customFormat="1" ht="19.5" customHeight="1" x14ac:dyDescent="0.2">
      <c r="A166" s="3">
        <f>IFERROR(VLOOKUP(B166,'[1]DADOS (OCULTAR)'!$P$3:$R$91,3,0),"")</f>
        <v>14284483000108</v>
      </c>
      <c r="B166" s="4" t="str">
        <f>'[1]TCE - ANEXO IV - Preencher'!C175</f>
        <v>S3 SAÚDE - ASSOCIAÇÃO DE PROTEÇÃO A MATERNIDADE E INFÂNCIA UBAÍRA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42398691000173</v>
      </c>
      <c r="E166" s="5" t="str">
        <f>'[1]TCE - ANEXO IV - Preencher'!G175</f>
        <v xml:space="preserve">VIBEN SAÚDE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006</v>
      </c>
      <c r="I166" s="6">
        <f>IF('[1]TCE - ANEXO IV - Preencher'!K175="","",'[1]TCE - ANEXO IV - Preencher'!K175)</f>
        <v>44477</v>
      </c>
      <c r="J166" s="5" t="str">
        <f>'[1]TCE - ANEXO IV - Preencher'!L175</f>
        <v>B4WY48D2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7700</v>
      </c>
    </row>
    <row r="167" spans="1:12" s="8" customFormat="1" ht="19.5" customHeight="1" x14ac:dyDescent="0.2">
      <c r="A167" s="3">
        <f>IFERROR(VLOOKUP(B167,'[1]DADOS (OCULTAR)'!$P$3:$R$91,3,0),"")</f>
        <v>14284483000108</v>
      </c>
      <c r="B167" s="4" t="str">
        <f>'[1]TCE - ANEXO IV - Preencher'!C176</f>
        <v>S3 SAÚDE - ASSOCIAÇÃO DE PROTEÇÃO A MATERNIDADE E INFÂNCIA UBAÍRA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43314584000182</v>
      </c>
      <c r="E167" s="5" t="str">
        <f>'[1]TCE - ANEXO IV - Preencher'!G176</f>
        <v xml:space="preserve">VILAÇA Q VALENÇA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003</v>
      </c>
      <c r="I167" s="6">
        <f>IF('[1]TCE - ANEXO IV - Preencher'!K176="","",'[1]TCE - ANEXO IV - Preencher'!K176)</f>
        <v>44475</v>
      </c>
      <c r="J167" s="5" t="str">
        <f>'[1]TCE - ANEXO IV - Preencher'!L176</f>
        <v>NPUYGUFK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2200</v>
      </c>
    </row>
    <row r="168" spans="1:12" s="8" customFormat="1" ht="19.5" customHeight="1" x14ac:dyDescent="0.2">
      <c r="A168" s="3">
        <f>IFERROR(VLOOKUP(B168,'[1]DADOS (OCULTAR)'!$P$3:$R$91,3,0),"")</f>
        <v>14284483000108</v>
      </c>
      <c r="B168" s="4" t="str">
        <f>'[1]TCE - ANEXO IV - Preencher'!C177</f>
        <v>S3 SAÚDE - ASSOCIAÇÃO DE PROTEÇÃO A MATERNIDADE E INFÂNCIA UBAÍRA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13800685000100</v>
      </c>
      <c r="E168" s="5" t="str">
        <f>'[1]TCE - ANEXO IV - Preencher'!G177</f>
        <v xml:space="preserve">WHATS MED SERVIÇOS 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006</v>
      </c>
      <c r="I168" s="6">
        <f>IF('[1]TCE - ANEXO IV - Preencher'!K177="","",'[1]TCE - ANEXO IV - Preencher'!K177)</f>
        <v>44475</v>
      </c>
      <c r="J168" s="5" t="str">
        <f>'[1]TCE - ANEXO IV - Preencher'!L177</f>
        <v>AAAHEZAGCKADEV</v>
      </c>
      <c r="K168" s="5" t="str">
        <f>IF(F168="B",LEFT('[1]TCE - ANEXO IV - Preencher'!M177,2),IF(F168="S",LEFT('[1]TCE - ANEXO IV - Preencher'!M177,7),IF('[1]TCE - ANEXO IV - Preencher'!H177="","")))</f>
        <v>2907509</v>
      </c>
      <c r="L168" s="7">
        <f>'[1]TCE - ANEXO IV - Preencher'!N177</f>
        <v>18475</v>
      </c>
    </row>
    <row r="169" spans="1:12" s="8" customFormat="1" ht="19.5" customHeight="1" x14ac:dyDescent="0.2">
      <c r="A169" s="3">
        <f>IFERROR(VLOOKUP(B169,'[1]DADOS (OCULTAR)'!$P$3:$R$91,3,0),"")</f>
        <v>14284483000108</v>
      </c>
      <c r="B169" s="4" t="str">
        <f>'[1]TCE - ANEXO IV - Preencher'!C178</f>
        <v>S3 SAÚDE - ASSOCIAÇÃO DE PROTEÇÃO A MATERNIDADE E INFÂNCIA UBAÍRA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34153050000120</v>
      </c>
      <c r="E169" s="5" t="str">
        <f>'[1]TCE - ANEXO IV - Preencher'!G178</f>
        <v>CENTER SIMPLE HEALTH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112</v>
      </c>
      <c r="I169" s="6">
        <f>IF('[1]TCE - ANEXO IV - Preencher'!K178="","",'[1]TCE - ANEXO IV - Preencher'!K178)</f>
        <v>44483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2304285</v>
      </c>
      <c r="L169" s="7">
        <f>'[1]TCE - ANEXO IV - Preencher'!N178</f>
        <v>13200</v>
      </c>
    </row>
    <row r="170" spans="1:12" s="8" customFormat="1" ht="19.5" customHeight="1" x14ac:dyDescent="0.2">
      <c r="A170" s="3">
        <f>IFERROR(VLOOKUP(B170,'[1]DADOS (OCULTAR)'!$P$3:$R$91,3,0),"")</f>
        <v>14284483000108</v>
      </c>
      <c r="B170" s="4" t="str">
        <f>'[1]TCE - ANEXO IV - Preencher'!C179</f>
        <v>S3 SAÚDE - ASSOCIAÇÃO DE PROTEÇÃO A MATERNIDADE E INFÂNCIA UBAÍRA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42267439000125</v>
      </c>
      <c r="E170" s="5" t="str">
        <f>'[1]TCE - ANEXO IV - Preencher'!G179</f>
        <v>SILVA SOARES E MACEDO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017</v>
      </c>
      <c r="I170" s="6">
        <f>IF('[1]TCE - ANEXO IV - Preencher'!K179="","",'[1]TCE - ANEXO IV - Preencher'!K179)</f>
        <v>44483</v>
      </c>
      <c r="J170" s="5" t="str">
        <f>'[1]TCE - ANEXO IV - Preencher'!L179</f>
        <v>6D41F2B3</v>
      </c>
      <c r="K170" s="5" t="str">
        <f>IF(F170="B",LEFT('[1]TCE - ANEXO IV - Preencher'!M179,2),IF(F170="S",LEFT('[1]TCE - ANEXO IV - Preencher'!M179,7),IF('[1]TCE - ANEXO IV - Preencher'!H179="","")))</f>
        <v>2211001</v>
      </c>
      <c r="L170" s="7">
        <f>'[1]TCE - ANEXO IV - Preencher'!N179</f>
        <v>625</v>
      </c>
    </row>
    <row r="171" spans="1:12" s="8" customFormat="1" ht="19.5" customHeight="1" x14ac:dyDescent="0.2">
      <c r="A171" s="3">
        <f>IFERROR(VLOOKUP(B171,'[1]DADOS (OCULTAR)'!$P$3:$R$91,3,0),"")</f>
        <v>14284483000108</v>
      </c>
      <c r="B171" s="4" t="str">
        <f>'[1]TCE - ANEXO IV - Preencher'!C180</f>
        <v>S3 SAÚDE - ASSOCIAÇÃO DE PROTEÇÃO A MATERNIDADE E INFÂNCIA UBAÍRA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21314940000125</v>
      </c>
      <c r="E171" s="5" t="str">
        <f>'[1]TCE - ANEXO IV - Preencher'!G180</f>
        <v>PRIORITIZE HEALT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205</v>
      </c>
      <c r="I171" s="6">
        <f>IF('[1]TCE - ANEXO IV - Preencher'!K180="","",'[1]TCE - ANEXO IV - Preencher'!K180)</f>
        <v>44483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2304285</v>
      </c>
      <c r="L171" s="7">
        <f>'[1]TCE - ANEXO IV - Preencher'!N180</f>
        <v>4400</v>
      </c>
    </row>
    <row r="172" spans="1:12" s="8" customFormat="1" ht="19.5" customHeight="1" x14ac:dyDescent="0.2">
      <c r="A172" s="3">
        <f>IFERROR(VLOOKUP(B172,'[1]DADOS (OCULTAR)'!$P$3:$R$91,3,0),"")</f>
        <v>14284483000108</v>
      </c>
      <c r="B172" s="4" t="str">
        <f>'[1]TCE - ANEXO IV - Preencher'!C181</f>
        <v>S3 SAÚDE - ASSOCIAÇÃO DE PROTEÇÃO A MATERNIDADE E INFÂNCIA UBAÍRA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42005056000189</v>
      </c>
      <c r="E172" s="5" t="str">
        <f>'[1]TCE - ANEXO IV - Preencher'!G181</f>
        <v xml:space="preserve">PONTOMED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112</v>
      </c>
      <c r="I172" s="6">
        <f>IF('[1]TCE - ANEXO IV - Preencher'!K181="","",'[1]TCE - ANEXO IV - Preencher'!K181)</f>
        <v>44483</v>
      </c>
      <c r="J172" s="5" t="str">
        <f>'[1]TCE - ANEXO IV - Preencher'!L181</f>
        <v>GEIBDNME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11150</v>
      </c>
    </row>
    <row r="173" spans="1:12" s="8" customFormat="1" ht="19.5" customHeight="1" x14ac:dyDescent="0.2">
      <c r="A173" s="3">
        <f>IFERROR(VLOOKUP(B173,'[1]DADOS (OCULTAR)'!$P$3:$R$91,3,0),"")</f>
        <v>14284483000108</v>
      </c>
      <c r="B173" s="4" t="str">
        <f>'[1]TCE - ANEXO IV - Preencher'!C182</f>
        <v>S3 SAÚDE - ASSOCIAÇÃO DE PROTEÇÃO A MATERNIDADE E INFÂNCIA UBAÍRA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40924886000184</v>
      </c>
      <c r="E173" s="5" t="str">
        <f>'[1]TCE - ANEXO IV - Preencher'!G182</f>
        <v>PREVENTMED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206</v>
      </c>
      <c r="I173" s="6">
        <f>IF('[1]TCE - ANEXO IV - Preencher'!K182="","",'[1]TCE - ANEXO IV - Preencher'!K182)</f>
        <v>44483</v>
      </c>
      <c r="J173" s="5" t="str">
        <f>'[1]TCE - ANEXO IV - Preencher'!L182</f>
        <v>JBER-TMST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17300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2021-10-29T20:08:41Z</dcterms:created>
  <dcterms:modified xsi:type="dcterms:W3CDTF">2021-10-29T20:09:09Z</dcterms:modified>
</cp:coreProperties>
</file>