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<sst xmlns="http://schemas.openxmlformats.org/spreadsheetml/2006/main" count="12" uniqueCount="12">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</sst>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%20JUNHO%202021/13.2%20PCF%20EM%20EXCEL%20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3253</v>
          </cell>
          <cell r="K11">
            <v>44333</v>
          </cell>
          <cell r="L11" t="str">
            <v>26210518554757000192550010000032531363599609</v>
          </cell>
          <cell r="M11" t="str">
            <v>2610707 - Paulista - PE</v>
          </cell>
          <cell r="N11">
            <v>34576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18554757000192</v>
          </cell>
          <cell r="G12" t="str">
            <v>NUTRIFINE</v>
          </cell>
          <cell r="H12" t="str">
            <v>S</v>
          </cell>
          <cell r="I12" t="str">
            <v>S</v>
          </cell>
          <cell r="J12" t="str">
            <v>3287</v>
          </cell>
          <cell r="K12">
            <v>44363</v>
          </cell>
          <cell r="L12" t="str">
            <v>26210618554757000192550010000032871342833043</v>
          </cell>
          <cell r="M12" t="str">
            <v>2610707 - Paulista - PE</v>
          </cell>
          <cell r="N12">
            <v>33811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9759606000180</v>
          </cell>
          <cell r="G13" t="str">
            <v>VEM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12196.73</v>
          </cell>
        </row>
        <row r="14">
          <cell r="C14" t="str">
            <v>UPA IMBIRIBEIRA</v>
          </cell>
          <cell r="E14" t="str">
            <v>1.99 - Outras Despesas com Pessoal</v>
          </cell>
          <cell r="F14">
            <v>33608308000173</v>
          </cell>
          <cell r="G14" t="str">
            <v>MONGERAL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3612.54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25447067000108</v>
          </cell>
          <cell r="G15" t="str">
            <v>REFIT HOSPITALAR</v>
          </cell>
          <cell r="H15" t="str">
            <v>S</v>
          </cell>
          <cell r="I15" t="str">
            <v>S</v>
          </cell>
          <cell r="J15" t="str">
            <v>000001430</v>
          </cell>
          <cell r="K15">
            <v>44349</v>
          </cell>
          <cell r="L15" t="str">
            <v>26210625447067000108550010000014301799356387</v>
          </cell>
          <cell r="M15" t="str">
            <v>2611606 - Recife - PE</v>
          </cell>
          <cell r="N15">
            <v>700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35353050000137</v>
          </cell>
          <cell r="G16" t="str">
            <v>MEDICTECH COMERCIO</v>
          </cell>
          <cell r="H16" t="str">
            <v>S</v>
          </cell>
          <cell r="I16" t="str">
            <v>S</v>
          </cell>
          <cell r="J16" t="str">
            <v>000000144</v>
          </cell>
          <cell r="K16">
            <v>44350</v>
          </cell>
          <cell r="L16" t="str">
            <v>26210635353050000137550010000001441034948114</v>
          </cell>
          <cell r="M16" t="str">
            <v>2611606 - Recife - PE</v>
          </cell>
          <cell r="N16">
            <v>397.5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35526444000140</v>
          </cell>
          <cell r="G17" t="str">
            <v>PROTECT LIFE</v>
          </cell>
          <cell r="H17" t="str">
            <v>S</v>
          </cell>
          <cell r="I17" t="str">
            <v>S</v>
          </cell>
          <cell r="J17" t="str">
            <v>00000138</v>
          </cell>
          <cell r="K17">
            <v>44351</v>
          </cell>
          <cell r="L17" t="str">
            <v>26210635526444000140550550000001381547100008</v>
          </cell>
          <cell r="M17" t="str">
            <v>2611606 - Recife - PE</v>
          </cell>
          <cell r="N17">
            <v>2000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11449180000100</v>
          </cell>
          <cell r="G18" t="str">
            <v>DPROSMED DIST PROD MED HOSP LTDA</v>
          </cell>
          <cell r="H18" t="str">
            <v>S</v>
          </cell>
          <cell r="I18" t="str">
            <v>S</v>
          </cell>
          <cell r="J18" t="str">
            <v>000043167</v>
          </cell>
          <cell r="K18">
            <v>44354</v>
          </cell>
          <cell r="L18" t="str">
            <v>26210611449180000100550010000431671089436053</v>
          </cell>
          <cell r="M18" t="str">
            <v>2611606 - Recife - PE</v>
          </cell>
          <cell r="N18">
            <v>500.7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8674752000301</v>
          </cell>
          <cell r="G19" t="str">
            <v>MONTEBELLO</v>
          </cell>
          <cell r="H19" t="str">
            <v>S</v>
          </cell>
          <cell r="I19" t="str">
            <v>S</v>
          </cell>
          <cell r="J19" t="str">
            <v>000105063</v>
          </cell>
          <cell r="K19">
            <v>44355</v>
          </cell>
          <cell r="L19" t="str">
            <v>26210608674752000140550010001050631150001077</v>
          </cell>
          <cell r="M19" t="str">
            <v>2611606 - Recife - PE</v>
          </cell>
          <cell r="N19">
            <v>1024.78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11157952000130</v>
          </cell>
          <cell r="G20" t="str">
            <v>DELTA MED</v>
          </cell>
          <cell r="H20" t="str">
            <v>S</v>
          </cell>
          <cell r="I20" t="str">
            <v>S</v>
          </cell>
          <cell r="J20" t="str">
            <v>000001032</v>
          </cell>
          <cell r="K20">
            <v>44354</v>
          </cell>
          <cell r="L20" t="str">
            <v>26210611157952000130550020000010321260370220</v>
          </cell>
          <cell r="M20" t="str">
            <v>2611606 - Recife - PE</v>
          </cell>
          <cell r="N20">
            <v>202.5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23993232000193</v>
          </cell>
          <cell r="G21" t="str">
            <v>MEDIAL SAUDE</v>
          </cell>
          <cell r="H21" t="str">
            <v>S</v>
          </cell>
          <cell r="I21" t="str">
            <v>S</v>
          </cell>
          <cell r="J21" t="str">
            <v>388</v>
          </cell>
          <cell r="K21">
            <v>44354</v>
          </cell>
          <cell r="L21" t="str">
            <v>26210623993232000193550010000003881175552211</v>
          </cell>
          <cell r="M21" t="str">
            <v>2611606 - Recife - PE</v>
          </cell>
          <cell r="N21">
            <v>109.44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9441460000120</v>
          </cell>
          <cell r="G22" t="str">
            <v>PADRÃO</v>
          </cell>
          <cell r="H22" t="str">
            <v>S</v>
          </cell>
          <cell r="I22" t="str">
            <v>S</v>
          </cell>
          <cell r="J22" t="str">
            <v>000258941</v>
          </cell>
          <cell r="K22">
            <v>44356</v>
          </cell>
          <cell r="L22" t="str">
            <v>26210609441460000120550010002589411075939758</v>
          </cell>
          <cell r="M22" t="str">
            <v>2611606 - Recife - PE</v>
          </cell>
          <cell r="N22">
            <v>1425.35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21216468000198</v>
          </cell>
          <cell r="G23" t="str">
            <v>SANMED</v>
          </cell>
          <cell r="H23" t="str">
            <v>S</v>
          </cell>
          <cell r="I23" t="str">
            <v>S</v>
          </cell>
          <cell r="J23" t="str">
            <v>000005976</v>
          </cell>
          <cell r="K23">
            <v>44356</v>
          </cell>
          <cell r="L23" t="str">
            <v>26210621216468000198550010000059761159202102</v>
          </cell>
          <cell r="M23" t="str">
            <v>2611606 - Recife - PE</v>
          </cell>
          <cell r="N23">
            <v>1590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41102195000168</v>
          </cell>
          <cell r="G24" t="str">
            <v>PR COMERCIAL</v>
          </cell>
          <cell r="H24" t="str">
            <v>S</v>
          </cell>
          <cell r="I24" t="str">
            <v>S</v>
          </cell>
          <cell r="J24" t="str">
            <v>85927</v>
          </cell>
          <cell r="K24">
            <v>44358</v>
          </cell>
          <cell r="L24" t="str">
            <v>26210641102195000168550000000859271080718755</v>
          </cell>
          <cell r="M24" t="str">
            <v>2611606 - Recife - PE</v>
          </cell>
          <cell r="N24">
            <v>1310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8674752000301</v>
          </cell>
          <cell r="G25" t="str">
            <v>MONTEBELLO</v>
          </cell>
          <cell r="H25" t="str">
            <v>S</v>
          </cell>
          <cell r="I25" t="str">
            <v>S</v>
          </cell>
          <cell r="J25" t="str">
            <v>000105469</v>
          </cell>
          <cell r="K25">
            <v>44358</v>
          </cell>
          <cell r="L25" t="str">
            <v>26210608674752000140550010001054691935886756</v>
          </cell>
          <cell r="M25" t="str">
            <v>2611606 - Recife - PE</v>
          </cell>
          <cell r="N25">
            <v>8330.73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9441460000120</v>
          </cell>
          <cell r="G26" t="str">
            <v>PADRÃO</v>
          </cell>
          <cell r="H26" t="str">
            <v>S</v>
          </cell>
          <cell r="I26" t="str">
            <v>S</v>
          </cell>
          <cell r="J26" t="str">
            <v>000258944</v>
          </cell>
          <cell r="K26">
            <v>44356</v>
          </cell>
          <cell r="L26" t="str">
            <v>26210609441460000120550010002589441867969666</v>
          </cell>
          <cell r="M26" t="str">
            <v>2611606 - Recife - PE</v>
          </cell>
          <cell r="N26">
            <v>3643.4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10779833000156</v>
          </cell>
          <cell r="G27" t="str">
            <v>MEDICAL</v>
          </cell>
          <cell r="H27" t="str">
            <v>S</v>
          </cell>
          <cell r="I27" t="str">
            <v>S</v>
          </cell>
          <cell r="J27" t="str">
            <v>528446</v>
          </cell>
          <cell r="K27">
            <v>44357</v>
          </cell>
          <cell r="L27" t="str">
            <v>26210610779833000156550010005284461175110112</v>
          </cell>
          <cell r="M27" t="str">
            <v>2611606 - Recife - PE</v>
          </cell>
          <cell r="N27">
            <v>2846.2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9007162000126</v>
          </cell>
          <cell r="G28" t="str">
            <v>MAUES LOBATO</v>
          </cell>
          <cell r="H28" t="str">
            <v>S</v>
          </cell>
          <cell r="I28" t="str">
            <v>S</v>
          </cell>
          <cell r="J28" t="str">
            <v>000080780</v>
          </cell>
          <cell r="K28">
            <v>44358</v>
          </cell>
          <cell r="L28" t="str">
            <v>26210609007162000126550010000807801388963295</v>
          </cell>
          <cell r="M28" t="str">
            <v>2607901 - Jaboatão dos Guararapes - PE</v>
          </cell>
          <cell r="N28">
            <v>823.8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11449180000100</v>
          </cell>
          <cell r="G29" t="str">
            <v>DPROSMED DIST PROD MED HOSP LTDA</v>
          </cell>
          <cell r="H29" t="str">
            <v>S</v>
          </cell>
          <cell r="I29" t="str">
            <v>S</v>
          </cell>
          <cell r="J29" t="str">
            <v>000043283</v>
          </cell>
          <cell r="K29">
            <v>44358</v>
          </cell>
          <cell r="L29" t="str">
            <v>26210611449180000100550010000432831260461052</v>
          </cell>
          <cell r="M29" t="str">
            <v>2611606 - Recife - PE</v>
          </cell>
          <cell r="N29">
            <v>106.9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21596736000144</v>
          </cell>
          <cell r="G30" t="str">
            <v>ULTRAMEGA</v>
          </cell>
          <cell r="H30" t="str">
            <v>S</v>
          </cell>
          <cell r="I30" t="str">
            <v>S</v>
          </cell>
          <cell r="J30" t="str">
            <v>00129111</v>
          </cell>
          <cell r="K30">
            <v>44358</v>
          </cell>
          <cell r="L30" t="str">
            <v>26210621596736000144550010001291111001325020</v>
          </cell>
          <cell r="M30" t="str">
            <v>2603454 - Camaragibe - PE</v>
          </cell>
          <cell r="N30">
            <v>471.6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34809258000155</v>
          </cell>
          <cell r="G31" t="str">
            <v>STELAR</v>
          </cell>
          <cell r="H31" t="str">
            <v>S</v>
          </cell>
          <cell r="I31" t="str">
            <v>S</v>
          </cell>
          <cell r="J31" t="str">
            <v>139</v>
          </cell>
          <cell r="K31">
            <v>44357</v>
          </cell>
          <cell r="L31" t="str">
            <v>26210634809258000155550550000001391625169220</v>
          </cell>
          <cell r="M31" t="str">
            <v>2607901 - Jaboatão dos Guararapes - PE</v>
          </cell>
          <cell r="N31">
            <v>3290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8674752000140</v>
          </cell>
          <cell r="G32" t="str">
            <v>MONTEBELLO</v>
          </cell>
          <cell r="H32" t="str">
            <v>S</v>
          </cell>
          <cell r="I32" t="str">
            <v>S</v>
          </cell>
          <cell r="J32" t="str">
            <v>000006297</v>
          </cell>
          <cell r="K32">
            <v>44358</v>
          </cell>
          <cell r="L32" t="str">
            <v>26210608674752000301550010000062971543068414</v>
          </cell>
          <cell r="M32" t="str">
            <v>2611606 - Recife - PE</v>
          </cell>
          <cell r="N32">
            <v>2499.16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11449180000100</v>
          </cell>
          <cell r="G33" t="str">
            <v>DPROSMED DIST PROD MED HOSP LTDA</v>
          </cell>
          <cell r="H33" t="str">
            <v>S</v>
          </cell>
          <cell r="I33" t="str">
            <v>S</v>
          </cell>
          <cell r="J33" t="str">
            <v>000000333</v>
          </cell>
          <cell r="K33">
            <v>44358</v>
          </cell>
          <cell r="L33" t="str">
            <v>26210611449180000290550010000003331248747673</v>
          </cell>
          <cell r="M33" t="str">
            <v>2611606 - Recife - PE</v>
          </cell>
          <cell r="N33">
            <v>274.2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9441460000120</v>
          </cell>
          <cell r="G34" t="str">
            <v>PADRÃO</v>
          </cell>
          <cell r="H34" t="str">
            <v>S</v>
          </cell>
          <cell r="I34" t="str">
            <v>S</v>
          </cell>
          <cell r="J34" t="str">
            <v>000259172</v>
          </cell>
          <cell r="K34">
            <v>44358</v>
          </cell>
          <cell r="L34" t="str">
            <v>262106094414600001205500100025917217269309073</v>
          </cell>
          <cell r="M34" t="str">
            <v>2611606 - Recife - PE</v>
          </cell>
          <cell r="N34">
            <v>2187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9441460000120</v>
          </cell>
          <cell r="G35" t="str">
            <v>PADRÃO</v>
          </cell>
          <cell r="H35" t="str">
            <v>S</v>
          </cell>
          <cell r="I35" t="str">
            <v>S</v>
          </cell>
          <cell r="J35" t="str">
            <v>000259178</v>
          </cell>
          <cell r="K35">
            <v>44358</v>
          </cell>
          <cell r="L35" t="str">
            <v>26210609441460000120550010002591781680196417</v>
          </cell>
          <cell r="M35" t="str">
            <v>2611606 - Recife - PE</v>
          </cell>
          <cell r="N35">
            <v>707.41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30848237000198</v>
          </cell>
          <cell r="G36" t="str">
            <v xml:space="preserve">PH COMERCIO </v>
          </cell>
          <cell r="H36" t="str">
            <v>S</v>
          </cell>
          <cell r="I36" t="str">
            <v>S</v>
          </cell>
          <cell r="J36" t="str">
            <v>000006726</v>
          </cell>
          <cell r="K36">
            <v>44358</v>
          </cell>
          <cell r="L36" t="str">
            <v>2621063084823700019855001000067261226227800</v>
          </cell>
          <cell r="M36" t="str">
            <v>2611606 - Recife - PE</v>
          </cell>
          <cell r="N36">
            <v>1966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8778201000126</v>
          </cell>
          <cell r="G37" t="str">
            <v>DROGAFONTE MEDICAMENTOS E MATERIAL HOSPITALAR</v>
          </cell>
          <cell r="H37" t="str">
            <v>S</v>
          </cell>
          <cell r="I37" t="str">
            <v>S</v>
          </cell>
          <cell r="J37" t="str">
            <v>000339314</v>
          </cell>
          <cell r="K37">
            <v>44358</v>
          </cell>
          <cell r="L37" t="str">
            <v>26210608778201000126550010003393141320817785</v>
          </cell>
          <cell r="M37" t="str">
            <v>2611606 - Recife - PE</v>
          </cell>
          <cell r="N37">
            <v>1249.0999999999999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80546948000186</v>
          </cell>
          <cell r="G38" t="str">
            <v>MEGAMIX</v>
          </cell>
          <cell r="H38" t="str">
            <v>S</v>
          </cell>
          <cell r="I38" t="str">
            <v>S</v>
          </cell>
          <cell r="J38" t="str">
            <v>000005636</v>
          </cell>
          <cell r="K38">
            <v>44344</v>
          </cell>
          <cell r="L38" t="str">
            <v>41210580546948000186550010000056361870269844</v>
          </cell>
          <cell r="M38" t="str">
            <v>2611606 - Recife - PE</v>
          </cell>
          <cell r="N38">
            <v>5250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33255787001325</v>
          </cell>
          <cell r="G39" t="str">
            <v>IBF</v>
          </cell>
          <cell r="H39" t="str">
            <v>S</v>
          </cell>
          <cell r="I39" t="str">
            <v>S</v>
          </cell>
          <cell r="J39" t="str">
            <v>0026992</v>
          </cell>
          <cell r="K39">
            <v>44361</v>
          </cell>
          <cell r="L39" t="str">
            <v>26210633255787001325550050000269921733208441</v>
          </cell>
          <cell r="M39" t="str">
            <v>2611606 - Recife - PE</v>
          </cell>
          <cell r="N39">
            <v>3514.99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236193000184</v>
          </cell>
          <cell r="G40" t="str">
            <v>CIRURGICA RECIFE</v>
          </cell>
          <cell r="H40" t="str">
            <v>S</v>
          </cell>
          <cell r="I40" t="str">
            <v>S</v>
          </cell>
          <cell r="J40" t="str">
            <v>000065032</v>
          </cell>
          <cell r="K40">
            <v>44358</v>
          </cell>
          <cell r="L40" t="str">
            <v>26210600236193000184550010000650321000650333</v>
          </cell>
          <cell r="M40" t="str">
            <v>2606002 - Garanhuns - PE</v>
          </cell>
          <cell r="N40">
            <v>252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236193000184</v>
          </cell>
          <cell r="G41" t="str">
            <v>CIRURGICA RECIFE</v>
          </cell>
          <cell r="H41" t="str">
            <v>S</v>
          </cell>
          <cell r="I41" t="str">
            <v>S</v>
          </cell>
          <cell r="J41" t="str">
            <v>000065021</v>
          </cell>
          <cell r="K41">
            <v>44358</v>
          </cell>
          <cell r="L41" t="str">
            <v>26210600236793000184550010000650211000650224</v>
          </cell>
          <cell r="M41" t="str">
            <v>2606002 - Garanhuns - PE</v>
          </cell>
          <cell r="N41">
            <v>4579.32</v>
          </cell>
        </row>
        <row r="42">
          <cell r="C42" t="str">
            <v>UPA IMBIRIBEIRA</v>
          </cell>
          <cell r="E42" t="str">
            <v>3.12 - Material Hospitalar</v>
          </cell>
          <cell r="F42">
            <v>31673254000285</v>
          </cell>
          <cell r="G42" t="str">
            <v>BBRAUN</v>
          </cell>
          <cell r="H42" t="str">
            <v>S</v>
          </cell>
          <cell r="I42" t="str">
            <v>S</v>
          </cell>
          <cell r="J42" t="str">
            <v>144108</v>
          </cell>
          <cell r="K42">
            <v>44364</v>
          </cell>
          <cell r="L42" t="str">
            <v>26210631673254000285550000001441081349554535</v>
          </cell>
          <cell r="M42" t="str">
            <v>2602902 - Cabo de Santo Agostinho - PE</v>
          </cell>
          <cell r="N42">
            <v>1626</v>
          </cell>
        </row>
        <row r="43">
          <cell r="C43" t="str">
            <v>UPA IMBIRIBEIRA</v>
          </cell>
          <cell r="E43" t="str">
            <v>3.12 - Material Hospitalar</v>
          </cell>
          <cell r="F43">
            <v>23993232000193</v>
          </cell>
          <cell r="G43" t="str">
            <v>MEDIAL SAUDE</v>
          </cell>
          <cell r="H43" t="str">
            <v>S</v>
          </cell>
          <cell r="I43" t="str">
            <v>S</v>
          </cell>
          <cell r="J43" t="str">
            <v>452</v>
          </cell>
          <cell r="K43">
            <v>44375</v>
          </cell>
          <cell r="L43" t="str">
            <v>26210623993232000193550010000004521165905637</v>
          </cell>
          <cell r="M43" t="str">
            <v>2611606 - Recife - PE</v>
          </cell>
          <cell r="N43">
            <v>220.6</v>
          </cell>
        </row>
        <row r="44">
          <cell r="C44" t="str">
            <v>UPA IMBIRIBEIRA</v>
          </cell>
          <cell r="E44" t="str">
            <v>3.12 - Material Hospitalar</v>
          </cell>
          <cell r="F44">
            <v>19125796000137</v>
          </cell>
          <cell r="G44" t="str">
            <v>NORDMARKET</v>
          </cell>
          <cell r="H44" t="str">
            <v>S</v>
          </cell>
          <cell r="I44" t="str">
            <v>S</v>
          </cell>
          <cell r="J44" t="str">
            <v>000028705</v>
          </cell>
          <cell r="K44">
            <v>44375</v>
          </cell>
          <cell r="L44" t="str">
            <v>26210619125796000137550010000287051846677329</v>
          </cell>
          <cell r="M44" t="str">
            <v>2504009 - Campina Grande - PB</v>
          </cell>
          <cell r="N44">
            <v>12400</v>
          </cell>
        </row>
        <row r="45">
          <cell r="C45" t="str">
            <v>UPA IMBIRIBEIRA</v>
          </cell>
          <cell r="E45" t="str">
            <v>3.12 - Material Hospitalar</v>
          </cell>
          <cell r="F45">
            <v>19125796000137</v>
          </cell>
          <cell r="G45" t="str">
            <v>NORDMARKET</v>
          </cell>
          <cell r="H45" t="str">
            <v>S</v>
          </cell>
          <cell r="I45" t="str">
            <v>S</v>
          </cell>
          <cell r="J45" t="str">
            <v>000028713</v>
          </cell>
          <cell r="K45">
            <v>44375</v>
          </cell>
          <cell r="L45" t="str">
            <v>26210619125796000137550010000287131030171983</v>
          </cell>
          <cell r="M45" t="str">
            <v>2504009 - Campina Grande - PB</v>
          </cell>
          <cell r="N45">
            <v>20894</v>
          </cell>
        </row>
        <row r="46">
          <cell r="C46" t="str">
            <v>UPA IMBIRIBEIRA</v>
          </cell>
          <cell r="E46" t="str">
            <v>3.12 - Material Hospitalar</v>
          </cell>
          <cell r="F46">
            <v>8778201000126</v>
          </cell>
          <cell r="G46" t="str">
            <v>DROGAFONTE MEDICAMENTOS E MATERIAL HOSPITALAR</v>
          </cell>
          <cell r="H46" t="str">
            <v>S</v>
          </cell>
          <cell r="I46" t="str">
            <v>S</v>
          </cell>
          <cell r="J46" t="str">
            <v>000340751</v>
          </cell>
          <cell r="K46">
            <v>44375</v>
          </cell>
          <cell r="L46" t="str">
            <v>26210608778201000126550010003407511516539417</v>
          </cell>
          <cell r="M46" t="str">
            <v>2611606 - Recife - PE</v>
          </cell>
          <cell r="N46">
            <v>3742.5</v>
          </cell>
        </row>
        <row r="47">
          <cell r="C47" t="str">
            <v>UPA IMBIRIBEIRA</v>
          </cell>
          <cell r="E47" t="str">
            <v>3.12 - Material Hospitalar</v>
          </cell>
          <cell r="F47">
            <v>15227236000132</v>
          </cell>
          <cell r="G47" t="str">
            <v>ATOS</v>
          </cell>
          <cell r="H47" t="str">
            <v>S</v>
          </cell>
          <cell r="I47" t="str">
            <v>S</v>
          </cell>
          <cell r="J47" t="str">
            <v>000011374</v>
          </cell>
          <cell r="K47">
            <v>44358</v>
          </cell>
          <cell r="L47" t="str">
            <v>26210615227236000132550010000113741118632201</v>
          </cell>
          <cell r="M47" t="str">
            <v>2611606 - Recife - PE</v>
          </cell>
          <cell r="N47">
            <v>52.48</v>
          </cell>
        </row>
        <row r="48">
          <cell r="C48" t="str">
            <v>UPA IMBIRIBEIRA</v>
          </cell>
          <cell r="E48" t="str">
            <v>3.12 - Material Hospitalar</v>
          </cell>
          <cell r="F48">
            <v>35526444000140</v>
          </cell>
          <cell r="G48" t="str">
            <v>PROTECT LIFE</v>
          </cell>
          <cell r="H48" t="str">
            <v>S</v>
          </cell>
          <cell r="I48" t="str">
            <v>S</v>
          </cell>
          <cell r="J48" t="str">
            <v>000000146</v>
          </cell>
          <cell r="K48">
            <v>44362</v>
          </cell>
          <cell r="L48" t="str">
            <v>26210635526444000140550550000001461786400004</v>
          </cell>
          <cell r="M48" t="str">
            <v>2611606 - Recife - PE</v>
          </cell>
          <cell r="N48">
            <v>3640</v>
          </cell>
        </row>
        <row r="49">
          <cell r="C49" t="str">
            <v>UPA IMBIRIBEIRA</v>
          </cell>
          <cell r="E49" t="str">
            <v>3.12 - Material Hospitalar</v>
          </cell>
          <cell r="F49">
            <v>31673254000285</v>
          </cell>
          <cell r="G49" t="str">
            <v>BBRAUN</v>
          </cell>
          <cell r="H49" t="str">
            <v>S</v>
          </cell>
          <cell r="I49" t="str">
            <v>S</v>
          </cell>
          <cell r="J49" t="str">
            <v>144107</v>
          </cell>
          <cell r="K49">
            <v>44364</v>
          </cell>
          <cell r="L49" t="str">
            <v>26210631673254000285550000001441071064222685</v>
          </cell>
          <cell r="M49" t="str">
            <v>2602902 - Cabo de Santo Agostinho - PE</v>
          </cell>
          <cell r="N49">
            <v>1264.2</v>
          </cell>
        </row>
        <row r="50">
          <cell r="C50" t="str">
            <v>UPA IMBIRIBEIRA</v>
          </cell>
          <cell r="E50" t="str">
            <v>3.12 - Material Hospitalar</v>
          </cell>
          <cell r="F50">
            <v>8675394000190</v>
          </cell>
          <cell r="G50" t="str">
            <v>SAFE</v>
          </cell>
          <cell r="H50" t="str">
            <v>S</v>
          </cell>
          <cell r="I50" t="str">
            <v>S</v>
          </cell>
          <cell r="J50" t="str">
            <v>34467</v>
          </cell>
          <cell r="K50">
            <v>44357</v>
          </cell>
          <cell r="L50" t="str">
            <v>26210608675394000190550010000344671180109920</v>
          </cell>
          <cell r="M50" t="str">
            <v>2611606 - Recife - PE</v>
          </cell>
          <cell r="N50">
            <v>1875</v>
          </cell>
        </row>
        <row r="51">
          <cell r="C51" t="str">
            <v>UPA IMBIRIBEIRA</v>
          </cell>
          <cell r="E51" t="str">
            <v>3.12 - Material Hospitalar</v>
          </cell>
          <cell r="F51">
            <v>24380578002041</v>
          </cell>
          <cell r="G51" t="str">
            <v>WHITE MARTINS</v>
          </cell>
          <cell r="H51" t="str">
            <v>S</v>
          </cell>
          <cell r="I51" t="str">
            <v>S</v>
          </cell>
          <cell r="J51" t="str">
            <v>300323</v>
          </cell>
          <cell r="K51">
            <v>44341</v>
          </cell>
          <cell r="L51" t="str">
            <v>26210524380578002041552000003003231837917852</v>
          </cell>
          <cell r="M51" t="str">
            <v>2607901 - Jaboatão dos Guararapes - PE</v>
          </cell>
          <cell r="N51">
            <v>1553.16</v>
          </cell>
        </row>
        <row r="52">
          <cell r="C52" t="str">
            <v>UPA IMBIRIBEIRA</v>
          </cell>
          <cell r="E52" t="str">
            <v>3.12 - Material Hospitalar</v>
          </cell>
          <cell r="F52">
            <v>8674752000140</v>
          </cell>
          <cell r="G52" t="str">
            <v>MONTEBELLO</v>
          </cell>
          <cell r="H52" t="str">
            <v>S</v>
          </cell>
          <cell r="I52" t="str">
            <v>S</v>
          </cell>
          <cell r="J52" t="str">
            <v>000006620</v>
          </cell>
          <cell r="K52">
            <v>44369</v>
          </cell>
          <cell r="L52" t="str">
            <v>26210608674752000301550010000066201861880976</v>
          </cell>
          <cell r="M52" t="str">
            <v>2611606 - Recife - PE</v>
          </cell>
          <cell r="N52">
            <v>659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7484373000124</v>
          </cell>
          <cell r="G53" t="str">
            <v>UNI HOSPITALAR</v>
          </cell>
          <cell r="H53" t="str">
            <v>S</v>
          </cell>
          <cell r="I53" t="str">
            <v>S</v>
          </cell>
          <cell r="J53" t="str">
            <v>000124684</v>
          </cell>
          <cell r="K53">
            <v>44348</v>
          </cell>
          <cell r="L53" t="str">
            <v>26210607484373000124550010001246841809213766</v>
          </cell>
          <cell r="M53" t="str">
            <v>2611606 - Recife - PE</v>
          </cell>
          <cell r="N53">
            <v>1950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7484373000124</v>
          </cell>
          <cell r="G54" t="str">
            <v>UNI HOSPITALAR</v>
          </cell>
          <cell r="H54" t="str">
            <v>S</v>
          </cell>
          <cell r="I54" t="str">
            <v>S</v>
          </cell>
          <cell r="J54" t="str">
            <v>000124615</v>
          </cell>
          <cell r="K54">
            <v>44348</v>
          </cell>
          <cell r="L54" t="str">
            <v>26210607484373000124550010001246151813162332</v>
          </cell>
          <cell r="M54" t="str">
            <v>2611606 - Recife - PE</v>
          </cell>
          <cell r="N54">
            <v>1292.92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9007162000126</v>
          </cell>
          <cell r="G55" t="str">
            <v>MAUES LOBATO</v>
          </cell>
          <cell r="H55" t="str">
            <v>S</v>
          </cell>
          <cell r="I55" t="str">
            <v>S</v>
          </cell>
          <cell r="J55" t="str">
            <v>000080671</v>
          </cell>
          <cell r="K55">
            <v>44351</v>
          </cell>
          <cell r="L55" t="str">
            <v>26210609007162000126550010000806711588730311</v>
          </cell>
          <cell r="M55" t="str">
            <v>2607901 - Jaboatão dos Guararapes - PE</v>
          </cell>
          <cell r="N55">
            <v>196</v>
          </cell>
        </row>
        <row r="56">
          <cell r="C56" t="str">
            <v>UPA IMBIRIBEIRA</v>
          </cell>
          <cell r="E56" t="str">
            <v>3.4 - Material Farmacológico</v>
          </cell>
          <cell r="F56">
            <v>8778201000126</v>
          </cell>
          <cell r="G56" t="str">
            <v>DROGAFONTE MEDICAMENTOS E MATERIAL HOSPITALAR</v>
          </cell>
          <cell r="H56" t="str">
            <v>S</v>
          </cell>
          <cell r="I56" t="str">
            <v>S</v>
          </cell>
          <cell r="J56" t="str">
            <v>000338678</v>
          </cell>
          <cell r="K56">
            <v>44351</v>
          </cell>
          <cell r="L56" t="str">
            <v>26210608778201000126550010003386781771494220</v>
          </cell>
          <cell r="M56" t="str">
            <v>2611606 - Recife - PE</v>
          </cell>
          <cell r="N56">
            <v>2601</v>
          </cell>
        </row>
        <row r="57">
          <cell r="C57" t="str">
            <v>UPA IMBIRIBEIRA</v>
          </cell>
          <cell r="E57" t="str">
            <v>3.4 - Material Farmacológico</v>
          </cell>
          <cell r="F57">
            <v>31673254000285</v>
          </cell>
          <cell r="G57" t="str">
            <v>BBRAUN</v>
          </cell>
          <cell r="H57" t="str">
            <v>S</v>
          </cell>
          <cell r="I57" t="str">
            <v>S</v>
          </cell>
          <cell r="J57" t="str">
            <v>556293</v>
          </cell>
          <cell r="K57">
            <v>44340</v>
          </cell>
          <cell r="L57" t="str">
            <v>33210531673254001095550000005562931613181662</v>
          </cell>
          <cell r="M57" t="str">
            <v>3304904 - São Gonçalo - RJ</v>
          </cell>
          <cell r="N57">
            <v>2220</v>
          </cell>
        </row>
        <row r="58">
          <cell r="C58" t="str">
            <v>UPA IMBIRIBEIRA</v>
          </cell>
          <cell r="E58" t="str">
            <v>3.4 - Material Farmacológico</v>
          </cell>
          <cell r="F58">
            <v>67729178000653</v>
          </cell>
          <cell r="G58" t="str">
            <v>RIOCLARENSE</v>
          </cell>
          <cell r="H58" t="str">
            <v>S</v>
          </cell>
          <cell r="I58" t="str">
            <v>S</v>
          </cell>
          <cell r="J58" t="str">
            <v>1441971</v>
          </cell>
          <cell r="K58">
            <v>44347</v>
          </cell>
          <cell r="L58" t="str">
            <v>35210567729178000491550010014419711779860601</v>
          </cell>
          <cell r="M58" t="str">
            <v>3524709 - Jaguariúna - SP</v>
          </cell>
          <cell r="N58">
            <v>2579.4</v>
          </cell>
        </row>
        <row r="59">
          <cell r="C59" t="str">
            <v>UPA IMBIRIBEIRA</v>
          </cell>
          <cell r="E59" t="str">
            <v>3.4 - Material Farmacológico</v>
          </cell>
          <cell r="F59">
            <v>21381761000100</v>
          </cell>
          <cell r="G59" t="str">
            <v>SIX HOSPITALAR</v>
          </cell>
          <cell r="H59" t="str">
            <v>S</v>
          </cell>
          <cell r="I59" t="str">
            <v>S</v>
          </cell>
          <cell r="J59" t="str">
            <v>000040520</v>
          </cell>
          <cell r="K59">
            <v>44357</v>
          </cell>
          <cell r="L59" t="str">
            <v>26210621381761000100550010000405201403743050</v>
          </cell>
          <cell r="M59" t="str">
            <v>2607901 - Jaboatão dos Guararapes - PE</v>
          </cell>
          <cell r="N59">
            <v>3231.6</v>
          </cell>
        </row>
        <row r="60">
          <cell r="C60" t="str">
            <v>UPA IMBIRIBEIRA</v>
          </cell>
          <cell r="E60" t="str">
            <v>3.4 - Material Farmacológico</v>
          </cell>
          <cell r="F60">
            <v>8674752000301</v>
          </cell>
          <cell r="G60" t="str">
            <v>MONTEBELLO</v>
          </cell>
          <cell r="H60" t="str">
            <v>S</v>
          </cell>
          <cell r="I60" t="str">
            <v>S</v>
          </cell>
          <cell r="J60" t="str">
            <v>000105443</v>
          </cell>
          <cell r="K60">
            <v>44358</v>
          </cell>
          <cell r="L60" t="str">
            <v>26210608674752000140550010001054431308965805</v>
          </cell>
          <cell r="M60" t="str">
            <v>2611606 - Recife - PE</v>
          </cell>
          <cell r="N60">
            <v>8960.56</v>
          </cell>
        </row>
        <row r="61">
          <cell r="C61" t="str">
            <v>UPA IMBIRIBEIRA</v>
          </cell>
          <cell r="E61" t="str">
            <v>3.4 - Material Farmacológico</v>
          </cell>
          <cell r="F61">
            <v>9007162000126</v>
          </cell>
          <cell r="G61" t="str">
            <v>MAUES LOBATO</v>
          </cell>
          <cell r="H61" t="str">
            <v>S</v>
          </cell>
          <cell r="I61" t="str">
            <v>S</v>
          </cell>
          <cell r="J61" t="str">
            <v>000080778</v>
          </cell>
          <cell r="K61">
            <v>44358</v>
          </cell>
          <cell r="L61" t="str">
            <v>26210609007162000126550010000807781033125642</v>
          </cell>
          <cell r="M61" t="str">
            <v>2607901 - Jaboatão dos Guararapes - PE</v>
          </cell>
          <cell r="N61">
            <v>4223.8</v>
          </cell>
        </row>
        <row r="62">
          <cell r="C62" t="str">
            <v>UPA IMBIRIBEIRA</v>
          </cell>
          <cell r="E62" t="str">
            <v>3.4 - Material Farmacológico</v>
          </cell>
          <cell r="F62">
            <v>9007162000126</v>
          </cell>
          <cell r="G62" t="str">
            <v>MAUES LOBATO</v>
          </cell>
          <cell r="H62" t="str">
            <v>S</v>
          </cell>
          <cell r="I62" t="str">
            <v>S</v>
          </cell>
          <cell r="J62" t="str">
            <v>000080779</v>
          </cell>
          <cell r="K62">
            <v>44358</v>
          </cell>
          <cell r="L62" t="str">
            <v>26210609007162000126550010000807791781223721</v>
          </cell>
          <cell r="M62" t="str">
            <v>2607901 - Jaboatão dos Guararapes - PE</v>
          </cell>
          <cell r="N62">
            <v>4000</v>
          </cell>
        </row>
        <row r="63">
          <cell r="C63" t="str">
            <v>UPA IMBIRIBEIRA</v>
          </cell>
          <cell r="E63" t="str">
            <v>3.4 - Material Farmacológico</v>
          </cell>
          <cell r="F63">
            <v>8778201000126</v>
          </cell>
          <cell r="G63" t="str">
            <v>DROGAFONTE MEDICAMENTOS E MATERIAL HOSPITALAR</v>
          </cell>
          <cell r="H63" t="str">
            <v>S</v>
          </cell>
          <cell r="I63" t="str">
            <v>S</v>
          </cell>
          <cell r="J63" t="str">
            <v>000339296</v>
          </cell>
          <cell r="K63">
            <v>44358</v>
          </cell>
          <cell r="L63" t="str">
            <v>26210608778201000126550010003392961747740578</v>
          </cell>
          <cell r="M63" t="str">
            <v>2611606 - Recife - PE</v>
          </cell>
          <cell r="N63">
            <v>2955.2</v>
          </cell>
        </row>
        <row r="64">
          <cell r="C64" t="str">
            <v>UPA IMBIRIBEIRA</v>
          </cell>
          <cell r="E64" t="str">
            <v>3.4 - Material Farmacológico</v>
          </cell>
          <cell r="F64">
            <v>21596736000144</v>
          </cell>
          <cell r="G64" t="str">
            <v>ULTRAMEGA</v>
          </cell>
          <cell r="H64" t="str">
            <v>S</v>
          </cell>
          <cell r="I64" t="str">
            <v>S</v>
          </cell>
          <cell r="J64" t="str">
            <v>00129111</v>
          </cell>
          <cell r="K64">
            <v>44358</v>
          </cell>
          <cell r="L64" t="str">
            <v>26210621596736000144550010001291111001325020</v>
          </cell>
          <cell r="M64" t="str">
            <v>2603454 - Camaragibe - PE</v>
          </cell>
          <cell r="N64">
            <v>792</v>
          </cell>
        </row>
        <row r="65">
          <cell r="C65" t="str">
            <v>UPA IMBIRIBEIRA</v>
          </cell>
          <cell r="E65" t="str">
            <v>3.4 - Material Farmacológico</v>
          </cell>
          <cell r="F65">
            <v>30848237000198</v>
          </cell>
          <cell r="G65" t="str">
            <v xml:space="preserve">PH COMERCIO </v>
          </cell>
          <cell r="H65" t="str">
            <v>S</v>
          </cell>
          <cell r="I65" t="str">
            <v>S</v>
          </cell>
          <cell r="J65" t="str">
            <v>000006718</v>
          </cell>
          <cell r="K65">
            <v>44358</v>
          </cell>
          <cell r="L65" t="str">
            <v>26210630848237000198550010000067181997486532</v>
          </cell>
          <cell r="M65" t="str">
            <v>2611606 - Recife - PE</v>
          </cell>
          <cell r="N65">
            <v>1379.7</v>
          </cell>
        </row>
        <row r="66">
          <cell r="C66" t="str">
            <v>UPA IMBIRIBEIRA</v>
          </cell>
          <cell r="E66" t="str">
            <v>3.4 - Material Farmacológico</v>
          </cell>
          <cell r="F66">
            <v>9137934000225</v>
          </cell>
          <cell r="G66" t="str">
            <v>NORDICA</v>
          </cell>
          <cell r="H66" t="str">
            <v>S</v>
          </cell>
          <cell r="I66" t="str">
            <v>S</v>
          </cell>
          <cell r="J66" t="str">
            <v>000003846</v>
          </cell>
          <cell r="K66">
            <v>44358</v>
          </cell>
          <cell r="L66" t="str">
            <v>26210609137934000225558880000038461822471989</v>
          </cell>
          <cell r="M66" t="str">
            <v>2607901 - Jaboatão dos Guararapes - PE</v>
          </cell>
          <cell r="N66">
            <v>327.5</v>
          </cell>
        </row>
        <row r="67">
          <cell r="C67" t="str">
            <v>UPA IMBIRIBEIRA</v>
          </cell>
          <cell r="E67" t="str">
            <v>3.4 - Material Farmacológico</v>
          </cell>
          <cell r="F67">
            <v>11157952000130</v>
          </cell>
          <cell r="G67" t="str">
            <v>DELTA MED</v>
          </cell>
          <cell r="H67" t="str">
            <v>S</v>
          </cell>
          <cell r="I67" t="str">
            <v>S</v>
          </cell>
          <cell r="J67" t="str">
            <v>000001035</v>
          </cell>
          <cell r="K67">
            <v>44355</v>
          </cell>
          <cell r="L67" t="str">
            <v>26210611157952000130550020000010351404457990</v>
          </cell>
          <cell r="M67" t="str">
            <v>2611606 - Recife - PE</v>
          </cell>
          <cell r="N67">
            <v>17.100000000000001</v>
          </cell>
        </row>
        <row r="68">
          <cell r="C68" t="str">
            <v>UPA IMBIRIBEIRA</v>
          </cell>
          <cell r="E68" t="str">
            <v>3.4 - Material Farmacológico</v>
          </cell>
          <cell r="F68">
            <v>26769853000186</v>
          </cell>
          <cell r="G68" t="str">
            <v>J V LEAO DA SILVA</v>
          </cell>
          <cell r="H68" t="str">
            <v>S</v>
          </cell>
          <cell r="I68" t="str">
            <v>S</v>
          </cell>
          <cell r="J68" t="str">
            <v>000000249</v>
          </cell>
          <cell r="K68">
            <v>44358</v>
          </cell>
          <cell r="L68" t="str">
            <v>26210626769853000186550010000002491100002499</v>
          </cell>
          <cell r="M68" t="str">
            <v>2610707 - Paulista - PE</v>
          </cell>
          <cell r="N68">
            <v>424.96</v>
          </cell>
        </row>
        <row r="69">
          <cell r="C69" t="str">
            <v>UPA IMBIRIBEIRA</v>
          </cell>
          <cell r="E69" t="str">
            <v>3.4 - Material Farmacológico</v>
          </cell>
          <cell r="F69">
            <v>1835769000192</v>
          </cell>
          <cell r="G69" t="str">
            <v>BRAMED</v>
          </cell>
          <cell r="H69" t="str">
            <v>S</v>
          </cell>
          <cell r="I69" t="str">
            <v>S</v>
          </cell>
          <cell r="J69" t="str">
            <v>000017478</v>
          </cell>
          <cell r="K69">
            <v>44358</v>
          </cell>
          <cell r="L69" t="str">
            <v>26210601835769000192550010000174781538546687</v>
          </cell>
          <cell r="M69" t="str">
            <v>2611606 - Recife - PE</v>
          </cell>
          <cell r="N69">
            <v>624</v>
          </cell>
        </row>
        <row r="70">
          <cell r="C70" t="str">
            <v>UPA IMBIRIBEIRA</v>
          </cell>
          <cell r="E70" t="str">
            <v>3.4 - Material Farmacológico</v>
          </cell>
          <cell r="F70">
            <v>236193000184</v>
          </cell>
          <cell r="G70" t="str">
            <v>CIRURGICA RECIFE</v>
          </cell>
          <cell r="H70" t="str">
            <v>S</v>
          </cell>
          <cell r="I70" t="str">
            <v>S</v>
          </cell>
          <cell r="J70" t="str">
            <v>000065033</v>
          </cell>
          <cell r="K70">
            <v>44358</v>
          </cell>
          <cell r="L70" t="str">
            <v>26210600236193000184550010000650661000650349</v>
          </cell>
          <cell r="M70" t="str">
            <v>2606002 - Garanhuns - PE</v>
          </cell>
          <cell r="N70">
            <v>36.26</v>
          </cell>
        </row>
        <row r="71">
          <cell r="C71" t="str">
            <v>UPA IMBIRIBEIRA</v>
          </cell>
          <cell r="E71" t="str">
            <v>3.4 - Material Farmacológico</v>
          </cell>
          <cell r="F71">
            <v>9441460000120</v>
          </cell>
          <cell r="G71" t="str">
            <v>PADRÃO</v>
          </cell>
          <cell r="H71" t="str">
            <v>S</v>
          </cell>
          <cell r="I71" t="str">
            <v>S</v>
          </cell>
          <cell r="J71" t="str">
            <v>000259174</v>
          </cell>
          <cell r="K71">
            <v>44358</v>
          </cell>
          <cell r="L71" t="str">
            <v>26210609441460000120550010002591741798013562</v>
          </cell>
          <cell r="M71" t="str">
            <v>2611606 - Recife - PE</v>
          </cell>
          <cell r="N71">
            <v>2394</v>
          </cell>
        </row>
        <row r="72">
          <cell r="C72" t="str">
            <v>UPA IMBIRIBEIRA</v>
          </cell>
          <cell r="E72" t="str">
            <v>3.4 - Material Farmacológico</v>
          </cell>
          <cell r="F72">
            <v>9660958000345</v>
          </cell>
          <cell r="G72" t="str">
            <v>S3 MED</v>
          </cell>
          <cell r="H72" t="str">
            <v>S</v>
          </cell>
          <cell r="I72" t="str">
            <v>S</v>
          </cell>
          <cell r="J72" t="str">
            <v>000038215</v>
          </cell>
          <cell r="K72">
            <v>44361</v>
          </cell>
          <cell r="L72" t="str">
            <v>32210609660958000345550010000382151416648392</v>
          </cell>
          <cell r="M72" t="str">
            <v>2611606 - Recife - PE</v>
          </cell>
          <cell r="N72">
            <v>2820</v>
          </cell>
        </row>
        <row r="73">
          <cell r="C73" t="str">
            <v>UPA IMBIRIBEIRA</v>
          </cell>
          <cell r="E73" t="str">
            <v>3.4 - Material Farmacológico</v>
          </cell>
          <cell r="F73">
            <v>25288745000129</v>
          </cell>
          <cell r="G73" t="str">
            <v xml:space="preserve">NEW MEDIC </v>
          </cell>
          <cell r="H73" t="str">
            <v>S</v>
          </cell>
          <cell r="I73" t="str">
            <v>S</v>
          </cell>
          <cell r="J73" t="str">
            <v>2759</v>
          </cell>
          <cell r="K73">
            <v>44362</v>
          </cell>
          <cell r="L73" t="str">
            <v>33210625288745000129550010000027591852058310</v>
          </cell>
          <cell r="M73" t="str">
            <v>3303203 - Nilópolis - RJ</v>
          </cell>
          <cell r="N73">
            <v>5100</v>
          </cell>
        </row>
        <row r="74">
          <cell r="C74" t="str">
            <v>UPA IMBIRIBEIRA</v>
          </cell>
          <cell r="E74" t="str">
            <v>3.4 - Material Farmacológico</v>
          </cell>
          <cell r="F74">
            <v>67729178000653</v>
          </cell>
          <cell r="G74" t="str">
            <v>RIOCLARENSE</v>
          </cell>
          <cell r="H74" t="str">
            <v>S</v>
          </cell>
          <cell r="I74" t="str">
            <v>S</v>
          </cell>
          <cell r="J74" t="str">
            <v>0008649</v>
          </cell>
          <cell r="K74">
            <v>44348</v>
          </cell>
          <cell r="L74" t="str">
            <v>26210667729178000653550010000086491139131141</v>
          </cell>
          <cell r="M74" t="str">
            <v>2607901 - Jaboatão dos Guararapes - PE</v>
          </cell>
          <cell r="N74">
            <v>1767.87</v>
          </cell>
        </row>
        <row r="75">
          <cell r="C75" t="str">
            <v>UPA IMBIRIBEIRA</v>
          </cell>
          <cell r="E75" t="str">
            <v>3.2 - Gás e Outros Materiais Engarrafados</v>
          </cell>
          <cell r="F75">
            <v>24380578002041</v>
          </cell>
          <cell r="G75" t="str">
            <v>WHITE MARTINS</v>
          </cell>
          <cell r="H75" t="str">
            <v>S</v>
          </cell>
          <cell r="I75" t="str">
            <v>S</v>
          </cell>
          <cell r="J75" t="str">
            <v>49734</v>
          </cell>
          <cell r="K75">
            <v>44348</v>
          </cell>
          <cell r="L75" t="str">
            <v>26210624380578002041550580000497341838956334</v>
          </cell>
          <cell r="M75" t="str">
            <v>2607901 - Jaboatão dos Guararapes - PE</v>
          </cell>
          <cell r="N75">
            <v>298.95999999999998</v>
          </cell>
        </row>
        <row r="76">
          <cell r="C76" t="str">
            <v>UPA IMBIRIBEIRA</v>
          </cell>
          <cell r="E76" t="str">
            <v>3.2 - Gás e Outros Materiais Engarrafados</v>
          </cell>
          <cell r="F76">
            <v>24380578002203</v>
          </cell>
          <cell r="G76" t="str">
            <v>WHITE MARTINS</v>
          </cell>
          <cell r="H76" t="str">
            <v>S</v>
          </cell>
          <cell r="I76" t="str">
            <v>S</v>
          </cell>
          <cell r="J76" t="str">
            <v>3004</v>
          </cell>
          <cell r="K76">
            <v>44349</v>
          </cell>
          <cell r="L76" t="str">
            <v>26210624380578002203550730000030041839145343</v>
          </cell>
          <cell r="M76" t="str">
            <v>2602902 - Cabo de Santo Agostinho - PE</v>
          </cell>
          <cell r="N76">
            <v>4313.5</v>
          </cell>
        </row>
        <row r="77">
          <cell r="C77" t="str">
            <v>UPA IMBIRIBEIRA</v>
          </cell>
          <cell r="E77" t="str">
            <v>3.2 - Gás e Outros Materiais Engarrafados</v>
          </cell>
          <cell r="F77">
            <v>24380578002041</v>
          </cell>
          <cell r="G77" t="str">
            <v>WHITE MARTINS</v>
          </cell>
          <cell r="H77" t="str">
            <v>S</v>
          </cell>
          <cell r="I77" t="str">
            <v>S</v>
          </cell>
          <cell r="J77" t="str">
            <v>3320</v>
          </cell>
          <cell r="K77">
            <v>44350</v>
          </cell>
          <cell r="L77" t="str">
            <v>26210624380578002041550880000033201839208878</v>
          </cell>
          <cell r="M77" t="str">
            <v>2607901 - Jaboatão dos Guararapes - PE</v>
          </cell>
          <cell r="N77">
            <v>597.92999999999995</v>
          </cell>
        </row>
        <row r="78">
          <cell r="C78" t="str">
            <v>UPA IMBIRIBEIRA</v>
          </cell>
          <cell r="E78" t="str">
            <v>3.2 - Gás e Outros Materiais Engarrafados</v>
          </cell>
          <cell r="F78">
            <v>24380578002041</v>
          </cell>
          <cell r="G78" t="str">
            <v>WHITE MARTINS</v>
          </cell>
          <cell r="H78" t="str">
            <v>S</v>
          </cell>
          <cell r="I78" t="str">
            <v>S</v>
          </cell>
          <cell r="J78" t="str">
            <v>49809</v>
          </cell>
          <cell r="K78">
            <v>44354</v>
          </cell>
          <cell r="L78" t="str">
            <v>26210624380578002041550580000498091839487438</v>
          </cell>
          <cell r="M78" t="str">
            <v>2607901 - Jaboatão dos Guararapes - PE</v>
          </cell>
          <cell r="N78">
            <v>298.95999999999998</v>
          </cell>
        </row>
        <row r="79">
          <cell r="C79" t="str">
            <v>UPA IMBIRIBEIRA</v>
          </cell>
          <cell r="E79" t="str">
            <v>3.2 - Gás e Outros Materiais Engarrafados</v>
          </cell>
          <cell r="F79">
            <v>24380578002203</v>
          </cell>
          <cell r="G79" t="str">
            <v>WHITE MARTINS</v>
          </cell>
          <cell r="H79" t="str">
            <v>S</v>
          </cell>
          <cell r="I79" t="str">
            <v>S</v>
          </cell>
          <cell r="J79" t="str">
            <v>156792</v>
          </cell>
          <cell r="K79">
            <v>44354</v>
          </cell>
          <cell r="L79" t="str">
            <v>26210624380578002203552000001567921839549344</v>
          </cell>
          <cell r="M79" t="str">
            <v>2602902 - Cabo de Santo Agostinho - PE</v>
          </cell>
          <cell r="N79">
            <v>3609.83</v>
          </cell>
        </row>
        <row r="80">
          <cell r="C80" t="str">
            <v>UPA IMBIRIBEIRA</v>
          </cell>
          <cell r="E80" t="str">
            <v>3.2 - Gás e Outros Materiais Engarrafados</v>
          </cell>
          <cell r="F80">
            <v>24380578002041</v>
          </cell>
          <cell r="G80" t="str">
            <v>WHITE MARTINS</v>
          </cell>
          <cell r="H80" t="str">
            <v>S</v>
          </cell>
          <cell r="I80" t="str">
            <v>S</v>
          </cell>
          <cell r="J80" t="str">
            <v>10142</v>
          </cell>
          <cell r="K80">
            <v>44358</v>
          </cell>
          <cell r="L80" t="str">
            <v>26210624380578002041550370000101421840251644</v>
          </cell>
          <cell r="M80" t="str">
            <v>2607901 - Jaboatão dos Guararapes - PE</v>
          </cell>
          <cell r="N80">
            <v>597.92999999999995</v>
          </cell>
        </row>
        <row r="81">
          <cell r="C81" t="str">
            <v>UPA IMBIRIBEIRA</v>
          </cell>
          <cell r="E81" t="str">
            <v>3.2 - Gás e Outros Materiais Engarrafados</v>
          </cell>
          <cell r="F81">
            <v>24380578002041</v>
          </cell>
          <cell r="G81" t="str">
            <v>WHITE MARTINS</v>
          </cell>
          <cell r="H81" t="str">
            <v>S</v>
          </cell>
          <cell r="I81" t="str">
            <v>S</v>
          </cell>
          <cell r="J81" t="str">
            <v>49905</v>
          </cell>
          <cell r="K81">
            <v>44362</v>
          </cell>
          <cell r="L81" t="str">
            <v>26210624380578002041550580000499051840677080</v>
          </cell>
          <cell r="M81" t="str">
            <v>2607901 - Jaboatão dos Guararapes - PE</v>
          </cell>
          <cell r="N81">
            <v>539.77</v>
          </cell>
        </row>
        <row r="82">
          <cell r="C82" t="str">
            <v>UPA IMBIRIBEIRA</v>
          </cell>
          <cell r="E82" t="str">
            <v>3.2 - Gás e Outros Materiais Engarrafados</v>
          </cell>
          <cell r="F82">
            <v>24380578002041</v>
          </cell>
          <cell r="G82" t="str">
            <v>WHITE MARTINS</v>
          </cell>
          <cell r="H82" t="str">
            <v>S</v>
          </cell>
          <cell r="I82" t="str">
            <v>S</v>
          </cell>
          <cell r="J82" t="str">
            <v>10182</v>
          </cell>
          <cell r="K82">
            <v>44361</v>
          </cell>
          <cell r="L82" t="str">
            <v>26210624380578002041550370000101821840479390</v>
          </cell>
          <cell r="M82" t="str">
            <v>2607901 - Jaboatão dos Guararapes - PE</v>
          </cell>
          <cell r="N82">
            <v>298.95999999999998</v>
          </cell>
        </row>
        <row r="83">
          <cell r="C83" t="str">
            <v>UPA IMBIRIBEIRA</v>
          </cell>
          <cell r="E83" t="str">
            <v>3.2 - Gás e Outros Materiais Engarrafados</v>
          </cell>
          <cell r="F83">
            <v>24380578002203</v>
          </cell>
          <cell r="G83" t="str">
            <v>WHITE MARTINS</v>
          </cell>
          <cell r="H83" t="str">
            <v>S</v>
          </cell>
          <cell r="I83" t="str">
            <v>S</v>
          </cell>
          <cell r="J83" t="str">
            <v>3031</v>
          </cell>
          <cell r="K83">
            <v>44362</v>
          </cell>
          <cell r="L83" t="str">
            <v>26210624380578002203550730000030311840644606</v>
          </cell>
          <cell r="M83" t="str">
            <v>2602902 - Cabo de Santo Agostinho - PE</v>
          </cell>
          <cell r="N83">
            <v>2505.0700000000002</v>
          </cell>
        </row>
        <row r="84">
          <cell r="C84" t="str">
            <v>UPA IMBIRIBEIRA</v>
          </cell>
          <cell r="E84" t="str">
            <v>3.2 - Gás e Outros Materiais Engarrafados</v>
          </cell>
          <cell r="F84">
            <v>24380578002203</v>
          </cell>
          <cell r="G84" t="str">
            <v>WHITE MARTINS</v>
          </cell>
          <cell r="H84" t="str">
            <v>S</v>
          </cell>
          <cell r="I84" t="str">
            <v>S</v>
          </cell>
          <cell r="J84" t="str">
            <v>2060</v>
          </cell>
          <cell r="K84">
            <v>44357</v>
          </cell>
          <cell r="L84" t="str">
            <v>26210624380578002203550350000020601840218117</v>
          </cell>
          <cell r="M84" t="str">
            <v>2602902 - Cabo de Santo Agostinho - PE</v>
          </cell>
          <cell r="N84">
            <v>3110.22</v>
          </cell>
        </row>
        <row r="85">
          <cell r="C85" t="str">
            <v>UPA IMBIRIBEIRA</v>
          </cell>
          <cell r="E85" t="str">
            <v>3.2 - Gás e Outros Materiais Engarrafados</v>
          </cell>
          <cell r="F85">
            <v>24380578002041</v>
          </cell>
          <cell r="G85" t="str">
            <v>WHITE MARTINS</v>
          </cell>
          <cell r="H85" t="str">
            <v>S</v>
          </cell>
          <cell r="I85" t="str">
            <v>S</v>
          </cell>
          <cell r="J85" t="str">
            <v>5516</v>
          </cell>
          <cell r="K85">
            <v>44349</v>
          </cell>
          <cell r="L85" t="str">
            <v>26210624380578002041550860000055161839002557</v>
          </cell>
          <cell r="M85" t="str">
            <v>2607901 - Jaboatão dos Guararapes - PE</v>
          </cell>
          <cell r="N85">
            <v>876.66</v>
          </cell>
        </row>
        <row r="86">
          <cell r="C86" t="str">
            <v>UPA IMBIRIBEIRA</v>
          </cell>
          <cell r="E86" t="str">
            <v>3.2 - Gás e Outros Materiais Engarrafados</v>
          </cell>
          <cell r="F86">
            <v>24380578002041</v>
          </cell>
          <cell r="G86" t="str">
            <v>WHITE MARTINS</v>
          </cell>
          <cell r="H86" t="str">
            <v>S</v>
          </cell>
          <cell r="I86" t="str">
            <v>S</v>
          </cell>
          <cell r="J86" t="str">
            <v>44091</v>
          </cell>
          <cell r="K86">
            <v>44364</v>
          </cell>
          <cell r="L86" t="str">
            <v>26210624380578002041550080000440911841058919</v>
          </cell>
          <cell r="M86" t="str">
            <v>2607901 - Jaboatão dos Guararapes - PE</v>
          </cell>
          <cell r="N86">
            <v>298.95999999999998</v>
          </cell>
        </row>
        <row r="87">
          <cell r="C87" t="str">
            <v>UPA IMBIRIBEIRA</v>
          </cell>
          <cell r="E87" t="str">
            <v>3.2 - Gás e Outros Materiais Engarrafados</v>
          </cell>
          <cell r="F87">
            <v>24380578002041</v>
          </cell>
          <cell r="G87" t="str">
            <v>WHITE MARTINS</v>
          </cell>
          <cell r="H87" t="str">
            <v>S</v>
          </cell>
          <cell r="I87" t="str">
            <v>S</v>
          </cell>
          <cell r="J87" t="str">
            <v>4964</v>
          </cell>
          <cell r="K87">
            <v>44317</v>
          </cell>
          <cell r="L87" t="str">
            <v>26210524380578002041550860000049641834838070</v>
          </cell>
          <cell r="M87" t="str">
            <v>2607901 - Jaboatão dos Guararapes - PE</v>
          </cell>
          <cell r="N87">
            <v>818.51</v>
          </cell>
        </row>
        <row r="88">
          <cell r="C88" t="str">
            <v>UPA IMBIRIBEIRA</v>
          </cell>
          <cell r="E88" t="str">
            <v>3.2 - Gás e Outros Materiais Engarrafados</v>
          </cell>
          <cell r="F88">
            <v>24380578002041</v>
          </cell>
          <cell r="G88" t="str">
            <v>WHITE MARTINS</v>
          </cell>
          <cell r="H88" t="str">
            <v>S</v>
          </cell>
          <cell r="I88" t="str">
            <v>S</v>
          </cell>
          <cell r="J88" t="str">
            <v>44126</v>
          </cell>
          <cell r="K88">
            <v>44368</v>
          </cell>
          <cell r="L88" t="str">
            <v>26210624380578002041550080000441261841404474</v>
          </cell>
          <cell r="M88" t="str">
            <v>2607901 - Jaboatão dos Guararapes - PE</v>
          </cell>
          <cell r="N88">
            <v>298.95999999999998</v>
          </cell>
        </row>
        <row r="89">
          <cell r="C89" t="str">
            <v>UPA IMBIRIBEIRA</v>
          </cell>
          <cell r="E89" t="str">
            <v>3.2 - Gás e Outros Materiais Engarrafados</v>
          </cell>
          <cell r="F89">
            <v>24380578002041</v>
          </cell>
          <cell r="G89" t="str">
            <v>WHITE MARTINS</v>
          </cell>
          <cell r="H89" t="str">
            <v>S</v>
          </cell>
          <cell r="I89" t="str">
            <v>S</v>
          </cell>
          <cell r="J89" t="str">
            <v>44180</v>
          </cell>
          <cell r="K89">
            <v>44372</v>
          </cell>
          <cell r="L89" t="str">
            <v>26210624380578002041550080000441801842108822</v>
          </cell>
          <cell r="M89" t="str">
            <v>2607901 - Jaboatão dos Guararapes - PE</v>
          </cell>
          <cell r="N89">
            <v>597.92999999999995</v>
          </cell>
        </row>
        <row r="90">
          <cell r="C90" t="str">
            <v>UPA IMBIRIBEIRA</v>
          </cell>
          <cell r="E90" t="str">
            <v>3.2 - Gás e Outros Materiais Engarrafados</v>
          </cell>
          <cell r="F90">
            <v>24380578002041</v>
          </cell>
          <cell r="G90" t="str">
            <v>WHITE MARTINS</v>
          </cell>
          <cell r="H90" t="str">
            <v>S</v>
          </cell>
          <cell r="I90" t="str">
            <v>S</v>
          </cell>
          <cell r="J90" t="str">
            <v>1796</v>
          </cell>
          <cell r="K90">
            <v>44370</v>
          </cell>
          <cell r="L90" t="str">
            <v>26210624380578002203550890000017961841795281</v>
          </cell>
          <cell r="M90" t="str">
            <v>2602902 - Cabo de Santo Agostinho - PE</v>
          </cell>
          <cell r="N90">
            <v>22603.58</v>
          </cell>
        </row>
        <row r="91">
          <cell r="C91" t="str">
            <v>UPA IMBIRIBEIRA</v>
          </cell>
          <cell r="E91" t="str">
            <v>3.2 - Gás e Outros Materiais Engarrafados</v>
          </cell>
          <cell r="F91">
            <v>24380578002041</v>
          </cell>
          <cell r="G91" t="str">
            <v>WHITE MARTINS</v>
          </cell>
          <cell r="H91" t="str">
            <v>S</v>
          </cell>
          <cell r="I91" t="str">
            <v>S</v>
          </cell>
          <cell r="J91" t="str">
            <v>10362</v>
          </cell>
          <cell r="K91">
            <v>44375</v>
          </cell>
          <cell r="L91" t="str">
            <v>26210624380578002041550370000103621842286562</v>
          </cell>
          <cell r="M91" t="str">
            <v>2607901 - Jaboatão dos Guararapes - PE</v>
          </cell>
          <cell r="N91">
            <v>298.95999999999998</v>
          </cell>
        </row>
        <row r="92">
          <cell r="C92" t="str">
            <v>UPA IMBIRIBEIRA</v>
          </cell>
          <cell r="E92" t="str">
            <v>3.2 - Gás e Outros Materiais Engarrafados</v>
          </cell>
          <cell r="F92">
            <v>24380578002203</v>
          </cell>
          <cell r="G92" t="str">
            <v>WHITE MARTINS</v>
          </cell>
          <cell r="H92" t="str">
            <v>S</v>
          </cell>
          <cell r="I92" t="str">
            <v>S</v>
          </cell>
          <cell r="J92" t="str">
            <v>44221</v>
          </cell>
          <cell r="K92">
            <v>44345</v>
          </cell>
          <cell r="L92" t="str">
            <v>26210624380578002041550080000442211842558920</v>
          </cell>
          <cell r="M92" t="str">
            <v>2607901 - Jaboatão dos Guararapes - PE</v>
          </cell>
          <cell r="N92">
            <v>577.70000000000005</v>
          </cell>
        </row>
        <row r="93">
          <cell r="C93" t="str">
            <v>UPA IMBIRIBEIRA</v>
          </cell>
          <cell r="E93" t="str">
            <v>3.7 - Material de Limpeza e Produtos de Hgienização</v>
          </cell>
          <cell r="F93">
            <v>36641164000145</v>
          </cell>
          <cell r="G93" t="str">
            <v>GS LIMP DISTRIBUDORA</v>
          </cell>
          <cell r="H93" t="str">
            <v>S</v>
          </cell>
          <cell r="I93" t="str">
            <v>S</v>
          </cell>
          <cell r="J93" t="str">
            <v>000000663</v>
          </cell>
          <cell r="K93">
            <v>44347</v>
          </cell>
          <cell r="L93" t="str">
            <v>26210536641164000145550010000006631000004885</v>
          </cell>
          <cell r="M93" t="str">
            <v>2610707 - Paulista - PE</v>
          </cell>
          <cell r="N93">
            <v>1488.45</v>
          </cell>
        </row>
        <row r="94">
          <cell r="C94" t="str">
            <v>UPA IMBIRIBEIRA</v>
          </cell>
          <cell r="E94" t="str">
            <v>3.7 - Material de Limpeza e Produtos de Hgienização</v>
          </cell>
          <cell r="F94">
            <v>27058274000198</v>
          </cell>
          <cell r="G94" t="str">
            <v>JATOBARRETTO CENTRO</v>
          </cell>
          <cell r="H94" t="str">
            <v>S</v>
          </cell>
          <cell r="I94" t="str">
            <v>S</v>
          </cell>
          <cell r="J94" t="str">
            <v>000004742</v>
          </cell>
          <cell r="K94">
            <v>44344</v>
          </cell>
          <cell r="L94" t="str">
            <v>26210527058274000198550010000047421383453027</v>
          </cell>
          <cell r="M94" t="str">
            <v>2611606 - Recife - PE</v>
          </cell>
          <cell r="N94">
            <v>3493.6</v>
          </cell>
        </row>
        <row r="95">
          <cell r="C95" t="str">
            <v>UPA IMBIRIBEIRA</v>
          </cell>
          <cell r="E95" t="str">
            <v>3.7 - Material de Limpeza e Produtos de Hgienização</v>
          </cell>
          <cell r="F95">
            <v>10702092000881</v>
          </cell>
          <cell r="G95" t="str">
            <v>VHC IMPORTADORA</v>
          </cell>
          <cell r="H95" t="str">
            <v>S</v>
          </cell>
          <cell r="I95" t="str">
            <v>S</v>
          </cell>
          <cell r="J95" t="str">
            <v>000003384</v>
          </cell>
          <cell r="K95">
            <v>44347</v>
          </cell>
          <cell r="L95" t="str">
            <v>26210510702092000881550010000033841100087738</v>
          </cell>
          <cell r="M95" t="str">
            <v>2602902 - Cabo de Santo Agostinho - PE</v>
          </cell>
          <cell r="N95">
            <v>1279.5</v>
          </cell>
        </row>
        <row r="96">
          <cell r="C96" t="str">
            <v>UPA IMBIRIBEIRA</v>
          </cell>
          <cell r="E96" t="str">
            <v>3.7 - Material de Limpeza e Produtos de Hgienização</v>
          </cell>
          <cell r="F96">
            <v>30848237000198</v>
          </cell>
          <cell r="G96" t="str">
            <v xml:space="preserve">PH COMERCIO </v>
          </cell>
          <cell r="H96" t="str">
            <v>S</v>
          </cell>
          <cell r="I96" t="str">
            <v>S</v>
          </cell>
          <cell r="J96" t="str">
            <v>000006675</v>
          </cell>
          <cell r="K96">
            <v>44355</v>
          </cell>
          <cell r="L96" t="str">
            <v>26210630848237000198550010000066751728291482</v>
          </cell>
          <cell r="M96" t="str">
            <v>2611606 - Recife - PE</v>
          </cell>
          <cell r="N96">
            <v>420</v>
          </cell>
        </row>
        <row r="97">
          <cell r="C97" t="str">
            <v>UPA IMBIRIBEIRA</v>
          </cell>
          <cell r="E97" t="str">
            <v>3.7 - Material de Limpeza e Produtos de Hgienização</v>
          </cell>
          <cell r="F97">
            <v>33743179000126</v>
          </cell>
          <cell r="G97" t="str">
            <v xml:space="preserve">CSL MATERIAL </v>
          </cell>
          <cell r="H97" t="str">
            <v>S</v>
          </cell>
          <cell r="I97" t="str">
            <v>S</v>
          </cell>
          <cell r="J97" t="str">
            <v>000002302</v>
          </cell>
          <cell r="K97">
            <v>44301</v>
          </cell>
          <cell r="L97" t="str">
            <v>26210433743179000126550010000023021492913546</v>
          </cell>
          <cell r="M97" t="str">
            <v>2611606 - Recife - PE</v>
          </cell>
          <cell r="N97">
            <v>2530.3000000000002</v>
          </cell>
        </row>
        <row r="98">
          <cell r="C98" t="str">
            <v>UPA IMBIRIBEIRA</v>
          </cell>
          <cell r="E98" t="str">
            <v>3.7 - Material de Limpeza e Produtos de Hgienização</v>
          </cell>
          <cell r="F98">
            <v>35609013000147</v>
          </cell>
          <cell r="G98" t="str">
            <v>LIMPEMAS</v>
          </cell>
          <cell r="H98" t="str">
            <v>S</v>
          </cell>
          <cell r="I98" t="str">
            <v>S</v>
          </cell>
          <cell r="J98" t="str">
            <v>000414</v>
          </cell>
          <cell r="K98">
            <v>44328</v>
          </cell>
          <cell r="L98" t="str">
            <v>26210535609013000147550010000004141851592592</v>
          </cell>
          <cell r="M98" t="str">
            <v>2607901 - Jaboatão dos Guararapes - PE</v>
          </cell>
          <cell r="N98">
            <v>986.41</v>
          </cell>
        </row>
        <row r="99">
          <cell r="C99" t="str">
            <v>UPA IMBIRIBEIRA</v>
          </cell>
          <cell r="E99" t="str">
            <v>3.7 - Material de Limpeza e Produtos de Hgienização</v>
          </cell>
          <cell r="F99">
            <v>27058274000198</v>
          </cell>
          <cell r="G99" t="str">
            <v>JATOBARRETTO CENTRO</v>
          </cell>
          <cell r="H99" t="str">
            <v>S</v>
          </cell>
          <cell r="I99" t="str">
            <v>S</v>
          </cell>
          <cell r="J99" t="str">
            <v>000004923</v>
          </cell>
          <cell r="K99">
            <v>44370</v>
          </cell>
          <cell r="L99" t="str">
            <v>26210627058274000198550010000049231530204106</v>
          </cell>
          <cell r="M99" t="str">
            <v>2611606 - Recife - PE</v>
          </cell>
          <cell r="N99">
            <v>300.81</v>
          </cell>
        </row>
        <row r="100">
          <cell r="C100" t="str">
            <v>UPA IMBIRIBEIRA</v>
          </cell>
          <cell r="E100" t="str">
            <v>3.7 - Material de Limpeza e Produtos de Hgienização</v>
          </cell>
          <cell r="F100">
            <v>15453839000152</v>
          </cell>
          <cell r="G100" t="str">
            <v>QUALITY QUIMY</v>
          </cell>
          <cell r="H100" t="str">
            <v>S</v>
          </cell>
          <cell r="I100" t="str">
            <v>S</v>
          </cell>
          <cell r="J100" t="str">
            <v>000000534</v>
          </cell>
          <cell r="K100">
            <v>44369</v>
          </cell>
          <cell r="L100" t="str">
            <v>26210615453839000152550010000005341087740277</v>
          </cell>
          <cell r="M100" t="str">
            <v>2611606 - Recife - PE</v>
          </cell>
          <cell r="N100">
            <v>333</v>
          </cell>
        </row>
        <row r="101">
          <cell r="C101" t="str">
            <v>UPA IMBIRIBEIRA</v>
          </cell>
          <cell r="E101" t="str">
            <v>3.14 - Alimentação Preparada</v>
          </cell>
          <cell r="F101">
            <v>18554757000192</v>
          </cell>
          <cell r="G101" t="str">
            <v>NUTRIFINE</v>
          </cell>
          <cell r="H101" t="str">
            <v>S</v>
          </cell>
          <cell r="I101" t="str">
            <v>S</v>
          </cell>
          <cell r="J101" t="str">
            <v>3253</v>
          </cell>
          <cell r="K101">
            <v>44333</v>
          </cell>
          <cell r="L101" t="str">
            <v>26210518554757000192550010000032531363599609</v>
          </cell>
          <cell r="M101" t="str">
            <v>2610707 - Paulista - PE</v>
          </cell>
          <cell r="N101">
            <v>8060</v>
          </cell>
        </row>
        <row r="102">
          <cell r="C102" t="str">
            <v>UPA IMBIRIBEIRA</v>
          </cell>
          <cell r="E102" t="str">
            <v>3.14 - Alimentação Preparada</v>
          </cell>
          <cell r="F102">
            <v>18554757000192</v>
          </cell>
          <cell r="G102" t="str">
            <v>NUTRIFINE</v>
          </cell>
          <cell r="H102" t="str">
            <v>S</v>
          </cell>
          <cell r="I102" t="str">
            <v>S</v>
          </cell>
          <cell r="J102" t="str">
            <v>3287</v>
          </cell>
          <cell r="K102">
            <v>44363</v>
          </cell>
          <cell r="L102" t="str">
            <v>26210618554757000192550010000032871342833043</v>
          </cell>
          <cell r="M102" t="str">
            <v>2610707 - Paulista - PE</v>
          </cell>
          <cell r="N102">
            <v>7800</v>
          </cell>
        </row>
        <row r="103">
          <cell r="C103" t="str">
            <v>UPA IMBIRIBEIRA</v>
          </cell>
          <cell r="E103" t="str">
            <v>3.14 - Alimentação Preparada</v>
          </cell>
          <cell r="F103">
            <v>27058274000198</v>
          </cell>
          <cell r="G103" t="str">
            <v>JATOBARRETTO CENTRO</v>
          </cell>
          <cell r="H103" t="str">
            <v>S</v>
          </cell>
          <cell r="I103" t="str">
            <v>S</v>
          </cell>
          <cell r="J103" t="str">
            <v>000004920</v>
          </cell>
          <cell r="K103">
            <v>44370</v>
          </cell>
          <cell r="L103" t="str">
            <v>26210627058274000198550010000049201639935553</v>
          </cell>
          <cell r="M103" t="str">
            <v>2611606 - Recife - PE</v>
          </cell>
          <cell r="N103">
            <v>164.44</v>
          </cell>
        </row>
        <row r="104">
          <cell r="C104" t="str">
            <v>UPA IMBIRIBEIRA</v>
          </cell>
          <cell r="E104" t="str">
            <v>3.14 - Alimentação Preparada</v>
          </cell>
          <cell r="F104">
            <v>30743270000153</v>
          </cell>
          <cell r="G104" t="str">
            <v>TRIUNFO</v>
          </cell>
          <cell r="H104" t="str">
            <v>S</v>
          </cell>
          <cell r="I104" t="str">
            <v>S</v>
          </cell>
          <cell r="J104" t="str">
            <v>5330</v>
          </cell>
          <cell r="K104">
            <v>44350</v>
          </cell>
          <cell r="L104" t="str">
            <v>26210630743270000153550010000053301242863352</v>
          </cell>
          <cell r="M104" t="str">
            <v>2607901 - Jaboatão dos Guararapes - PE</v>
          </cell>
          <cell r="N104">
            <v>157.6</v>
          </cell>
        </row>
        <row r="105">
          <cell r="C105" t="str">
            <v>UPA IMBIRIBEIRA</v>
          </cell>
          <cell r="E105" t="str">
            <v>3.6 - Material de Expediente</v>
          </cell>
          <cell r="F105">
            <v>27058274000198</v>
          </cell>
          <cell r="G105" t="str">
            <v>JATOBARRETTO CENTRO</v>
          </cell>
          <cell r="H105" t="str">
            <v>S</v>
          </cell>
          <cell r="I105" t="str">
            <v>S</v>
          </cell>
          <cell r="J105" t="str">
            <v>000004765</v>
          </cell>
          <cell r="K105">
            <v>44347</v>
          </cell>
          <cell r="L105" t="str">
            <v>26210527058274000198550010000047651073875998</v>
          </cell>
          <cell r="M105" t="str">
            <v>2611606 - Recife - PE</v>
          </cell>
          <cell r="N105">
            <v>797.4</v>
          </cell>
        </row>
        <row r="106">
          <cell r="C106" t="str">
            <v>UPA IMBIRIBEIRA</v>
          </cell>
          <cell r="E106" t="str">
            <v>3.6 - Material de Expediente</v>
          </cell>
          <cell r="F106">
            <v>11648676000102</v>
          </cell>
          <cell r="G106" t="str">
            <v>IPSEP INFORMATICA</v>
          </cell>
          <cell r="H106" t="str">
            <v>S</v>
          </cell>
          <cell r="I106" t="str">
            <v>S</v>
          </cell>
          <cell r="J106" t="str">
            <v>000043743</v>
          </cell>
          <cell r="K106">
            <v>44350</v>
          </cell>
          <cell r="L106" t="str">
            <v>26210611648676000102550010000437431000127290</v>
          </cell>
          <cell r="M106" t="str">
            <v>2611606 - Recife - PE</v>
          </cell>
          <cell r="N106">
            <v>402.25</v>
          </cell>
        </row>
        <row r="107">
          <cell r="C107" t="str">
            <v>UPA IMBIRIBEIRA</v>
          </cell>
          <cell r="E107" t="str">
            <v>3.6 - Material de Expediente</v>
          </cell>
          <cell r="F107">
            <v>30743270000153</v>
          </cell>
          <cell r="G107" t="str">
            <v>TRIUNFO</v>
          </cell>
          <cell r="H107" t="str">
            <v>S</v>
          </cell>
          <cell r="I107" t="str">
            <v>S</v>
          </cell>
          <cell r="J107" t="str">
            <v>5375</v>
          </cell>
          <cell r="K107">
            <v>44351</v>
          </cell>
          <cell r="L107" t="str">
            <v>26210630743270000153550010000053751340741105</v>
          </cell>
          <cell r="M107" t="str">
            <v>2607901 - Jaboatão dos Guararapes - PE</v>
          </cell>
          <cell r="N107">
            <v>719.6</v>
          </cell>
        </row>
        <row r="108">
          <cell r="C108" t="str">
            <v>UPA IMBIRIBEIRA</v>
          </cell>
          <cell r="E108" t="str">
            <v>3.6 - Material de Expediente</v>
          </cell>
          <cell r="F108">
            <v>35353050000137</v>
          </cell>
          <cell r="G108" t="str">
            <v>MEDITECH</v>
          </cell>
          <cell r="H108" t="str">
            <v>S</v>
          </cell>
          <cell r="I108" t="str">
            <v>S</v>
          </cell>
          <cell r="J108" t="str">
            <v>000000143</v>
          </cell>
          <cell r="K108">
            <v>44350</v>
          </cell>
          <cell r="L108" t="str">
            <v>26210635353050000137550010000001431034947692</v>
          </cell>
          <cell r="M108" t="str">
            <v>2611606 - Recife - PE</v>
          </cell>
          <cell r="N108">
            <v>639.20000000000005</v>
          </cell>
        </row>
        <row r="109">
          <cell r="C109" t="str">
            <v>UPA IMBIRIBEIRA</v>
          </cell>
          <cell r="E109" t="str">
            <v>3.6 - Material de Expediente</v>
          </cell>
          <cell r="F109">
            <v>1781007000150</v>
          </cell>
          <cell r="G109" t="str">
            <v>F G INFOTEC</v>
          </cell>
          <cell r="H109" t="str">
            <v>S</v>
          </cell>
          <cell r="I109" t="str">
            <v>S</v>
          </cell>
          <cell r="J109" t="str">
            <v>006167</v>
          </cell>
          <cell r="K109">
            <v>44351</v>
          </cell>
          <cell r="L109" t="str">
            <v>26210601781007000150550010000061671056612219</v>
          </cell>
          <cell r="M109" t="str">
            <v>2611606 - Recife - PE</v>
          </cell>
          <cell r="N109">
            <v>1305.23</v>
          </cell>
        </row>
        <row r="110">
          <cell r="C110" t="str">
            <v>UPA IMBIRIBEIRA</v>
          </cell>
          <cell r="E110" t="str">
            <v>3.6 - Material de Expediente</v>
          </cell>
          <cell r="F110">
            <v>70091483000162</v>
          </cell>
          <cell r="G110" t="str">
            <v>INCAPA INDUSTRIA</v>
          </cell>
          <cell r="H110" t="str">
            <v>S</v>
          </cell>
          <cell r="I110" t="str">
            <v>S</v>
          </cell>
          <cell r="J110" t="str">
            <v>000008975</v>
          </cell>
          <cell r="K110">
            <v>44361</v>
          </cell>
          <cell r="L110" t="str">
            <v>26210670091483000162550010000089751911544970</v>
          </cell>
          <cell r="M110" t="str">
            <v>2607901 - Jaboatão dos Guararapes - PE</v>
          </cell>
          <cell r="N110">
            <v>540</v>
          </cell>
        </row>
        <row r="111">
          <cell r="C111" t="str">
            <v>UPA IMBIRIBEIRA</v>
          </cell>
          <cell r="E111" t="str">
            <v>3.6 - Material de Expediente</v>
          </cell>
          <cell r="F111">
            <v>35609013000147</v>
          </cell>
          <cell r="G111" t="str">
            <v>LIMPEMAS</v>
          </cell>
          <cell r="H111" t="str">
            <v>S</v>
          </cell>
          <cell r="I111" t="str">
            <v>S</v>
          </cell>
          <cell r="J111" t="str">
            <v>000415</v>
          </cell>
          <cell r="K111">
            <v>44328</v>
          </cell>
          <cell r="L111" t="str">
            <v>26210535609013000147550010000004151851594568</v>
          </cell>
          <cell r="M111" t="str">
            <v>2607901 - Jaboatão dos Guararapes - PE</v>
          </cell>
          <cell r="N111">
            <v>556.24</v>
          </cell>
        </row>
        <row r="112">
          <cell r="C112" t="str">
            <v>UPA IMBIRIBEIRA</v>
          </cell>
          <cell r="E112" t="str">
            <v>3.6 - Material de Expediente</v>
          </cell>
          <cell r="F112">
            <v>27058274000198</v>
          </cell>
          <cell r="G112" t="str">
            <v>JATOBARRETTO CENTRO</v>
          </cell>
          <cell r="H112" t="str">
            <v>S</v>
          </cell>
          <cell r="I112" t="str">
            <v>S</v>
          </cell>
          <cell r="J112" t="str">
            <v>000004920</v>
          </cell>
          <cell r="K112">
            <v>44370</v>
          </cell>
          <cell r="L112" t="str">
            <v>26210627058274000198550010000049201639935553</v>
          </cell>
          <cell r="M112" t="str">
            <v>2611606 - Recife - PE</v>
          </cell>
          <cell r="N112">
            <v>339.75</v>
          </cell>
        </row>
        <row r="113">
          <cell r="C113" t="str">
            <v>UPA IMBIRIBEIRA</v>
          </cell>
          <cell r="E113" t="str">
            <v>3.6 - Material de Expediente</v>
          </cell>
          <cell r="F113">
            <v>8776148000124</v>
          </cell>
          <cell r="G113" t="str">
            <v>COMERCIAL MIPEL</v>
          </cell>
          <cell r="H113" t="str">
            <v>S</v>
          </cell>
          <cell r="I113" t="str">
            <v>S</v>
          </cell>
          <cell r="J113" t="str">
            <v>16746</v>
          </cell>
          <cell r="K113">
            <v>44370</v>
          </cell>
          <cell r="L113" t="str">
            <v>26210608776148000124550010000167461004384646</v>
          </cell>
          <cell r="M113" t="str">
            <v>2607901 - Jaboatão dos Guararapes - PE</v>
          </cell>
          <cell r="N113">
            <v>262.8</v>
          </cell>
        </row>
        <row r="114">
          <cell r="C114" t="str">
            <v>UPA IMBIRIBEIRA</v>
          </cell>
          <cell r="E114" t="str">
            <v>3.6 - Material de Expediente</v>
          </cell>
          <cell r="F114">
            <v>30743270000153</v>
          </cell>
          <cell r="G114" t="str">
            <v>TRIUNFO</v>
          </cell>
          <cell r="H114" t="str">
            <v>S</v>
          </cell>
          <cell r="I114" t="str">
            <v>S</v>
          </cell>
          <cell r="J114" t="str">
            <v>5569</v>
          </cell>
          <cell r="K114">
            <v>44369</v>
          </cell>
          <cell r="L114" t="str">
            <v>26210630743270000153550010000055691576028600</v>
          </cell>
          <cell r="M114" t="str">
            <v>2607901 - Jaboatão dos Guararapes - PE</v>
          </cell>
          <cell r="N114">
            <v>719.6</v>
          </cell>
        </row>
        <row r="115">
          <cell r="C115" t="str">
            <v>UPA IMBIRIBEIRA</v>
          </cell>
          <cell r="E115" t="str">
            <v>3.6 - Material de Expediente</v>
          </cell>
          <cell r="F115">
            <v>69902682000124</v>
          </cell>
          <cell r="G115" t="str">
            <v>SHOPPING DO PAPEL</v>
          </cell>
          <cell r="H115" t="str">
            <v>S</v>
          </cell>
          <cell r="I115" t="str">
            <v>S</v>
          </cell>
          <cell r="J115" t="str">
            <v>000053109</v>
          </cell>
          <cell r="K115">
            <v>44372</v>
          </cell>
          <cell r="L115" t="str">
            <v>26210669902682000124650060000531091190531097</v>
          </cell>
          <cell r="M115" t="str">
            <v>2611606 - Recife - PE</v>
          </cell>
          <cell r="N115">
            <v>229</v>
          </cell>
        </row>
        <row r="116">
          <cell r="C116" t="str">
            <v>UPA IMBIRIBEIRA</v>
          </cell>
          <cell r="E116" t="str">
            <v>3.1 - Combustíveis e Lubrificantes Automotivos</v>
          </cell>
          <cell r="F116">
            <v>9044272000168</v>
          </cell>
          <cell r="G116" t="str">
            <v>ORGANIZAÇÃO DE PETROLEO SHOPPING</v>
          </cell>
          <cell r="H116" t="str">
            <v>S</v>
          </cell>
          <cell r="I116" t="str">
            <v>S</v>
          </cell>
          <cell r="J116" t="str">
            <v>000000370</v>
          </cell>
          <cell r="K116">
            <v>44368</v>
          </cell>
          <cell r="L116" t="str">
            <v>26210609044272000168550020000003701013541694</v>
          </cell>
          <cell r="M116" t="str">
            <v>2611606 - Recife - PE</v>
          </cell>
          <cell r="N116">
            <v>4513.41</v>
          </cell>
        </row>
        <row r="117">
          <cell r="C117" t="str">
            <v>UPA IMBIRIBEIRA</v>
          </cell>
          <cell r="E117" t="str">
            <v>3.1 - Combustíveis e Lubrificantes Automotivos</v>
          </cell>
          <cell r="F117">
            <v>9044272000168</v>
          </cell>
          <cell r="G117" t="str">
            <v>ORGANIZAÇÃO DE PETROLEO SHOPPING</v>
          </cell>
          <cell r="H117" t="str">
            <v>S</v>
          </cell>
          <cell r="I117" t="str">
            <v>S</v>
          </cell>
          <cell r="J117" t="str">
            <v>000000371</v>
          </cell>
          <cell r="K117">
            <v>44368</v>
          </cell>
          <cell r="L117" t="str">
            <v>26210609044272000168550020000003711013543724</v>
          </cell>
          <cell r="M117" t="str">
            <v>2611606 - Recife - PE</v>
          </cell>
          <cell r="N117">
            <v>6254.87</v>
          </cell>
        </row>
        <row r="118">
          <cell r="C118" t="str">
            <v>UPA IMBIRIBEIRA</v>
          </cell>
          <cell r="E118" t="str">
            <v xml:space="preserve">3.10 - Material para Manutenção de Bens Móveis </v>
          </cell>
          <cell r="F118">
            <v>6814684000141</v>
          </cell>
          <cell r="G118" t="str">
            <v>LOGNET COMERCIO</v>
          </cell>
          <cell r="H118" t="str">
            <v>S</v>
          </cell>
          <cell r="I118" t="str">
            <v>S</v>
          </cell>
          <cell r="J118" t="str">
            <v>000104044</v>
          </cell>
          <cell r="K118">
            <v>44358</v>
          </cell>
          <cell r="L118" t="str">
            <v>26210606814684000141550030001040441009830204</v>
          </cell>
          <cell r="M118" t="str">
            <v>2611606 - Recife - PE</v>
          </cell>
          <cell r="N118">
            <v>1416.97</v>
          </cell>
        </row>
        <row r="119">
          <cell r="C119" t="str">
            <v>UPA IMBIRIBEIRA</v>
          </cell>
          <cell r="E119" t="str">
            <v xml:space="preserve">3.10 - Material para Manutenção de Bens Móveis </v>
          </cell>
          <cell r="F119">
            <v>12853727000109</v>
          </cell>
          <cell r="G119" t="str">
            <v xml:space="preserve">KESA </v>
          </cell>
          <cell r="H119" t="str">
            <v>S</v>
          </cell>
          <cell r="I119" t="str">
            <v>S</v>
          </cell>
          <cell r="J119" t="str">
            <v>5839</v>
          </cell>
          <cell r="K119">
            <v>44376</v>
          </cell>
          <cell r="L119" t="str">
            <v>26210612853727000109550010000058391491158252</v>
          </cell>
          <cell r="M119" t="str">
            <v>2611606 - Recife - PE</v>
          </cell>
          <cell r="N119">
            <v>2030.3</v>
          </cell>
        </row>
        <row r="120">
          <cell r="C120" t="str">
            <v>UPA IMBIRIBEIRA</v>
          </cell>
          <cell r="E120" t="str">
            <v>3.99 - Outras despesas com Material de Consumo</v>
          </cell>
          <cell r="F120">
            <v>24380578002041</v>
          </cell>
          <cell r="G120" t="str">
            <v>WHITE MARTINS</v>
          </cell>
          <cell r="H120" t="str">
            <v>S</v>
          </cell>
          <cell r="I120" t="str">
            <v>S</v>
          </cell>
          <cell r="J120" t="str">
            <v>301101</v>
          </cell>
          <cell r="K120">
            <v>44355</v>
          </cell>
          <cell r="L120" t="str">
            <v>26210624380578002041552000003011011839838380</v>
          </cell>
          <cell r="M120" t="str">
            <v>2607901 - Jaboatão dos Guararapes - PE</v>
          </cell>
          <cell r="N120">
            <v>638</v>
          </cell>
        </row>
        <row r="121">
          <cell r="C121" t="str">
            <v>UPA IMBIRIBEIRA</v>
          </cell>
          <cell r="E121" t="str">
            <v>3.99 - Outras despesas com Material de Consumo</v>
          </cell>
          <cell r="F121">
            <v>92660406000623</v>
          </cell>
          <cell r="G121" t="str">
            <v>FRIGELAR</v>
          </cell>
          <cell r="H121" t="str">
            <v>S</v>
          </cell>
          <cell r="I121" t="str">
            <v>S</v>
          </cell>
          <cell r="J121" t="str">
            <v>000602655</v>
          </cell>
          <cell r="K121">
            <v>44355</v>
          </cell>
          <cell r="L121" t="str">
            <v>26210692660406000623550050006026551000261923</v>
          </cell>
          <cell r="M121" t="str">
            <v>2611606 - Recife - PE</v>
          </cell>
          <cell r="N121">
            <v>741.88</v>
          </cell>
        </row>
        <row r="122">
          <cell r="C122" t="str">
            <v>UPA IMBIRIBEIRA</v>
          </cell>
          <cell r="E122" t="str">
            <v>3.99 - Outras despesas com Material de Consumo</v>
          </cell>
          <cell r="F122">
            <v>12853727000109</v>
          </cell>
          <cell r="G122" t="str">
            <v xml:space="preserve">KESA </v>
          </cell>
          <cell r="H122" t="str">
            <v>S</v>
          </cell>
          <cell r="I122" t="str">
            <v>S</v>
          </cell>
          <cell r="J122" t="str">
            <v>5839</v>
          </cell>
          <cell r="K122">
            <v>44376</v>
          </cell>
          <cell r="L122" t="str">
            <v>26210612853727000109550010000058391491158252</v>
          </cell>
          <cell r="M122" t="str">
            <v>2611606 - Recife - PE</v>
          </cell>
          <cell r="N122">
            <v>504.55</v>
          </cell>
        </row>
        <row r="123">
          <cell r="C123" t="str">
            <v>UPA IMBIRIBEIRA</v>
          </cell>
          <cell r="E123" t="str">
            <v xml:space="preserve">3.8 - Uniformes, Tecidos e Aviamentos </v>
          </cell>
          <cell r="F123">
            <v>7379181000158</v>
          </cell>
          <cell r="G123" t="str">
            <v>RECIFE TEXTIL</v>
          </cell>
          <cell r="H123" t="str">
            <v>S</v>
          </cell>
          <cell r="I123" t="str">
            <v>S</v>
          </cell>
          <cell r="J123" t="str">
            <v>000012549</v>
          </cell>
          <cell r="K123">
            <v>44344</v>
          </cell>
          <cell r="L123" t="str">
            <v>26210507379181000158550010000125491325041905</v>
          </cell>
          <cell r="M123" t="str">
            <v>2611606 - Recife - PE</v>
          </cell>
          <cell r="N123">
            <v>1950.06</v>
          </cell>
        </row>
        <row r="124">
          <cell r="C124" t="str">
            <v>UPA IMBIRIBEIRA</v>
          </cell>
          <cell r="E124" t="str">
            <v xml:space="preserve">3.8 - Uniformes, Tecidos e Aviamentos </v>
          </cell>
          <cell r="F124">
            <v>7379181000158</v>
          </cell>
          <cell r="G124" t="str">
            <v>RECIFE TEXTIL</v>
          </cell>
          <cell r="H124" t="str">
            <v>S</v>
          </cell>
          <cell r="I124" t="str">
            <v>S</v>
          </cell>
          <cell r="J124" t="str">
            <v>000012608</v>
          </cell>
          <cell r="K124">
            <v>44361</v>
          </cell>
          <cell r="L124" t="str">
            <v>26210607379181000158550010000126081849847956</v>
          </cell>
          <cell r="M124" t="str">
            <v>2611606 - Recife - PE</v>
          </cell>
          <cell r="N124">
            <v>1950.06</v>
          </cell>
        </row>
        <row r="125">
          <cell r="C125" t="str">
            <v>UPA IMBIRIBEIRA</v>
          </cell>
          <cell r="E125" t="str">
            <v xml:space="preserve">3.8 - Uniformes, Tecidos e Aviamentos </v>
          </cell>
          <cell r="F125">
            <v>11449180000290</v>
          </cell>
          <cell r="G125" t="str">
            <v>DPROSMED DIST PROD MED HOSP LTDA</v>
          </cell>
          <cell r="H125" t="str">
            <v>S</v>
          </cell>
          <cell r="I125" t="str">
            <v>S</v>
          </cell>
          <cell r="J125" t="str">
            <v>000000296</v>
          </cell>
          <cell r="K125">
            <v>44354</v>
          </cell>
          <cell r="L125" t="str">
            <v>26210611449180000290550010000002961238594623</v>
          </cell>
          <cell r="M125" t="str">
            <v>2611606 - Recife - PE</v>
          </cell>
          <cell r="N125">
            <v>723</v>
          </cell>
        </row>
        <row r="126">
          <cell r="C126" t="str">
            <v>UPA IMBIRIBEIRA</v>
          </cell>
          <cell r="E126" t="str">
            <v>3.99 - Outras despesas com Material de Consumo</v>
          </cell>
          <cell r="F126">
            <v>24380578002041</v>
          </cell>
          <cell r="G126" t="str">
            <v>WHITE MARTINS</v>
          </cell>
          <cell r="H126" t="str">
            <v>S</v>
          </cell>
          <cell r="I126" t="str">
            <v>S</v>
          </cell>
          <cell r="J126" t="str">
            <v>300290</v>
          </cell>
          <cell r="K126">
            <v>44340</v>
          </cell>
          <cell r="L126" t="str">
            <v>26210524380578002041552000003002901837844020</v>
          </cell>
          <cell r="M126" t="str">
            <v>2607901 - Jaboatão dos Guararapes - PE</v>
          </cell>
          <cell r="N126">
            <v>1923.19</v>
          </cell>
        </row>
        <row r="127">
          <cell r="C127" t="str">
            <v>UPA IMBIRIBEIRA</v>
          </cell>
          <cell r="E127" t="str">
            <v>3.99 - Outras despesas com Material de Consumo</v>
          </cell>
          <cell r="F127">
            <v>33512960000190</v>
          </cell>
          <cell r="G127" t="str">
            <v>EBNS COMERCIO</v>
          </cell>
          <cell r="H127" t="str">
            <v>S</v>
          </cell>
          <cell r="I127" t="str">
            <v>S</v>
          </cell>
          <cell r="J127" t="str">
            <v>000000127</v>
          </cell>
          <cell r="K127">
            <v>44265</v>
          </cell>
          <cell r="L127" t="str">
            <v>26210333512960000190550010000001271202130193</v>
          </cell>
          <cell r="M127" t="str">
            <v>2611606 - Recife - PE</v>
          </cell>
          <cell r="N127">
            <v>60</v>
          </cell>
        </row>
        <row r="128">
          <cell r="C128" t="str">
            <v>UPA IMBIRIBEIRA</v>
          </cell>
          <cell r="E128" t="str">
            <v>3.99 - Outras despesas com Material de Consumo</v>
          </cell>
          <cell r="F128">
            <v>12853727000109</v>
          </cell>
          <cell r="G128" t="str">
            <v xml:space="preserve">KESA </v>
          </cell>
          <cell r="H128" t="str">
            <v>S</v>
          </cell>
          <cell r="I128" t="str">
            <v>S</v>
          </cell>
          <cell r="J128" t="str">
            <v>5839</v>
          </cell>
          <cell r="K128">
            <v>44376</v>
          </cell>
          <cell r="L128" t="str">
            <v>26210612853727000109550010000058391491158252</v>
          </cell>
          <cell r="M128" t="str">
            <v>2611606 - Recife - PE</v>
          </cell>
          <cell r="N128">
            <v>1302.8499999999999</v>
          </cell>
        </row>
        <row r="129">
          <cell r="C129" t="str">
            <v>UPA IMBIRIBEIRA</v>
          </cell>
          <cell r="E129" t="str">
            <v xml:space="preserve">5.21 - Seguros em geral </v>
          </cell>
          <cell r="F129">
            <v>61198164000160</v>
          </cell>
          <cell r="G129" t="str">
            <v>PORTO SEGURO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274.48</v>
          </cell>
        </row>
        <row r="130">
          <cell r="C130" t="str">
            <v>UPA IMBIRIBEIRA</v>
          </cell>
          <cell r="E130" t="str">
            <v xml:space="preserve">5.25 - Serviços Bancários </v>
          </cell>
          <cell r="F130">
            <v>90400888000142</v>
          </cell>
          <cell r="G130" t="str">
            <v>SANTANDER</v>
          </cell>
          <cell r="H130" t="str">
            <v>S</v>
          </cell>
          <cell r="I130" t="str">
            <v>N</v>
          </cell>
          <cell r="N130">
            <v>274.39999999999998</v>
          </cell>
        </row>
        <row r="131">
          <cell r="C131" t="str">
            <v>UPA IMBIRIBEIRA</v>
          </cell>
          <cell r="E131" t="str">
            <v xml:space="preserve">5.25 - Serviços Bancários </v>
          </cell>
          <cell r="F131">
            <v>360305000104</v>
          </cell>
          <cell r="G131" t="str">
            <v xml:space="preserve">CAIXA </v>
          </cell>
          <cell r="H131" t="str">
            <v>S</v>
          </cell>
          <cell r="I131" t="str">
            <v>N</v>
          </cell>
          <cell r="M131" t="str">
            <v>2611606 - Recife - PE</v>
          </cell>
          <cell r="N131">
            <v>459</v>
          </cell>
        </row>
        <row r="132">
          <cell r="C132" t="str">
            <v>UPA IMBIRIBEIRA</v>
          </cell>
          <cell r="E132" t="str">
            <v>5.9 - Telefonia Móvel</v>
          </cell>
          <cell r="F132">
            <v>3423730000193</v>
          </cell>
          <cell r="G132" t="str">
            <v>ALGAR</v>
          </cell>
          <cell r="H132" t="str">
            <v>S</v>
          </cell>
          <cell r="I132" t="str">
            <v>N</v>
          </cell>
          <cell r="M132" t="str">
            <v>2611606 - Recife - PE</v>
          </cell>
          <cell r="N132">
            <v>817.4</v>
          </cell>
        </row>
        <row r="133">
          <cell r="C133" t="str">
            <v>UPA IMBIRIBEIRA</v>
          </cell>
          <cell r="E133" t="str">
            <v>5.9 - Telefonia Móvel</v>
          </cell>
          <cell r="F133">
            <v>2421421001355</v>
          </cell>
          <cell r="G133" t="str">
            <v>TIM</v>
          </cell>
          <cell r="H133" t="str">
            <v>S</v>
          </cell>
          <cell r="I133" t="str">
            <v>N</v>
          </cell>
          <cell r="M133" t="str">
            <v>2611606 - Recife - PE</v>
          </cell>
          <cell r="N133">
            <v>170.29</v>
          </cell>
        </row>
        <row r="134">
          <cell r="C134" t="str">
            <v>UPA IMBIRIBEIRA</v>
          </cell>
          <cell r="E134" t="str">
            <v>5.13 - Água e Esgoto</v>
          </cell>
          <cell r="F134">
            <v>9769035000164</v>
          </cell>
          <cell r="G134" t="str">
            <v>COMPESA</v>
          </cell>
          <cell r="H134" t="str">
            <v>S</v>
          </cell>
          <cell r="I134" t="str">
            <v>N</v>
          </cell>
          <cell r="M134" t="str">
            <v>2611606 - Recife - PE</v>
          </cell>
          <cell r="N134">
            <v>4078.72</v>
          </cell>
        </row>
        <row r="135">
          <cell r="C135" t="str">
            <v>UPA IMBIRIBEIRA</v>
          </cell>
          <cell r="E135" t="str">
            <v>5.12 - Energia Elétrica</v>
          </cell>
          <cell r="F135">
            <v>10835932000108</v>
          </cell>
          <cell r="G135" t="str">
            <v>CELPE</v>
          </cell>
          <cell r="H135" t="str">
            <v>S</v>
          </cell>
          <cell r="I135" t="str">
            <v>N</v>
          </cell>
          <cell r="M135" t="str">
            <v>2611606 - Recife - PE</v>
          </cell>
          <cell r="N135">
            <v>0</v>
          </cell>
        </row>
        <row r="136">
          <cell r="C136" t="str">
            <v>UPA IMBIRIBEIRA</v>
          </cell>
          <cell r="E136" t="str">
            <v>5.3 - Locação de Máquinas e Equipamentos</v>
          </cell>
          <cell r="F136">
            <v>19533734000164</v>
          </cell>
          <cell r="G136" t="str">
            <v>ALEXSANDRA GUSMÃO NERES</v>
          </cell>
          <cell r="H136" t="str">
            <v>S</v>
          </cell>
          <cell r="I136" t="str">
            <v>N</v>
          </cell>
          <cell r="M136" t="str">
            <v>2611606 - Recife - PE</v>
          </cell>
          <cell r="N136">
            <v>2452.35</v>
          </cell>
        </row>
        <row r="137">
          <cell r="C137" t="str">
            <v>UPA IMBIRIBEIRA</v>
          </cell>
          <cell r="E137" t="str">
            <v>5.3 - Locação de Máquinas e Equipamentos</v>
          </cell>
          <cell r="F137">
            <v>24380578002041</v>
          </cell>
          <cell r="G137" t="str">
            <v>WHITE MARTINS GASES INDUSTRIAIS NE LTDA</v>
          </cell>
          <cell r="H137" t="str">
            <v>S</v>
          </cell>
          <cell r="I137" t="str">
            <v>N</v>
          </cell>
          <cell r="M137" t="str">
            <v>2607901 - Jaboatão dos Guararapes - PE</v>
          </cell>
          <cell r="N137">
            <v>5926.28</v>
          </cell>
        </row>
        <row r="138">
          <cell r="C138" t="str">
            <v>UPA IMBIRIBEIRA</v>
          </cell>
          <cell r="E138" t="str">
            <v>5.3 - Locação de Máquinas e Equipamentos</v>
          </cell>
          <cell r="F138">
            <v>4752237000180</v>
          </cell>
          <cell r="G138" t="str">
            <v>ILAND COMERCIO E SERVIÇOS DE INFORMATICA LTDA ME</v>
          </cell>
          <cell r="H138" t="str">
            <v>S</v>
          </cell>
          <cell r="I138" t="str">
            <v>N</v>
          </cell>
          <cell r="M138" t="str">
            <v>2611606 - Recife - PE</v>
          </cell>
          <cell r="N138">
            <v>3896.59</v>
          </cell>
        </row>
        <row r="139">
          <cell r="C139" t="str">
            <v>UPA IMBIRIBEIRA</v>
          </cell>
          <cell r="E139" t="str">
            <v>5.3 - Locação de Máquinas e Equipamentos</v>
          </cell>
          <cell r="F139">
            <v>20265080000114</v>
          </cell>
          <cell r="G139" t="str">
            <v xml:space="preserve">JM SILVA MAQUINAS </v>
          </cell>
          <cell r="H139" t="str">
            <v>S</v>
          </cell>
          <cell r="I139" t="str">
            <v>N</v>
          </cell>
          <cell r="M139" t="str">
            <v>2611606 - Recife - PE</v>
          </cell>
          <cell r="N139">
            <v>700</v>
          </cell>
        </row>
        <row r="140">
          <cell r="C140" t="str">
            <v>UPA IMBIRIBEIRA</v>
          </cell>
          <cell r="E140" t="str">
            <v>5.1 - Locação de Equipamentos Médicos-Hospitalares</v>
          </cell>
          <cell r="F140">
            <v>23377403000150</v>
          </cell>
          <cell r="G140" t="str">
            <v>TECLIFE</v>
          </cell>
          <cell r="H140" t="str">
            <v>S</v>
          </cell>
          <cell r="I140" t="str">
            <v>N</v>
          </cell>
          <cell r="M140" t="str">
            <v>2611606 - Recife - PE</v>
          </cell>
          <cell r="N140">
            <v>1600</v>
          </cell>
        </row>
        <row r="141">
          <cell r="C141" t="str">
            <v>UPA IMBIRIBEIRA</v>
          </cell>
          <cell r="E141" t="str">
            <v>5.1 - Locação de Equipamentos Médicos-Hospitalares</v>
          </cell>
          <cell r="F141">
            <v>12853727000109</v>
          </cell>
          <cell r="G141" t="str">
            <v>KESA</v>
          </cell>
          <cell r="H141" t="str">
            <v>S</v>
          </cell>
          <cell r="I141" t="str">
            <v>N</v>
          </cell>
          <cell r="M141" t="str">
            <v>2611606 - Recife - PE</v>
          </cell>
          <cell r="N141">
            <v>600</v>
          </cell>
        </row>
        <row r="142">
          <cell r="C142" t="str">
            <v>UPA IMBIRIBEIRA</v>
          </cell>
          <cell r="E142" t="str">
            <v>5.1 - Locação de Equipamentos Médicos-Hospitalares</v>
          </cell>
          <cell r="F142">
            <v>24050462000181</v>
          </cell>
          <cell r="G142" t="str">
            <v>SUPREMA</v>
          </cell>
          <cell r="H142" t="str">
            <v>S</v>
          </cell>
          <cell r="I142" t="str">
            <v>S</v>
          </cell>
          <cell r="J142" t="str">
            <v>00000116</v>
          </cell>
          <cell r="K142">
            <v>44354</v>
          </cell>
          <cell r="L142" t="str">
            <v>MG7ILCUCX</v>
          </cell>
          <cell r="M142" t="str">
            <v>2600054 - Abreu e Lima - PE</v>
          </cell>
          <cell r="N142">
            <v>1850</v>
          </cell>
        </row>
        <row r="143">
          <cell r="C143" t="str">
            <v>UPA IMBIRIBEIRA</v>
          </cell>
          <cell r="E143" t="str">
            <v>5.1 - Locação de Equipamentos Médicos-Hospitalares</v>
          </cell>
          <cell r="F143">
            <v>12853727000109</v>
          </cell>
          <cell r="G143" t="str">
            <v>KESA</v>
          </cell>
          <cell r="H143" t="str">
            <v>S</v>
          </cell>
          <cell r="I143" t="str">
            <v>N</v>
          </cell>
          <cell r="M143" t="str">
            <v>2611606 - Recife - PE</v>
          </cell>
          <cell r="N143">
            <v>500</v>
          </cell>
        </row>
        <row r="144">
          <cell r="C144" t="str">
            <v>UPA IMBIRIBEIRA</v>
          </cell>
          <cell r="E144" t="str">
            <v>5.16 - Serviços Médico-Hospitalares, Odotonlogia e Laboratoriais</v>
          </cell>
          <cell r="F144">
            <v>31145185000156</v>
          </cell>
          <cell r="G144" t="str">
            <v>CONSULT LAB LABORATÓRIO DE ANALISES CLINICAS LTDA</v>
          </cell>
          <cell r="H144" t="str">
            <v>S</v>
          </cell>
          <cell r="I144" t="str">
            <v>S</v>
          </cell>
          <cell r="J144" t="str">
            <v>000000339</v>
          </cell>
          <cell r="K144">
            <v>44379</v>
          </cell>
          <cell r="L144" t="str">
            <v>TQEB04497</v>
          </cell>
          <cell r="M144" t="str">
            <v>2609600 - Olinda - PE</v>
          </cell>
          <cell r="N144">
            <v>33864.18</v>
          </cell>
        </row>
        <row r="145">
          <cell r="C145" t="str">
            <v>UPA IMBIRIBEIRA</v>
          </cell>
          <cell r="E145" t="str">
            <v>5.8 - Locação de Veículos Automotores</v>
          </cell>
          <cell r="F145">
            <v>6349848000107</v>
          </cell>
          <cell r="G145" t="str">
            <v>LC EMPREENDIMENTO</v>
          </cell>
          <cell r="H145" t="str">
            <v>S</v>
          </cell>
          <cell r="I145" t="str">
            <v>N</v>
          </cell>
          <cell r="M145" t="str">
            <v>2611606 - Recife - PE</v>
          </cell>
          <cell r="N145">
            <v>15000</v>
          </cell>
        </row>
        <row r="146">
          <cell r="C146" t="str">
            <v>UPA IMBIRIBEIRA</v>
          </cell>
          <cell r="E146" t="str">
            <v>5.15 - Serviços Domésticos</v>
          </cell>
          <cell r="F146">
            <v>23472508000198</v>
          </cell>
          <cell r="G146" t="str">
            <v>NOVA ERA</v>
          </cell>
          <cell r="H146" t="str">
            <v>S</v>
          </cell>
          <cell r="I146" t="str">
            <v>S</v>
          </cell>
          <cell r="J146" t="str">
            <v>00000503</v>
          </cell>
          <cell r="K146">
            <v>44382</v>
          </cell>
          <cell r="L146" t="str">
            <v>FG849EAU</v>
          </cell>
          <cell r="M146" t="str">
            <v>2611606 - Recife - PE</v>
          </cell>
          <cell r="N146">
            <v>1231.08</v>
          </cell>
        </row>
        <row r="147">
          <cell r="C147" t="str">
            <v>UPA IMBIRIBEIRA</v>
          </cell>
          <cell r="E147" t="str">
            <v>5.10 - Detetização/Tratamento de Resíduos e Afins</v>
          </cell>
          <cell r="F147">
            <v>11863530000180</v>
          </cell>
          <cell r="G147" t="str">
            <v>BRASCON</v>
          </cell>
          <cell r="H147" t="str">
            <v>S</v>
          </cell>
          <cell r="I147" t="str">
            <v>S</v>
          </cell>
          <cell r="J147" t="str">
            <v>00079042</v>
          </cell>
          <cell r="K147">
            <v>44378</v>
          </cell>
          <cell r="L147" t="str">
            <v>1FFYF3PD</v>
          </cell>
          <cell r="M147" t="str">
            <v>2611309 - Pombos - PE</v>
          </cell>
          <cell r="N147">
            <v>3382.24</v>
          </cell>
        </row>
        <row r="148">
          <cell r="C148" t="str">
            <v>UPA IMBIRIBEIRA</v>
          </cell>
          <cell r="E148" t="str">
            <v>5.17 - Manutenção de Software, Certificação Digital e Microfilmagem</v>
          </cell>
          <cell r="F148">
            <v>10891998000115</v>
          </cell>
          <cell r="G148" t="str">
            <v>ADVISERSIT</v>
          </cell>
          <cell r="H148" t="str">
            <v>S</v>
          </cell>
          <cell r="I148" t="str">
            <v>S</v>
          </cell>
          <cell r="J148" t="str">
            <v>000000491</v>
          </cell>
          <cell r="K148">
            <v>44370</v>
          </cell>
          <cell r="L148" t="str">
            <v>NCFA14278</v>
          </cell>
          <cell r="M148" t="str">
            <v>2610707 - Paulista - PE</v>
          </cell>
          <cell r="N148">
            <v>820</v>
          </cell>
        </row>
        <row r="149">
          <cell r="C149" t="str">
            <v>UPA IMBIRIBEIRA</v>
          </cell>
          <cell r="E149" t="str">
            <v>5.22 - Vigilância Ostensiva / Monitorada</v>
          </cell>
          <cell r="F149">
            <v>15195617000187</v>
          </cell>
          <cell r="G149" t="str">
            <v>B1 VIGILANCIA</v>
          </cell>
          <cell r="H149" t="str">
            <v>S</v>
          </cell>
          <cell r="I149" t="str">
            <v>S</v>
          </cell>
          <cell r="J149" t="str">
            <v>00001766</v>
          </cell>
          <cell r="K149">
            <v>44372</v>
          </cell>
          <cell r="L149" t="str">
            <v>HRLZHAKP</v>
          </cell>
          <cell r="M149" t="str">
            <v>2611606 - Recife - PE</v>
          </cell>
          <cell r="N149">
            <v>16000</v>
          </cell>
        </row>
        <row r="150">
          <cell r="C150" t="str">
            <v>UPA IMBIRIBEIRA</v>
          </cell>
          <cell r="E150" t="str">
            <v>5.10 - Detetização/Tratamento de Resíduos e Afins</v>
          </cell>
          <cell r="F150">
            <v>11389239000111</v>
          </cell>
          <cell r="G150" t="str">
            <v>JR XAVIER CAVALCANTI</v>
          </cell>
          <cell r="H150" t="str">
            <v>S</v>
          </cell>
          <cell r="I150" t="str">
            <v>S</v>
          </cell>
          <cell r="J150" t="str">
            <v>000006032</v>
          </cell>
          <cell r="K150">
            <v>44384</v>
          </cell>
          <cell r="L150" t="str">
            <v>GVGU26051</v>
          </cell>
          <cell r="M150" t="str">
            <v>2607901 - Jaboatão dos Guararapes - PE</v>
          </cell>
          <cell r="N150">
            <v>350</v>
          </cell>
        </row>
        <row r="151">
          <cell r="C151" t="str">
            <v>UPA IMBIRIBEIRA</v>
          </cell>
          <cell r="E151" t="str">
            <v>5.99 - Outros Serviços de Terceiros Pessoa Jurídica</v>
          </cell>
          <cell r="F151">
            <v>15425484000198</v>
          </cell>
          <cell r="G151" t="str">
            <v>JOAB GUIMARAES</v>
          </cell>
          <cell r="H151" t="str">
            <v>S</v>
          </cell>
          <cell r="I151" t="str">
            <v>S</v>
          </cell>
          <cell r="J151" t="str">
            <v>00000451</v>
          </cell>
          <cell r="K151">
            <v>44370</v>
          </cell>
          <cell r="L151" t="str">
            <v>UTSCGECX</v>
          </cell>
          <cell r="M151" t="str">
            <v>2611606 - Recife - PE</v>
          </cell>
          <cell r="N151">
            <v>1400</v>
          </cell>
        </row>
        <row r="152">
          <cell r="C152" t="str">
            <v>UPA IMBIRIBEIRA</v>
          </cell>
          <cell r="E152" t="str">
            <v>5.99 - Outros Serviços de Terceiros Pessoa Jurídica</v>
          </cell>
          <cell r="F152">
            <v>32237606000131</v>
          </cell>
          <cell r="G152" t="str">
            <v>WILSON RODRIGUES ADVOGADOS</v>
          </cell>
          <cell r="H152" t="str">
            <v>S</v>
          </cell>
          <cell r="I152" t="str">
            <v>S</v>
          </cell>
          <cell r="J152" t="str">
            <v>00000168</v>
          </cell>
          <cell r="K152">
            <v>44375</v>
          </cell>
          <cell r="L152" t="str">
            <v>MXKN783B</v>
          </cell>
          <cell r="M152" t="str">
            <v>2611606 - Recife - PE</v>
          </cell>
          <cell r="N152">
            <v>6000</v>
          </cell>
        </row>
        <row r="153">
          <cell r="C153" t="str">
            <v>UPA IMBIRIBEIRA</v>
          </cell>
          <cell r="E153" t="str">
            <v>5.99 - Outros Serviços de Terceiros Pessoa Jurídica</v>
          </cell>
          <cell r="F153">
            <v>17467595000192</v>
          </cell>
          <cell r="G153" t="str">
            <v>UNIESTER</v>
          </cell>
          <cell r="H153" t="str">
            <v>S</v>
          </cell>
          <cell r="I153" t="str">
            <v>S</v>
          </cell>
          <cell r="J153" t="str">
            <v>00003833</v>
          </cell>
          <cell r="K153">
            <v>44382</v>
          </cell>
          <cell r="L153" t="str">
            <v>FIWL4JQP</v>
          </cell>
          <cell r="M153" t="str">
            <v>2611606 - Recife - PE</v>
          </cell>
          <cell r="N153">
            <v>9305.4</v>
          </cell>
        </row>
        <row r="154">
          <cell r="C154" t="str">
            <v>UPA IMBIRIBEIRA</v>
          </cell>
          <cell r="E154" t="str">
            <v>5.99 - Outros Serviços de Terceiros Pessoa Jurídica</v>
          </cell>
          <cell r="F154">
            <v>13974848000163</v>
          </cell>
          <cell r="G154" t="str">
            <v>EXTINTORES RECIFE</v>
          </cell>
          <cell r="H154" t="str">
            <v>S</v>
          </cell>
          <cell r="I154" t="str">
            <v>S</v>
          </cell>
          <cell r="J154" t="str">
            <v>00008990</v>
          </cell>
          <cell r="K154">
            <v>44350</v>
          </cell>
          <cell r="L154" t="str">
            <v>XSUFX7S5</v>
          </cell>
          <cell r="M154" t="str">
            <v>2611606 - Recife - PE</v>
          </cell>
          <cell r="N154">
            <v>755</v>
          </cell>
        </row>
        <row r="155">
          <cell r="C155" t="str">
            <v>UPA IMBIRIBEIRA</v>
          </cell>
          <cell r="E155" t="str">
            <v>5.5 - Reparo e Manutenção de Máquinas e Equipamentos</v>
          </cell>
          <cell r="F155">
            <v>12853727000109</v>
          </cell>
          <cell r="G155" t="str">
            <v>KESA</v>
          </cell>
          <cell r="H155" t="str">
            <v>S</v>
          </cell>
          <cell r="I155" t="str">
            <v>S</v>
          </cell>
          <cell r="J155" t="str">
            <v>00006137</v>
          </cell>
          <cell r="K155">
            <v>44376</v>
          </cell>
          <cell r="L155" t="str">
            <v>G3ZX5JPC</v>
          </cell>
          <cell r="M155" t="str">
            <v>2611606 - Recife - PE</v>
          </cell>
          <cell r="N155">
            <v>1630</v>
          </cell>
        </row>
        <row r="156">
          <cell r="C156" t="str">
            <v>UPA IMBIRIBEIRA</v>
          </cell>
          <cell r="E156" t="str">
            <v>5.5 - Reparo e Manutenção de Máquinas e Equipamentos</v>
          </cell>
          <cell r="F156">
            <v>11239132000197</v>
          </cell>
          <cell r="G156" t="str">
            <v>ANTONIO MARQUES DOS SANTOS ME</v>
          </cell>
          <cell r="H156" t="str">
            <v>S</v>
          </cell>
          <cell r="I156" t="str">
            <v>S</v>
          </cell>
          <cell r="J156" t="str">
            <v>000001334</v>
          </cell>
          <cell r="K156">
            <v>44355</v>
          </cell>
          <cell r="L156" t="str">
            <v>VMIM85659</v>
          </cell>
          <cell r="M156" t="str">
            <v>2607901 - Jaboatão dos Guararapes - PE</v>
          </cell>
          <cell r="N156">
            <v>450</v>
          </cell>
        </row>
        <row r="157">
          <cell r="C157" t="str">
            <v>UPA IMBIRIBEIRA</v>
          </cell>
          <cell r="E157" t="str">
            <v>5.5 - Reparo e Manutenção de Máquinas e Equipamentos</v>
          </cell>
          <cell r="F157">
            <v>10433866000140</v>
          </cell>
          <cell r="G157" t="str">
            <v>GOLF ELEVADORES EIRELI ME</v>
          </cell>
          <cell r="H157" t="str">
            <v>S</v>
          </cell>
          <cell r="I157" t="str">
            <v>S</v>
          </cell>
          <cell r="J157" t="str">
            <v>00003799</v>
          </cell>
          <cell r="K157">
            <v>44361</v>
          </cell>
          <cell r="L157" t="str">
            <v>NUPYA89E</v>
          </cell>
          <cell r="M157" t="str">
            <v>2611606 - Recife - PE</v>
          </cell>
          <cell r="N157">
            <v>505</v>
          </cell>
        </row>
        <row r="158">
          <cell r="C158" t="str">
            <v>UPA IMBIRIBEIRA</v>
          </cell>
          <cell r="E158" t="str">
            <v>5.5 - Reparo e Manutenção de Máquinas e Equipamentos</v>
          </cell>
          <cell r="F158">
            <v>20183445000161</v>
          </cell>
          <cell r="G158" t="str">
            <v>GUSTAVO LIMA TAVARES</v>
          </cell>
          <cell r="H158" t="str">
            <v>S</v>
          </cell>
          <cell r="I158" t="str">
            <v>S</v>
          </cell>
          <cell r="J158" t="str">
            <v>00000231</v>
          </cell>
          <cell r="K158">
            <v>44351</v>
          </cell>
          <cell r="L158" t="str">
            <v>FVCUBSDP</v>
          </cell>
          <cell r="M158" t="str">
            <v>2611606 - Recife - PE</v>
          </cell>
          <cell r="N158">
            <v>100</v>
          </cell>
        </row>
        <row r="159">
          <cell r="C159" t="str">
            <v>UPA IMBIRIBEIRA</v>
          </cell>
          <cell r="E159" t="str">
            <v>5.5 - Reparo e Manutenção de Máquinas e Equipamentos</v>
          </cell>
          <cell r="F159">
            <v>31661609000135</v>
          </cell>
          <cell r="G159" t="str">
            <v>TJ MANUTENÇÃO</v>
          </cell>
          <cell r="H159" t="str">
            <v>S</v>
          </cell>
          <cell r="I159" t="str">
            <v>S</v>
          </cell>
          <cell r="J159" t="str">
            <v>000557</v>
          </cell>
          <cell r="K159">
            <v>44367</v>
          </cell>
          <cell r="N159">
            <v>480</v>
          </cell>
        </row>
        <row r="160">
          <cell r="C160" t="str">
            <v>UPA IMBIRIBEIRA</v>
          </cell>
          <cell r="E160" t="str">
            <v xml:space="preserve">5.7 - Reparo e Manutenção de Bens Movéis de Outras Naturezas </v>
          </cell>
          <cell r="F160">
            <v>24380578002041</v>
          </cell>
          <cell r="G160" t="str">
            <v>WHITE MARTINS</v>
          </cell>
          <cell r="H160" t="str">
            <v>S</v>
          </cell>
          <cell r="I160" t="str">
            <v>S</v>
          </cell>
          <cell r="J160" t="str">
            <v>000011136</v>
          </cell>
          <cell r="K160">
            <v>44361</v>
          </cell>
          <cell r="L160" t="str">
            <v>TNSS17228</v>
          </cell>
          <cell r="M160" t="str">
            <v>2607901 - Jaboatão dos Guararapes - PE</v>
          </cell>
          <cell r="N160">
            <v>539.25</v>
          </cell>
        </row>
        <row r="161">
          <cell r="C161" t="str">
            <v>UPA IMBIRIBEIRA</v>
          </cell>
          <cell r="E161" t="str">
            <v>4.6 - Serviços de Profissionais de Saúde</v>
          </cell>
          <cell r="F161" t="str">
            <v>70180629425</v>
          </cell>
          <cell r="G161" t="str">
            <v>AMANDA EVELYN VALENCA DE MELO</v>
          </cell>
          <cell r="H161" t="str">
            <v>S</v>
          </cell>
          <cell r="I161" t="str">
            <v>N</v>
          </cell>
          <cell r="N161">
            <v>1405.34</v>
          </cell>
        </row>
        <row r="162">
          <cell r="C162" t="str">
            <v>UPA IMBIRIBEIRA</v>
          </cell>
          <cell r="E162" t="str">
            <v>4.6 - Serviços de Profissionais de Saúde</v>
          </cell>
          <cell r="F162" t="str">
            <v>11265599467</v>
          </cell>
          <cell r="G162" t="str">
            <v>BIANCA BERARDO PESSOA ZIRPOLI</v>
          </cell>
          <cell r="H162" t="str">
            <v>S</v>
          </cell>
          <cell r="I162" t="str">
            <v>N</v>
          </cell>
          <cell r="N162">
            <v>6314.41</v>
          </cell>
        </row>
        <row r="163">
          <cell r="C163" t="str">
            <v>UPA IMBIRIBEIRA</v>
          </cell>
          <cell r="E163" t="str">
            <v>4.6 - Serviços de Profissionais de Saúde</v>
          </cell>
          <cell r="F163" t="str">
            <v>70279477490</v>
          </cell>
          <cell r="G163" t="str">
            <v>BRAYNER ANDERSON DOS SANTOS LEITE</v>
          </cell>
          <cell r="H163" t="str">
            <v>S</v>
          </cell>
          <cell r="I163" t="str">
            <v>N</v>
          </cell>
          <cell r="N163">
            <v>4455.8599999999997</v>
          </cell>
        </row>
        <row r="164">
          <cell r="C164" t="str">
            <v>UPA IMBIRIBEIRA</v>
          </cell>
          <cell r="E164" t="str">
            <v>4.6 - Serviços de Profissionais de Saúde</v>
          </cell>
          <cell r="F164" t="str">
            <v>10767080483</v>
          </cell>
          <cell r="G164" t="str">
            <v>EDUARDO SOARES DE CARVALHO</v>
          </cell>
          <cell r="H164" t="str">
            <v>S</v>
          </cell>
          <cell r="I164" t="str">
            <v>N</v>
          </cell>
          <cell r="N164">
            <v>1405.34</v>
          </cell>
        </row>
        <row r="165">
          <cell r="C165" t="str">
            <v>UPA IMBIRIBEIRA</v>
          </cell>
          <cell r="E165" t="str">
            <v>4.6 - Serviços de Profissionais de Saúde</v>
          </cell>
          <cell r="F165" t="str">
            <v>09582941430</v>
          </cell>
          <cell r="G165" t="str">
            <v>GABRIELA BALTAR FERREIRA GOMES</v>
          </cell>
          <cell r="H165" t="str">
            <v>S</v>
          </cell>
          <cell r="I165" t="str">
            <v>N</v>
          </cell>
          <cell r="N165">
            <v>2848.11</v>
          </cell>
        </row>
        <row r="166">
          <cell r="C166" t="str">
            <v>UPA IMBIRIBEIRA</v>
          </cell>
          <cell r="E166" t="str">
            <v>4.6 - Serviços de Profissionais de Saúde</v>
          </cell>
          <cell r="F166" t="str">
            <v>09827905465</v>
          </cell>
          <cell r="G166" t="str">
            <v>GIOVANA CUBITS</v>
          </cell>
          <cell r="H166" t="str">
            <v>S</v>
          </cell>
          <cell r="I166" t="str">
            <v>N</v>
          </cell>
          <cell r="N166">
            <v>1405.34</v>
          </cell>
        </row>
        <row r="167">
          <cell r="C167" t="str">
            <v>UPA IMBIRIBEIRA</v>
          </cell>
          <cell r="E167" t="str">
            <v>4.6 - Serviços de Profissionais de Saúde</v>
          </cell>
          <cell r="F167" t="str">
            <v>10215308409</v>
          </cell>
          <cell r="G167" t="str">
            <v>JOAO BATISTA GUERRA BARRETO NETO</v>
          </cell>
          <cell r="H167" t="str">
            <v>S</v>
          </cell>
          <cell r="I167" t="str">
            <v>N</v>
          </cell>
          <cell r="N167">
            <v>6314.41</v>
          </cell>
        </row>
        <row r="168">
          <cell r="C168" t="str">
            <v>UPA IMBIRIBEIRA</v>
          </cell>
          <cell r="E168" t="str">
            <v>4.7 - Apoio Administrativo, Técnico e Operacional</v>
          </cell>
          <cell r="F168" t="str">
            <v>06299111429</v>
          </cell>
          <cell r="G168" t="str">
            <v>JOELMA FERNANDES DE AMORIM OLIVEIRA</v>
          </cell>
          <cell r="H168" t="str">
            <v>S</v>
          </cell>
          <cell r="I168" t="str">
            <v>N</v>
          </cell>
          <cell r="N168">
            <v>1045</v>
          </cell>
        </row>
        <row r="169">
          <cell r="C169" t="str">
            <v>UPA IMBIRIBEIRA</v>
          </cell>
          <cell r="E169" t="str">
            <v>4.6 - Serviços de Profissionais de Saúde</v>
          </cell>
          <cell r="F169" t="str">
            <v>07104834494</v>
          </cell>
          <cell r="G169" t="str">
            <v>JULIANA FILGUEIRA GRANGEIRO DE SOUZA</v>
          </cell>
          <cell r="H169" t="str">
            <v>S</v>
          </cell>
          <cell r="I169" t="str">
            <v>N</v>
          </cell>
          <cell r="N169">
            <v>266.66000000000003</v>
          </cell>
        </row>
        <row r="170">
          <cell r="C170" t="str">
            <v>UPA IMBIRIBEIRA</v>
          </cell>
          <cell r="E170" t="str">
            <v>4.6 - Serviços de Profissionais de Saúde</v>
          </cell>
          <cell r="F170" t="str">
            <v>11268595403</v>
          </cell>
          <cell r="G170" t="str">
            <v>JULIANA MARIA GALDINO LEITAO DA COSTA</v>
          </cell>
          <cell r="H170" t="str">
            <v>S</v>
          </cell>
          <cell r="I170" t="str">
            <v>N</v>
          </cell>
          <cell r="N170">
            <v>2848.11</v>
          </cell>
        </row>
        <row r="171">
          <cell r="C171" t="str">
            <v>UPA IMBIRIBEIRA</v>
          </cell>
          <cell r="E171" t="str">
            <v>4.6 - Serviços de Profissionais de Saúde</v>
          </cell>
          <cell r="F171" t="str">
            <v>04861730465</v>
          </cell>
          <cell r="G171" t="str">
            <v>LARISSA GOMES GUIMARAES FERRAZ</v>
          </cell>
          <cell r="H171" t="str">
            <v>S</v>
          </cell>
          <cell r="I171" t="str">
            <v>N</v>
          </cell>
          <cell r="N171">
            <v>1405.34</v>
          </cell>
        </row>
        <row r="172">
          <cell r="C172" t="str">
            <v>UPA IMBIRIBEIRA</v>
          </cell>
          <cell r="E172" t="str">
            <v>4.6 - Serviços de Profissionais de Saúde</v>
          </cell>
          <cell r="F172" t="str">
            <v>04904795458</v>
          </cell>
          <cell r="G172" t="str">
            <v>LIVIA VALERIA JULIANA TEXEIRA LEITE</v>
          </cell>
          <cell r="H172" t="str">
            <v>S</v>
          </cell>
          <cell r="I172" t="str">
            <v>N</v>
          </cell>
          <cell r="N172">
            <v>1405.34</v>
          </cell>
        </row>
        <row r="173">
          <cell r="C173" t="str">
            <v>UPA IMBIRIBEIRA</v>
          </cell>
          <cell r="E173" t="str">
            <v>4.6 - Serviços de Profissionais de Saúde</v>
          </cell>
          <cell r="F173" t="str">
            <v>10277392454</v>
          </cell>
          <cell r="G173" t="str">
            <v>MARCELA BARBARA AUGUSTA FREIRE</v>
          </cell>
          <cell r="H173" t="str">
            <v>S</v>
          </cell>
          <cell r="I173" t="str">
            <v>N</v>
          </cell>
          <cell r="N173">
            <v>12585.93</v>
          </cell>
        </row>
        <row r="174">
          <cell r="C174" t="str">
            <v>UPA IMBIRIBEIRA</v>
          </cell>
          <cell r="E174" t="str">
            <v>4.6 - Serviços de Profissionais de Saúde</v>
          </cell>
          <cell r="F174" t="str">
            <v>11265279470</v>
          </cell>
          <cell r="G174" t="str">
            <v>MARIA AUGUSTA GUARANA DE SOUSA</v>
          </cell>
          <cell r="H174" t="str">
            <v>S</v>
          </cell>
          <cell r="I174" t="str">
            <v>N</v>
          </cell>
          <cell r="N174">
            <v>1405.34</v>
          </cell>
        </row>
        <row r="175">
          <cell r="C175" t="str">
            <v>UPA IMBIRIBEIRA</v>
          </cell>
          <cell r="E175" t="str">
            <v>4.6 - Serviços de Profissionais de Saúde</v>
          </cell>
          <cell r="F175" t="str">
            <v>01447265483</v>
          </cell>
          <cell r="G175" t="str">
            <v>MARIA BEATRIZ DE MORAES BASTOS GONCALVES</v>
          </cell>
          <cell r="H175" t="str">
            <v>S</v>
          </cell>
          <cell r="I175" t="str">
            <v>N</v>
          </cell>
          <cell r="N175">
            <v>1405.34</v>
          </cell>
        </row>
        <row r="176">
          <cell r="C176" t="str">
            <v>UPA IMBIRIBEIRA</v>
          </cell>
          <cell r="E176" t="str">
            <v>4.6 - Serviços de Profissionais de Saúde</v>
          </cell>
          <cell r="F176" t="str">
            <v>10708835490</v>
          </cell>
          <cell r="G176" t="str">
            <v>MARINA RAPOSO GUEIROS</v>
          </cell>
          <cell r="H176" t="str">
            <v>S</v>
          </cell>
          <cell r="I176" t="str">
            <v>N</v>
          </cell>
          <cell r="N176">
            <v>1405.34</v>
          </cell>
        </row>
        <row r="177">
          <cell r="C177" t="str">
            <v>UPA IMBIRIBEIRA</v>
          </cell>
          <cell r="E177" t="str">
            <v>4.6 - Serviços de Profissionais de Saúde</v>
          </cell>
          <cell r="F177" t="str">
            <v>10960680446</v>
          </cell>
          <cell r="G177" t="str">
            <v>MAYANE D AVILA DE SOUZA OLIVEIRA</v>
          </cell>
          <cell r="H177" t="str">
            <v>S</v>
          </cell>
          <cell r="I177" t="str">
            <v>N</v>
          </cell>
          <cell r="N177">
            <v>2848.11</v>
          </cell>
        </row>
        <row r="178">
          <cell r="C178" t="str">
            <v>UPA IMBIRIBEIRA</v>
          </cell>
          <cell r="E178" t="str">
            <v>4.6 - Serviços de Profissionais de Saúde</v>
          </cell>
          <cell r="F178" t="str">
            <v>10210831430</v>
          </cell>
          <cell r="G178" t="str">
            <v>PAULO BRITO DA SILVA JUNIOR</v>
          </cell>
          <cell r="H178" t="str">
            <v>S</v>
          </cell>
          <cell r="I178" t="str">
            <v>N</v>
          </cell>
          <cell r="N178">
            <v>2848.11</v>
          </cell>
        </row>
        <row r="179">
          <cell r="C179" t="str">
            <v>UPA IMBIRIBEIRA</v>
          </cell>
          <cell r="E179" t="str">
            <v>4.6 - Serviços de Profissionais de Saúde</v>
          </cell>
          <cell r="F179" t="str">
            <v>01166411427</v>
          </cell>
          <cell r="G179" t="str">
            <v>REBECA CARNEIRO DA CUNHA FONSECA</v>
          </cell>
          <cell r="H179" t="str">
            <v>S</v>
          </cell>
          <cell r="I179" t="str">
            <v>N</v>
          </cell>
          <cell r="N179">
            <v>1405.34</v>
          </cell>
        </row>
        <row r="180">
          <cell r="C180" t="str">
            <v>UPA IMBIRIBEIRA</v>
          </cell>
          <cell r="E180" t="str">
            <v>4.6 - Serviços de Profissionais de Saúde</v>
          </cell>
          <cell r="F180" t="str">
            <v>10296251402</v>
          </cell>
          <cell r="G180" t="str">
            <v>REBECA CRISTINE TORRES DE ARAUJO XAVIER</v>
          </cell>
          <cell r="H180" t="str">
            <v>S</v>
          </cell>
          <cell r="I180" t="str">
            <v>N</v>
          </cell>
          <cell r="N180">
            <v>1405.34</v>
          </cell>
        </row>
        <row r="181">
          <cell r="C181" t="str">
            <v>UPA IMBIRIBEIRA</v>
          </cell>
          <cell r="E181" t="str">
            <v>4.7 - Apoio Administrativo, Técnico e Operacional</v>
          </cell>
          <cell r="F181" t="str">
            <v>05151847481</v>
          </cell>
          <cell r="G181" t="str">
            <v>TALITA RAQUEL FERREIRA DO NASCIMENTO</v>
          </cell>
          <cell r="H181" t="str">
            <v>S</v>
          </cell>
          <cell r="I181" t="str">
            <v>N</v>
          </cell>
          <cell r="N181">
            <v>7501.48</v>
          </cell>
        </row>
        <row r="182">
          <cell r="C182" t="str">
            <v>UPA IMBIRIBEIRA</v>
          </cell>
          <cell r="E182" t="str">
            <v>4.6 - Serviços de Profissionais de Saúde</v>
          </cell>
          <cell r="F182" t="str">
            <v>06758590429</v>
          </cell>
          <cell r="G182" t="str">
            <v>TARCISIO ALDO FREIRE MOURA BRANCO</v>
          </cell>
          <cell r="H182" t="str">
            <v>S</v>
          </cell>
          <cell r="I182" t="str">
            <v>N</v>
          </cell>
          <cell r="N182">
            <v>2848.11</v>
          </cell>
        </row>
        <row r="183">
          <cell r="C183" t="str">
            <v>UPA IMBIRIBEIRA</v>
          </cell>
          <cell r="E183" t="str">
            <v>4.6 - Serviços de Profissionais de Saúde</v>
          </cell>
          <cell r="F183" t="str">
            <v>06722864405</v>
          </cell>
          <cell r="G183" t="str">
            <v>THAINA CAVALCANTI MENDES PINTO</v>
          </cell>
          <cell r="H183" t="str">
            <v>S</v>
          </cell>
          <cell r="I183" t="str">
            <v>N</v>
          </cell>
          <cell r="N183">
            <v>6314.41</v>
          </cell>
        </row>
        <row r="184">
          <cell r="C184" t="str">
            <v>UPA IMBIRIBEIRA</v>
          </cell>
          <cell r="E184" t="str">
            <v>4.6 - Serviços de Profissionais de Saúde</v>
          </cell>
          <cell r="F184" t="str">
            <v>70063943417</v>
          </cell>
          <cell r="G184" t="str">
            <v>THIAGO MORETH DA SILVA BARBOSA</v>
          </cell>
          <cell r="H184" t="str">
            <v>S</v>
          </cell>
          <cell r="I184" t="str">
            <v>N</v>
          </cell>
          <cell r="N184">
            <v>702.66</v>
          </cell>
        </row>
        <row r="185">
          <cell r="C185" t="str">
            <v>UPA IMBIRIBEIRA</v>
          </cell>
          <cell r="E185" t="str">
            <v>4.6 - Serviços de Profissionais de Saúde</v>
          </cell>
          <cell r="F185" t="str">
            <v>04953670361</v>
          </cell>
          <cell r="G185" t="str">
            <v>ULYSSES MACEDO BARBOSA</v>
          </cell>
          <cell r="H185" t="str">
            <v>S</v>
          </cell>
          <cell r="I185" t="str">
            <v>N</v>
          </cell>
          <cell r="N185">
            <v>2108</v>
          </cell>
        </row>
        <row r="186">
          <cell r="C186" t="str">
            <v>UPA IMBIRIBEIRA</v>
          </cell>
          <cell r="E186" t="str">
            <v>4.6 - Serviços de Profissionais de Saúde</v>
          </cell>
          <cell r="F186" t="str">
            <v>09595636444</v>
          </cell>
          <cell r="G186" t="str">
            <v>VIRGINIA BENONE CANDIDO</v>
          </cell>
          <cell r="H186" t="str">
            <v>S</v>
          </cell>
          <cell r="I186" t="str">
            <v>N</v>
          </cell>
          <cell r="N186">
            <v>1405.34</v>
          </cell>
        </row>
        <row r="187">
          <cell r="C187" t="str">
            <v>UPA IMBIRIBEIRA</v>
          </cell>
          <cell r="E187" t="str">
            <v>4.6 - Serviços de Profissionais de Saúde</v>
          </cell>
          <cell r="F187" t="str">
            <v>07983017405</v>
          </cell>
          <cell r="G187" t="str">
            <v>VLADMYR MOREIRA VALENCA</v>
          </cell>
          <cell r="H187" t="str">
            <v>S</v>
          </cell>
          <cell r="I187" t="str">
            <v>N</v>
          </cell>
          <cell r="N187">
            <v>4455.8599999999997</v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" zoomScale="90" zoomScaleNormal="90" workbookViewId="0">
      <selection activeCell="A15" sqref="A15:XFD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3253</v>
      </c>
      <c r="I2" s="6">
        <f>IF('[1]TCE - ANEXO IV - Preencher'!K11="","",'[1]TCE - ANEXO IV - Preencher'!K11)</f>
        <v>44333</v>
      </c>
      <c r="J2" s="5" t="str">
        <f>'[1]TCE - ANEXO IV - Preencher'!L11</f>
        <v>26210518554757000192550010000032531363599609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34576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18554757000192</v>
      </c>
      <c r="E3" s="5" t="str">
        <f>'[1]TCE - ANEXO IV - Preencher'!G12</f>
        <v>NUTRIFINE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3287</v>
      </c>
      <c r="I3" s="6">
        <f>IF('[1]TCE - ANEXO IV - Preencher'!K12="","",'[1]TCE - ANEXO IV - Preencher'!K12)</f>
        <v>44363</v>
      </c>
      <c r="J3" s="5" t="str">
        <f>'[1]TCE - ANEXO IV - Preencher'!L12</f>
        <v>26210618554757000192550010000032871342833043</v>
      </c>
      <c r="K3" s="5" t="str">
        <f>IF(F3="B",LEFT('[1]TCE - ANEXO IV - Preencher'!M12,2),IF(F3="S",LEFT('[1]TCE - ANEXO IV - Preencher'!M12,7),IF('[1]TCE - ANEXO IV - Preencher'!H12="","")))</f>
        <v>2610707</v>
      </c>
      <c r="L3" s="7">
        <f>'[1]TCE - ANEXO IV - Preencher'!N12</f>
        <v>33811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12196.73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1.99 - Outras Despesas com Pessoal</v>
      </c>
      <c r="D5" s="3">
        <f>'[1]TCE - ANEXO IV - Preencher'!F14</f>
        <v>33608308000173</v>
      </c>
      <c r="E5" s="5" t="str">
        <f>'[1]TCE - ANEXO IV - Preencher'!G14</f>
        <v>MONGERAL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3612.54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25447067000108</v>
      </c>
      <c r="E6" s="5" t="str">
        <f>'[1]TCE - ANEXO IV - Preencher'!G15</f>
        <v>REFIT HOSPITALAR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000001430</v>
      </c>
      <c r="I6" s="6">
        <f>IF('[1]TCE - ANEXO IV - Preencher'!K15="","",'[1]TCE - ANEXO IV - Preencher'!K15)</f>
        <v>44349</v>
      </c>
      <c r="J6" s="5" t="str">
        <f>'[1]TCE - ANEXO IV - Preencher'!L15</f>
        <v>26210625447067000108550010000014301799356387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700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35353050000137</v>
      </c>
      <c r="E7" s="5" t="str">
        <f>'[1]TCE - ANEXO IV - Preencher'!G16</f>
        <v>MEDICTECH COMERCIO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000000144</v>
      </c>
      <c r="I7" s="6">
        <f>IF('[1]TCE - ANEXO IV - Preencher'!K16="","",'[1]TCE - ANEXO IV - Preencher'!K16)</f>
        <v>44350</v>
      </c>
      <c r="J7" s="5" t="str">
        <f>'[1]TCE - ANEXO IV - Preencher'!L16</f>
        <v>26210635353050000137550010000001441034948114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397.5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35526444000140</v>
      </c>
      <c r="E8" s="5" t="str">
        <f>'[1]TCE - ANEXO IV - Preencher'!G17</f>
        <v>PROTECT LIFE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00000138</v>
      </c>
      <c r="I8" s="6">
        <f>IF('[1]TCE - ANEXO IV - Preencher'!K17="","",'[1]TCE - ANEXO IV - Preencher'!K17)</f>
        <v>44351</v>
      </c>
      <c r="J8" s="5" t="str">
        <f>'[1]TCE - ANEXO IV - Preencher'!L17</f>
        <v>26210635526444000140550550000001381547100008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2000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 PROD MED HOSP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000043167</v>
      </c>
      <c r="I9" s="6">
        <f>IF('[1]TCE - ANEXO IV - Preencher'!K18="","",'[1]TCE - ANEXO IV - Preencher'!K18)</f>
        <v>44354</v>
      </c>
      <c r="J9" s="5" t="str">
        <f>'[1]TCE - ANEXO IV - Preencher'!L18</f>
        <v>26210611449180000100550010000431671089436053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500.7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8674752000301</v>
      </c>
      <c r="E10" s="5" t="str">
        <f>'[1]TCE - ANEXO IV - Preencher'!G19</f>
        <v>MONTEBELLO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000105063</v>
      </c>
      <c r="I10" s="6">
        <f>IF('[1]TCE - ANEXO IV - Preencher'!K19="","",'[1]TCE - ANEXO IV - Preencher'!K19)</f>
        <v>44355</v>
      </c>
      <c r="J10" s="5" t="str">
        <f>'[1]TCE - ANEXO IV - Preencher'!L19</f>
        <v>26210608674752000140550010001050631150001077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1024.78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11157952000130</v>
      </c>
      <c r="E11" s="5" t="str">
        <f>'[1]TCE - ANEXO IV - Preencher'!G20</f>
        <v>DELTA MED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000001032</v>
      </c>
      <c r="I11" s="6">
        <f>IF('[1]TCE - ANEXO IV - Preencher'!K20="","",'[1]TCE - ANEXO IV - Preencher'!K20)</f>
        <v>44354</v>
      </c>
      <c r="J11" s="5" t="str">
        <f>'[1]TCE - ANEXO IV - Preencher'!L20</f>
        <v>26210611157952000130550020000010321260370220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202.5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23993232000193</v>
      </c>
      <c r="E12" s="5" t="str">
        <f>'[1]TCE - ANEXO IV - Preencher'!G21</f>
        <v>MEDIAL SAUDE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388</v>
      </c>
      <c r="I12" s="6">
        <f>IF('[1]TCE - ANEXO IV - Preencher'!K21="","",'[1]TCE - ANEXO IV - Preencher'!K21)</f>
        <v>44354</v>
      </c>
      <c r="J12" s="5" t="str">
        <f>'[1]TCE - ANEXO IV - Preencher'!L21</f>
        <v>26210623993232000193550010000003881175552211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109.44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9441460000120</v>
      </c>
      <c r="E13" s="5" t="str">
        <f>'[1]TCE - ANEXO IV - Preencher'!G22</f>
        <v>PADRÃO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000258941</v>
      </c>
      <c r="I13" s="6">
        <f>IF('[1]TCE - ANEXO IV - Preencher'!K22="","",'[1]TCE - ANEXO IV - Preencher'!K22)</f>
        <v>44356</v>
      </c>
      <c r="J13" s="5" t="str">
        <f>'[1]TCE - ANEXO IV - Preencher'!L22</f>
        <v>26210609441460000120550010002589411075939758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1425.35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21216468000198</v>
      </c>
      <c r="E14" s="5" t="str">
        <f>'[1]TCE - ANEXO IV - Preencher'!G23</f>
        <v>SANMED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000005976</v>
      </c>
      <c r="I14" s="6">
        <f>IF('[1]TCE - ANEXO IV - Preencher'!K23="","",'[1]TCE - ANEXO IV - Preencher'!K23)</f>
        <v>44356</v>
      </c>
      <c r="J14" s="5" t="str">
        <f>'[1]TCE - ANEXO IV - Preencher'!L23</f>
        <v>26210621216468000198550010000059761159202102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1590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41102195000168</v>
      </c>
      <c r="E15" s="5" t="str">
        <f>'[1]TCE - ANEXO IV - Preencher'!G24</f>
        <v>PR COMERCIAL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85927</v>
      </c>
      <c r="I15" s="6">
        <f>IF('[1]TCE - ANEXO IV - Preencher'!K24="","",'[1]TCE - ANEXO IV - Preencher'!K24)</f>
        <v>44358</v>
      </c>
      <c r="J15" s="5" t="str">
        <f>'[1]TCE - ANEXO IV - Preencher'!L24</f>
        <v>26210641102195000168550000000859271080718755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1310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MONTEBELLO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000105469</v>
      </c>
      <c r="I16" s="6">
        <f>IF('[1]TCE - ANEXO IV - Preencher'!K25="","",'[1]TCE - ANEXO IV - Preencher'!K25)</f>
        <v>44358</v>
      </c>
      <c r="J16" s="5" t="str">
        <f>'[1]TCE - ANEXO IV - Preencher'!L25</f>
        <v>26210608674752000140550010001054691935886756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8330.73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9441460000120</v>
      </c>
      <c r="E17" s="5" t="str">
        <f>'[1]TCE - ANEXO IV - Preencher'!G26</f>
        <v>PADRÃO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000258944</v>
      </c>
      <c r="I17" s="6">
        <f>IF('[1]TCE - ANEXO IV - Preencher'!K26="","",'[1]TCE - ANEXO IV - Preencher'!K26)</f>
        <v>44356</v>
      </c>
      <c r="J17" s="5" t="str">
        <f>'[1]TCE - ANEXO IV - Preencher'!L26</f>
        <v>26210609441460000120550010002589441867969666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3643.4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528446</v>
      </c>
      <c r="I18" s="6">
        <f>IF('[1]TCE - ANEXO IV - Preencher'!K27="","",'[1]TCE - ANEXO IV - Preencher'!K27)</f>
        <v>44357</v>
      </c>
      <c r="J18" s="5" t="str">
        <f>'[1]TCE - ANEXO IV - Preencher'!L27</f>
        <v>26210610779833000156550010005284461175110112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2846.2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9007162000126</v>
      </c>
      <c r="E19" s="5" t="str">
        <f>'[1]TCE - ANEXO IV - Preencher'!G28</f>
        <v>MAUES LOBATO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000080780</v>
      </c>
      <c r="I19" s="6">
        <f>IF('[1]TCE - ANEXO IV - Preencher'!K28="","",'[1]TCE - ANEXO IV - Preencher'!K28)</f>
        <v>44358</v>
      </c>
      <c r="J19" s="5" t="str">
        <f>'[1]TCE - ANEXO IV - Preencher'!L28</f>
        <v>26210609007162000126550010000807801388963295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823.8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11449180000100</v>
      </c>
      <c r="E20" s="5" t="str">
        <f>'[1]TCE - ANEXO IV - Preencher'!G29</f>
        <v>DPROSMED DIST PROD MED HOSP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000043283</v>
      </c>
      <c r="I20" s="6">
        <f>IF('[1]TCE - ANEXO IV - Preencher'!K29="","",'[1]TCE - ANEXO IV - Preencher'!K29)</f>
        <v>44358</v>
      </c>
      <c r="J20" s="5" t="str">
        <f>'[1]TCE - ANEXO IV - Preencher'!L29</f>
        <v>26210611449180000100550010000432831260461052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106.9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00129111</v>
      </c>
      <c r="I21" s="6">
        <f>IF('[1]TCE - ANEXO IV - Preencher'!K30="","",'[1]TCE - ANEXO IV - Preencher'!K30)</f>
        <v>44358</v>
      </c>
      <c r="J21" s="5" t="str">
        <f>'[1]TCE - ANEXO IV - Preencher'!L30</f>
        <v>26210621596736000144550010001291111001325020</v>
      </c>
      <c r="K21" s="5" t="str">
        <f>IF(F21="B",LEFT('[1]TCE - ANEXO IV - Preencher'!M30,2),IF(F21="S",LEFT('[1]TCE - ANEXO IV - Preencher'!M30,7),IF('[1]TCE - ANEXO IV - Preencher'!H30="","")))</f>
        <v>2603454</v>
      </c>
      <c r="L21" s="7">
        <f>'[1]TCE - ANEXO IV - Preencher'!N30</f>
        <v>471.6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34809258000155</v>
      </c>
      <c r="E22" s="5" t="str">
        <f>'[1]TCE - ANEXO IV - Preencher'!G31</f>
        <v>STELAR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139</v>
      </c>
      <c r="I22" s="6">
        <f>IF('[1]TCE - ANEXO IV - Preencher'!K31="","",'[1]TCE - ANEXO IV - Preencher'!K31)</f>
        <v>44357</v>
      </c>
      <c r="J22" s="5" t="str">
        <f>'[1]TCE - ANEXO IV - Preencher'!L31</f>
        <v>26210634809258000155550550000001391625169220</v>
      </c>
      <c r="K22" s="5" t="str">
        <f>IF(F22="B",LEFT('[1]TCE - ANEXO IV - Preencher'!M31,2),IF(F22="S",LEFT('[1]TCE - ANEXO IV - Preencher'!M31,7),IF('[1]TCE - ANEXO IV - Preencher'!H31="","")))</f>
        <v>2607901</v>
      </c>
      <c r="L22" s="7">
        <f>'[1]TCE - ANEXO IV - Preencher'!N31</f>
        <v>3290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MONTEBELLO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000006297</v>
      </c>
      <c r="I23" s="6">
        <f>IF('[1]TCE - ANEXO IV - Preencher'!K32="","",'[1]TCE - ANEXO IV - Preencher'!K32)</f>
        <v>44358</v>
      </c>
      <c r="J23" s="5" t="str">
        <f>'[1]TCE - ANEXO IV - Preencher'!L32</f>
        <v>26210608674752000301550010000062971543068414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2499.16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 PROD MED HOSP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000000333</v>
      </c>
      <c r="I24" s="6">
        <f>IF('[1]TCE - ANEXO IV - Preencher'!K33="","",'[1]TCE - ANEXO IV - Preencher'!K33)</f>
        <v>44358</v>
      </c>
      <c r="J24" s="5" t="str">
        <f>'[1]TCE - ANEXO IV - Preencher'!L33</f>
        <v>26210611449180000290550010000003331248747673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274.2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9441460000120</v>
      </c>
      <c r="E25" s="5" t="str">
        <f>'[1]TCE - ANEXO IV - Preencher'!G34</f>
        <v>PADRÃO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000259172</v>
      </c>
      <c r="I25" s="6">
        <f>IF('[1]TCE - ANEXO IV - Preencher'!K34="","",'[1]TCE - ANEXO IV - Preencher'!K34)</f>
        <v>44358</v>
      </c>
      <c r="J25" s="5" t="str">
        <f>'[1]TCE - ANEXO IV - Preencher'!L34</f>
        <v>262106094414600001205500100025917217269309073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2187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9441460000120</v>
      </c>
      <c r="E26" s="5" t="str">
        <f>'[1]TCE - ANEXO IV - Preencher'!G35</f>
        <v>PADRÃO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000259178</v>
      </c>
      <c r="I26" s="6">
        <f>IF('[1]TCE - ANEXO IV - Preencher'!K35="","",'[1]TCE - ANEXO IV - Preencher'!K35)</f>
        <v>44358</v>
      </c>
      <c r="J26" s="5" t="str">
        <f>'[1]TCE - ANEXO IV - Preencher'!L35</f>
        <v>26210609441460000120550010002591781680196417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707.41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30848237000198</v>
      </c>
      <c r="E27" s="5" t="str">
        <f>'[1]TCE - ANEXO IV - Preencher'!G36</f>
        <v xml:space="preserve">PH COMERCIO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000006726</v>
      </c>
      <c r="I27" s="6">
        <f>IF('[1]TCE - ANEXO IV - Preencher'!K36="","",'[1]TCE - ANEXO IV - Preencher'!K36)</f>
        <v>44358</v>
      </c>
      <c r="J27" s="5" t="str">
        <f>'[1]TCE - ANEXO IV - Preencher'!L36</f>
        <v>2621063084823700019855001000067261226227800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1966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8778201000126</v>
      </c>
      <c r="E28" s="5" t="str">
        <f>'[1]TCE - ANEXO IV - Preencher'!G37</f>
        <v>DROGAFONTE MEDICAMENTOS E MATERIAL HOSPITALAR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000339314</v>
      </c>
      <c r="I28" s="6">
        <f>IF('[1]TCE - ANEXO IV - Preencher'!K37="","",'[1]TCE - ANEXO IV - Preencher'!K37)</f>
        <v>44358</v>
      </c>
      <c r="J28" s="5" t="str">
        <f>'[1]TCE - ANEXO IV - Preencher'!L37</f>
        <v>26210608778201000126550010003393141320817785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1249.0999999999999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80546948000186</v>
      </c>
      <c r="E29" s="5" t="str">
        <f>'[1]TCE - ANEXO IV - Preencher'!G38</f>
        <v>MEGAMIX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000005636</v>
      </c>
      <c r="I29" s="6">
        <f>IF('[1]TCE - ANEXO IV - Preencher'!K38="","",'[1]TCE - ANEXO IV - Preencher'!K38)</f>
        <v>44344</v>
      </c>
      <c r="J29" s="5" t="str">
        <f>'[1]TCE - ANEXO IV - Preencher'!L38</f>
        <v>41210580546948000186550010000056361870269844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5250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33255787001325</v>
      </c>
      <c r="E30" s="5" t="str">
        <f>'[1]TCE - ANEXO IV - Preencher'!G39</f>
        <v>IBF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0026992</v>
      </c>
      <c r="I30" s="6">
        <f>IF('[1]TCE - ANEXO IV - Preencher'!K39="","",'[1]TCE - ANEXO IV - Preencher'!K39)</f>
        <v>44361</v>
      </c>
      <c r="J30" s="5" t="str">
        <f>'[1]TCE - ANEXO IV - Preencher'!L39</f>
        <v>26210633255787001325550050000269921733208441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3514.99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236193000184</v>
      </c>
      <c r="E31" s="5" t="str">
        <f>'[1]TCE - ANEXO IV - Preencher'!G40</f>
        <v>CIRURGICA RECIFE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000065032</v>
      </c>
      <c r="I31" s="6">
        <f>IF('[1]TCE - ANEXO IV - Preencher'!K40="","",'[1]TCE - ANEXO IV - Preencher'!K40)</f>
        <v>44358</v>
      </c>
      <c r="J31" s="5" t="str">
        <f>'[1]TCE - ANEXO IV - Preencher'!L40</f>
        <v>26210600236193000184550010000650321000650333</v>
      </c>
      <c r="K31" s="5" t="str">
        <f>IF(F31="B",LEFT('[1]TCE - ANEXO IV - Preencher'!M40,2),IF(F31="S",LEFT('[1]TCE - ANEXO IV - Preencher'!M40,7),IF('[1]TCE - ANEXO IV - Preencher'!H40="","")))</f>
        <v>2606002</v>
      </c>
      <c r="L31" s="7">
        <f>'[1]TCE - ANEXO IV - Preencher'!N40</f>
        <v>252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236193000184</v>
      </c>
      <c r="E32" s="5" t="str">
        <f>'[1]TCE - ANEXO IV - Preencher'!G41</f>
        <v>CIRURGICA RECIFE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000065021</v>
      </c>
      <c r="I32" s="6">
        <f>IF('[1]TCE - ANEXO IV - Preencher'!K41="","",'[1]TCE - ANEXO IV - Preencher'!K41)</f>
        <v>44358</v>
      </c>
      <c r="J32" s="5" t="str">
        <f>'[1]TCE - ANEXO IV - Preencher'!L41</f>
        <v>26210600236793000184550010000650211000650224</v>
      </c>
      <c r="K32" s="5" t="str">
        <f>IF(F32="B",LEFT('[1]TCE - ANEXO IV - Preencher'!M41,2),IF(F32="S",LEFT('[1]TCE - ANEXO IV - Preencher'!M41,7),IF('[1]TCE - ANEXO IV - Preencher'!H41="","")))</f>
        <v>2606002</v>
      </c>
      <c r="L32" s="7">
        <f>'[1]TCE - ANEXO IV - Preencher'!N41</f>
        <v>4579.32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3.12 - Material Hospitalar</v>
      </c>
      <c r="D33" s="3">
        <f>'[1]TCE - ANEXO IV - Preencher'!F42</f>
        <v>31673254000285</v>
      </c>
      <c r="E33" s="5" t="str">
        <f>'[1]TCE - ANEXO IV - Preencher'!G42</f>
        <v>BBRAUN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144108</v>
      </c>
      <c r="I33" s="6">
        <f>IF('[1]TCE - ANEXO IV - Preencher'!K42="","",'[1]TCE - ANEXO IV - Preencher'!K42)</f>
        <v>44364</v>
      </c>
      <c r="J33" s="5" t="str">
        <f>'[1]TCE - ANEXO IV - Preencher'!L42</f>
        <v>26210631673254000285550000001441081349554535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1626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3.12 - Material Hospitalar</v>
      </c>
      <c r="D34" s="3">
        <f>'[1]TCE - ANEXO IV - Preencher'!F43</f>
        <v>23993232000193</v>
      </c>
      <c r="E34" s="5" t="str">
        <f>'[1]TCE - ANEXO IV - Preencher'!G43</f>
        <v>MEDIAL SAUDE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452</v>
      </c>
      <c r="I34" s="6">
        <f>IF('[1]TCE - ANEXO IV - Preencher'!K43="","",'[1]TCE - ANEXO IV - Preencher'!K43)</f>
        <v>44375</v>
      </c>
      <c r="J34" s="5" t="str">
        <f>'[1]TCE - ANEXO IV - Preencher'!L43</f>
        <v>26210623993232000193550010000004521165905637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220.6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3.12 - Material Hospitalar</v>
      </c>
      <c r="D35" s="3">
        <f>'[1]TCE - ANEXO IV - Preencher'!F44</f>
        <v>19125796000137</v>
      </c>
      <c r="E35" s="5" t="str">
        <f>'[1]TCE - ANEXO IV - Preencher'!G44</f>
        <v>NORDMARKET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000028705</v>
      </c>
      <c r="I35" s="6">
        <f>IF('[1]TCE - ANEXO IV - Preencher'!K44="","",'[1]TCE - ANEXO IV - Preencher'!K44)</f>
        <v>44375</v>
      </c>
      <c r="J35" s="5" t="str">
        <f>'[1]TCE - ANEXO IV - Preencher'!L44</f>
        <v>26210619125796000137550010000287051846677329</v>
      </c>
      <c r="K35" s="5" t="str">
        <f>IF(F35="B",LEFT('[1]TCE - ANEXO IV - Preencher'!M44,2),IF(F35="S",LEFT('[1]TCE - ANEXO IV - Preencher'!M44,7),IF('[1]TCE - ANEXO IV - Preencher'!H44="","")))</f>
        <v>2504009</v>
      </c>
      <c r="L35" s="7">
        <f>'[1]TCE - ANEXO IV - Preencher'!N44</f>
        <v>12400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3.12 - Material Hospitalar</v>
      </c>
      <c r="D36" s="3">
        <f>'[1]TCE - ANEXO IV - Preencher'!F45</f>
        <v>19125796000137</v>
      </c>
      <c r="E36" s="5" t="str">
        <f>'[1]TCE - ANEXO IV - Preencher'!G45</f>
        <v>NORDMARKET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000028713</v>
      </c>
      <c r="I36" s="6">
        <f>IF('[1]TCE - ANEXO IV - Preencher'!K45="","",'[1]TCE - ANEXO IV - Preencher'!K45)</f>
        <v>44375</v>
      </c>
      <c r="J36" s="5" t="str">
        <f>'[1]TCE - ANEXO IV - Preencher'!L45</f>
        <v>26210619125796000137550010000287131030171983</v>
      </c>
      <c r="K36" s="5" t="str">
        <f>IF(F36="B",LEFT('[1]TCE - ANEXO IV - Preencher'!M45,2),IF(F36="S",LEFT('[1]TCE - ANEXO IV - Preencher'!M45,7),IF('[1]TCE - ANEXO IV - Preencher'!H45="","")))</f>
        <v>2504009</v>
      </c>
      <c r="L36" s="7">
        <f>'[1]TCE - ANEXO IV - Preencher'!N45</f>
        <v>20894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3.12 - Material Hospitalar</v>
      </c>
      <c r="D37" s="3">
        <f>'[1]TCE - ANEXO IV - Preencher'!F46</f>
        <v>8778201000126</v>
      </c>
      <c r="E37" s="5" t="str">
        <f>'[1]TCE - ANEXO IV - Preencher'!G46</f>
        <v>DROGAFONTE MEDICAMENTOS E MATERIAL HOSPITALAR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000340751</v>
      </c>
      <c r="I37" s="6">
        <f>IF('[1]TCE - ANEXO IV - Preencher'!K46="","",'[1]TCE - ANEXO IV - Preencher'!K46)</f>
        <v>44375</v>
      </c>
      <c r="J37" s="5" t="str">
        <f>'[1]TCE - ANEXO IV - Preencher'!L46</f>
        <v>26210608778201000126550010003407511516539417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3742.5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3.12 - Material Hospitalar</v>
      </c>
      <c r="D38" s="3">
        <f>'[1]TCE - ANEXO IV - Preencher'!F47</f>
        <v>15227236000132</v>
      </c>
      <c r="E38" s="5" t="str">
        <f>'[1]TCE - ANEXO IV - Preencher'!G47</f>
        <v>ATOS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000011374</v>
      </c>
      <c r="I38" s="6">
        <f>IF('[1]TCE - ANEXO IV - Preencher'!K47="","",'[1]TCE - ANEXO IV - Preencher'!K47)</f>
        <v>44358</v>
      </c>
      <c r="J38" s="5" t="str">
        <f>'[1]TCE - ANEXO IV - Preencher'!L47</f>
        <v>26210615227236000132550010000113741118632201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52.48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3.12 - Material Hospitalar</v>
      </c>
      <c r="D39" s="3">
        <f>'[1]TCE - ANEXO IV - Preencher'!F48</f>
        <v>35526444000140</v>
      </c>
      <c r="E39" s="5" t="str">
        <f>'[1]TCE - ANEXO IV - Preencher'!G48</f>
        <v>PROTECT LIFE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000000146</v>
      </c>
      <c r="I39" s="6">
        <f>IF('[1]TCE - ANEXO IV - Preencher'!K48="","",'[1]TCE - ANEXO IV - Preencher'!K48)</f>
        <v>44362</v>
      </c>
      <c r="J39" s="5" t="str">
        <f>'[1]TCE - ANEXO IV - Preencher'!L48</f>
        <v>26210635526444000140550550000001461786400004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3640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3.12 - Material Hospitalar</v>
      </c>
      <c r="D40" s="3">
        <f>'[1]TCE - ANEXO IV - Preencher'!F49</f>
        <v>31673254000285</v>
      </c>
      <c r="E40" s="5" t="str">
        <f>'[1]TCE - ANEXO IV - Preencher'!G49</f>
        <v>BBRAUN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144107</v>
      </c>
      <c r="I40" s="6">
        <f>IF('[1]TCE - ANEXO IV - Preencher'!K49="","",'[1]TCE - ANEXO IV - Preencher'!K49)</f>
        <v>44364</v>
      </c>
      <c r="J40" s="5" t="str">
        <f>'[1]TCE - ANEXO IV - Preencher'!L49</f>
        <v>26210631673254000285550000001441071064222685</v>
      </c>
      <c r="K40" s="5" t="str">
        <f>IF(F40="B",LEFT('[1]TCE - ANEXO IV - Preencher'!M49,2),IF(F40="S",LEFT('[1]TCE - ANEXO IV - Preencher'!M49,7),IF('[1]TCE - ANEXO IV - Preencher'!H49="","")))</f>
        <v>2602902</v>
      </c>
      <c r="L40" s="7">
        <f>'[1]TCE - ANEXO IV - Preencher'!N49</f>
        <v>1264.2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3.12 - Material Hospitalar</v>
      </c>
      <c r="D41" s="3">
        <f>'[1]TCE - ANEXO IV - Preencher'!F50</f>
        <v>8675394000190</v>
      </c>
      <c r="E41" s="5" t="str">
        <f>'[1]TCE - ANEXO IV - Preencher'!G50</f>
        <v>SAFE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34467</v>
      </c>
      <c r="I41" s="6">
        <f>IF('[1]TCE - ANEXO IV - Preencher'!K50="","",'[1]TCE - ANEXO IV - Preencher'!K50)</f>
        <v>44357</v>
      </c>
      <c r="J41" s="5" t="str">
        <f>'[1]TCE - ANEXO IV - Preencher'!L50</f>
        <v>26210608675394000190550010000344671180109920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1875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3.12 - Material Hospitalar</v>
      </c>
      <c r="D42" s="3">
        <f>'[1]TCE - ANEXO IV - Preencher'!F51</f>
        <v>24380578002041</v>
      </c>
      <c r="E42" s="5" t="str">
        <f>'[1]TCE - ANEXO IV - Preencher'!G51</f>
        <v>WHITE MARTINS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300323</v>
      </c>
      <c r="I42" s="6">
        <f>IF('[1]TCE - ANEXO IV - Preencher'!K51="","",'[1]TCE - ANEXO IV - Preencher'!K51)</f>
        <v>44341</v>
      </c>
      <c r="J42" s="5" t="str">
        <f>'[1]TCE - ANEXO IV - Preencher'!L51</f>
        <v>26210524380578002041552000003003231837917852</v>
      </c>
      <c r="K42" s="5" t="str">
        <f>IF(F42="B",LEFT('[1]TCE - ANEXO IV - Preencher'!M51,2),IF(F42="S",LEFT('[1]TCE - ANEXO IV - Preencher'!M51,7),IF('[1]TCE - ANEXO IV - Preencher'!H51="","")))</f>
        <v>2607901</v>
      </c>
      <c r="L42" s="7">
        <f>'[1]TCE - ANEXO IV - Preencher'!N51</f>
        <v>1553.16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MONTEBELLO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000006620</v>
      </c>
      <c r="I43" s="6">
        <f>IF('[1]TCE - ANEXO IV - Preencher'!K52="","",'[1]TCE - ANEXO IV - Preencher'!K52)</f>
        <v>44369</v>
      </c>
      <c r="J43" s="5" t="str">
        <f>'[1]TCE - ANEXO IV - Preencher'!L52</f>
        <v>26210608674752000301550010000066201861880976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659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000124684</v>
      </c>
      <c r="I44" s="6">
        <f>IF('[1]TCE - ANEXO IV - Preencher'!K53="","",'[1]TCE - ANEXO IV - Preencher'!K53)</f>
        <v>44348</v>
      </c>
      <c r="J44" s="5" t="str">
        <f>'[1]TCE - ANEXO IV - Preencher'!L53</f>
        <v>26210607484373000124550010001246841809213766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1950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7484373000124</v>
      </c>
      <c r="E45" s="5" t="str">
        <f>'[1]TCE - ANEXO IV - Preencher'!G54</f>
        <v>UNI HOSPITALAR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000124615</v>
      </c>
      <c r="I45" s="6">
        <f>IF('[1]TCE - ANEXO IV - Preencher'!K54="","",'[1]TCE - ANEXO IV - Preencher'!K54)</f>
        <v>44348</v>
      </c>
      <c r="J45" s="5" t="str">
        <f>'[1]TCE - ANEXO IV - Preencher'!L54</f>
        <v>26210607484373000124550010001246151813162332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1292.92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9007162000126</v>
      </c>
      <c r="E46" s="5" t="str">
        <f>'[1]TCE - ANEXO IV - Preencher'!G55</f>
        <v>MAUES LOBATO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000080671</v>
      </c>
      <c r="I46" s="6">
        <f>IF('[1]TCE - ANEXO IV - Preencher'!K55="","",'[1]TCE - ANEXO IV - Preencher'!K55)</f>
        <v>44351</v>
      </c>
      <c r="J46" s="5" t="str">
        <f>'[1]TCE - ANEXO IV - Preencher'!L55</f>
        <v>26210609007162000126550010000806711588730311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196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MEDICAMENTOS E MATERIAL HOSPITALAR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000338678</v>
      </c>
      <c r="I47" s="6">
        <f>IF('[1]TCE - ANEXO IV - Preencher'!K56="","",'[1]TCE - ANEXO IV - Preencher'!K56)</f>
        <v>44351</v>
      </c>
      <c r="J47" s="5" t="str">
        <f>'[1]TCE - ANEXO IV - Preencher'!L56</f>
        <v>26210608778201000126550010003386781771494220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2601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3.4 - Material Farmacológico</v>
      </c>
      <c r="D48" s="3">
        <f>'[1]TCE - ANEXO IV - Preencher'!F57</f>
        <v>31673254000285</v>
      </c>
      <c r="E48" s="5" t="str">
        <f>'[1]TCE - ANEXO IV - Preencher'!G57</f>
        <v>BBRAUN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556293</v>
      </c>
      <c r="I48" s="6">
        <f>IF('[1]TCE - ANEXO IV - Preencher'!K57="","",'[1]TCE - ANEXO IV - Preencher'!K57)</f>
        <v>44340</v>
      </c>
      <c r="J48" s="5" t="str">
        <f>'[1]TCE - ANEXO IV - Preencher'!L57</f>
        <v>33210531673254001095550000005562931613181662</v>
      </c>
      <c r="K48" s="5" t="str">
        <f>IF(F48="B",LEFT('[1]TCE - ANEXO IV - Preencher'!M57,2),IF(F48="S",LEFT('[1]TCE - ANEXO IV - Preencher'!M57,7),IF('[1]TCE - ANEXO IV - Preencher'!H57="","")))</f>
        <v>3304904</v>
      </c>
      <c r="L48" s="7">
        <f>'[1]TCE - ANEXO IV - Preencher'!N57</f>
        <v>2220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RIOCLARENSE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1441971</v>
      </c>
      <c r="I49" s="6">
        <f>IF('[1]TCE - ANEXO IV - Preencher'!K58="","",'[1]TCE - ANEXO IV - Preencher'!K58)</f>
        <v>44347</v>
      </c>
      <c r="J49" s="5" t="str">
        <f>'[1]TCE - ANEXO IV - Preencher'!L58</f>
        <v>35210567729178000491550010014419711779860601</v>
      </c>
      <c r="K49" s="5" t="str">
        <f>IF(F49="B",LEFT('[1]TCE - ANEXO IV - Preencher'!M58,2),IF(F49="S",LEFT('[1]TCE - ANEXO IV - Preencher'!M58,7),IF('[1]TCE - ANEXO IV - Preencher'!H58="","")))</f>
        <v>3524709</v>
      </c>
      <c r="L49" s="7">
        <f>'[1]TCE - ANEXO IV - Preencher'!N58</f>
        <v>2579.4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3.4 - Material Farmacológico</v>
      </c>
      <c r="D50" s="3">
        <f>'[1]TCE - ANEXO IV - Preencher'!F59</f>
        <v>21381761000100</v>
      </c>
      <c r="E50" s="5" t="str">
        <f>'[1]TCE - ANEXO IV - Preencher'!G59</f>
        <v>SIX HOSPITALAR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000040520</v>
      </c>
      <c r="I50" s="6">
        <f>IF('[1]TCE - ANEXO IV - Preencher'!K59="","",'[1]TCE - ANEXO IV - Preencher'!K59)</f>
        <v>44357</v>
      </c>
      <c r="J50" s="5" t="str">
        <f>'[1]TCE - ANEXO IV - Preencher'!L59</f>
        <v>26210621381761000100550010000405201403743050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3231.6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3.4 - Material Farmacológico</v>
      </c>
      <c r="D51" s="3">
        <f>'[1]TCE - ANEXO IV - Preencher'!F60</f>
        <v>8674752000301</v>
      </c>
      <c r="E51" s="5" t="str">
        <f>'[1]TCE - ANEXO IV - Preencher'!G60</f>
        <v>MONTEBELLO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000105443</v>
      </c>
      <c r="I51" s="6">
        <f>IF('[1]TCE - ANEXO IV - Preencher'!K60="","",'[1]TCE - ANEXO IV - Preencher'!K60)</f>
        <v>44358</v>
      </c>
      <c r="J51" s="5" t="str">
        <f>'[1]TCE - ANEXO IV - Preencher'!L60</f>
        <v>26210608674752000140550010001054431308965805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8960.56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3.4 - Material Farmacológico</v>
      </c>
      <c r="D52" s="3">
        <f>'[1]TCE - ANEXO IV - Preencher'!F61</f>
        <v>9007162000126</v>
      </c>
      <c r="E52" s="5" t="str">
        <f>'[1]TCE - ANEXO IV - Preencher'!G61</f>
        <v>MAUES LOBATO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000080778</v>
      </c>
      <c r="I52" s="6">
        <f>IF('[1]TCE - ANEXO IV - Preencher'!K61="","",'[1]TCE - ANEXO IV - Preencher'!K61)</f>
        <v>44358</v>
      </c>
      <c r="J52" s="5" t="str">
        <f>'[1]TCE - ANEXO IV - Preencher'!L61</f>
        <v>26210609007162000126550010000807781033125642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4223.8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3.4 - Material Farmacológico</v>
      </c>
      <c r="D53" s="3">
        <f>'[1]TCE - ANEXO IV - Preencher'!F62</f>
        <v>9007162000126</v>
      </c>
      <c r="E53" s="5" t="str">
        <f>'[1]TCE - ANEXO IV - Preencher'!G62</f>
        <v>MAUES LOBATO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000080779</v>
      </c>
      <c r="I53" s="6">
        <f>IF('[1]TCE - ANEXO IV - Preencher'!K62="","",'[1]TCE - ANEXO IV - Preencher'!K62)</f>
        <v>44358</v>
      </c>
      <c r="J53" s="5" t="str">
        <f>'[1]TCE - ANEXO IV - Preencher'!L62</f>
        <v>26210609007162000126550010000807791781223721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4000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DROGAFONTE MEDICAMENTOS E MATERIAL HOSPITALAR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000339296</v>
      </c>
      <c r="I54" s="6">
        <f>IF('[1]TCE - ANEXO IV - Preencher'!K63="","",'[1]TCE - ANEXO IV - Preencher'!K63)</f>
        <v>44358</v>
      </c>
      <c r="J54" s="5" t="str">
        <f>'[1]TCE - ANEXO IV - Preencher'!L63</f>
        <v>26210608778201000126550010003392961747740578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2955.2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00129111</v>
      </c>
      <c r="I55" s="6">
        <f>IF('[1]TCE - ANEXO IV - Preencher'!K64="","",'[1]TCE - ANEXO IV - Preencher'!K64)</f>
        <v>44358</v>
      </c>
      <c r="J55" s="5" t="str">
        <f>'[1]TCE - ANEXO IV - Preencher'!L64</f>
        <v>26210621596736000144550010001291111001325020</v>
      </c>
      <c r="K55" s="5" t="str">
        <f>IF(F55="B",LEFT('[1]TCE - ANEXO IV - Preencher'!M64,2),IF(F55="S",LEFT('[1]TCE - ANEXO IV - Preencher'!M64,7),IF('[1]TCE - ANEXO IV - Preencher'!H64="","")))</f>
        <v>2603454</v>
      </c>
      <c r="L55" s="7">
        <f>'[1]TCE - ANEXO IV - Preencher'!N64</f>
        <v>792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3.4 - Material Farmacológico</v>
      </c>
      <c r="D56" s="3">
        <f>'[1]TCE - ANEXO IV - Preencher'!F65</f>
        <v>30848237000198</v>
      </c>
      <c r="E56" s="5" t="str">
        <f>'[1]TCE - ANEXO IV - Preencher'!G65</f>
        <v xml:space="preserve">PH COMERCIO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000006718</v>
      </c>
      <c r="I56" s="6">
        <f>IF('[1]TCE - ANEXO IV - Preencher'!K65="","",'[1]TCE - ANEXO IV - Preencher'!K65)</f>
        <v>44358</v>
      </c>
      <c r="J56" s="5" t="str">
        <f>'[1]TCE - ANEXO IV - Preencher'!L65</f>
        <v>26210630848237000198550010000067181997486532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1379.7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3.4 - Material Farmacológico</v>
      </c>
      <c r="D57" s="3">
        <f>'[1]TCE - ANEXO IV - Preencher'!F66</f>
        <v>9137934000225</v>
      </c>
      <c r="E57" s="5" t="str">
        <f>'[1]TCE - ANEXO IV - Preencher'!G66</f>
        <v>NORDICA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000003846</v>
      </c>
      <c r="I57" s="6">
        <f>IF('[1]TCE - ANEXO IV - Preencher'!K66="","",'[1]TCE - ANEXO IV - Preencher'!K66)</f>
        <v>44358</v>
      </c>
      <c r="J57" s="5" t="str">
        <f>'[1]TCE - ANEXO IV - Preencher'!L66</f>
        <v>26210609137934000225558880000038461822471989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327.5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3.4 - Material Farmacológico</v>
      </c>
      <c r="D58" s="3">
        <f>'[1]TCE - ANEXO IV - Preencher'!F67</f>
        <v>11157952000130</v>
      </c>
      <c r="E58" s="5" t="str">
        <f>'[1]TCE - ANEXO IV - Preencher'!G67</f>
        <v>DELTA MED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000001035</v>
      </c>
      <c r="I58" s="6">
        <f>IF('[1]TCE - ANEXO IV - Preencher'!K67="","",'[1]TCE - ANEXO IV - Preencher'!K67)</f>
        <v>44355</v>
      </c>
      <c r="J58" s="5" t="str">
        <f>'[1]TCE - ANEXO IV - Preencher'!L67</f>
        <v>26210611157952000130550020000010351404457990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17.100000000000001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3.4 - Material Farmacológico</v>
      </c>
      <c r="D59" s="3">
        <f>'[1]TCE - ANEXO IV - Preencher'!F68</f>
        <v>26769853000186</v>
      </c>
      <c r="E59" s="5" t="str">
        <f>'[1]TCE - ANEXO IV - Preencher'!G68</f>
        <v>J V LEAO DA SILVA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000000249</v>
      </c>
      <c r="I59" s="6">
        <f>IF('[1]TCE - ANEXO IV - Preencher'!K68="","",'[1]TCE - ANEXO IV - Preencher'!K68)</f>
        <v>44358</v>
      </c>
      <c r="J59" s="5" t="str">
        <f>'[1]TCE - ANEXO IV - Preencher'!L68</f>
        <v>26210626769853000186550010000002491100002499</v>
      </c>
      <c r="K59" s="5" t="str">
        <f>IF(F59="B",LEFT('[1]TCE - ANEXO IV - Preencher'!M68,2),IF(F59="S",LEFT('[1]TCE - ANEXO IV - Preencher'!M68,7),IF('[1]TCE - ANEXO IV - Preencher'!H68="","")))</f>
        <v>2610707</v>
      </c>
      <c r="L59" s="7">
        <f>'[1]TCE - ANEXO IV - Preencher'!N68</f>
        <v>424.96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3.4 - Material Farmacológico</v>
      </c>
      <c r="D60" s="3">
        <f>'[1]TCE - ANEXO IV - Preencher'!F69</f>
        <v>1835769000192</v>
      </c>
      <c r="E60" s="5" t="str">
        <f>'[1]TCE - ANEXO IV - Preencher'!G69</f>
        <v>BRAMED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000017478</v>
      </c>
      <c r="I60" s="6">
        <f>IF('[1]TCE - ANEXO IV - Preencher'!K69="","",'[1]TCE - ANEXO IV - Preencher'!K69)</f>
        <v>44358</v>
      </c>
      <c r="J60" s="5" t="str">
        <f>'[1]TCE - ANEXO IV - Preencher'!L69</f>
        <v>26210601835769000192550010000174781538546687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624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3.4 - Material Farmacológico</v>
      </c>
      <c r="D61" s="3">
        <f>'[1]TCE - ANEXO IV - Preencher'!F70</f>
        <v>236193000184</v>
      </c>
      <c r="E61" s="5" t="str">
        <f>'[1]TCE - ANEXO IV - Preencher'!G70</f>
        <v>CIRURGICA RECIFE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000065033</v>
      </c>
      <c r="I61" s="6">
        <f>IF('[1]TCE - ANEXO IV - Preencher'!K70="","",'[1]TCE - ANEXO IV - Preencher'!K70)</f>
        <v>44358</v>
      </c>
      <c r="J61" s="5" t="str">
        <f>'[1]TCE - ANEXO IV - Preencher'!L70</f>
        <v>26210600236193000184550010000650661000650349</v>
      </c>
      <c r="K61" s="5" t="str">
        <f>IF(F61="B",LEFT('[1]TCE - ANEXO IV - Preencher'!M70,2),IF(F61="S",LEFT('[1]TCE - ANEXO IV - Preencher'!M70,7),IF('[1]TCE - ANEXO IV - Preencher'!H70="","")))</f>
        <v>2606002</v>
      </c>
      <c r="L61" s="7">
        <f>'[1]TCE - ANEXO IV - Preencher'!N70</f>
        <v>36.26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3.4 - Material Farmacológico</v>
      </c>
      <c r="D62" s="3">
        <f>'[1]TCE - ANEXO IV - Preencher'!F71</f>
        <v>9441460000120</v>
      </c>
      <c r="E62" s="5" t="str">
        <f>'[1]TCE - ANEXO IV - Preencher'!G71</f>
        <v>PADRÃO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000259174</v>
      </c>
      <c r="I62" s="6">
        <f>IF('[1]TCE - ANEXO IV - Preencher'!K71="","",'[1]TCE - ANEXO IV - Preencher'!K71)</f>
        <v>44358</v>
      </c>
      <c r="J62" s="5" t="str">
        <f>'[1]TCE - ANEXO IV - Preencher'!L71</f>
        <v>26210609441460000120550010002591741798013562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2394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3.4 - Material Farmacológico</v>
      </c>
      <c r="D63" s="3">
        <f>'[1]TCE - ANEXO IV - Preencher'!F72</f>
        <v>9660958000345</v>
      </c>
      <c r="E63" s="5" t="str">
        <f>'[1]TCE - ANEXO IV - Preencher'!G72</f>
        <v>S3 MED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000038215</v>
      </c>
      <c r="I63" s="6">
        <f>IF('[1]TCE - ANEXO IV - Preencher'!K72="","",'[1]TCE - ANEXO IV - Preencher'!K72)</f>
        <v>44361</v>
      </c>
      <c r="J63" s="5" t="str">
        <f>'[1]TCE - ANEXO IV - Preencher'!L72</f>
        <v>32210609660958000345550010000382151416648392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2820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3.4 - Material Farmacológico</v>
      </c>
      <c r="D64" s="3">
        <f>'[1]TCE - ANEXO IV - Preencher'!F73</f>
        <v>25288745000129</v>
      </c>
      <c r="E64" s="5" t="str">
        <f>'[1]TCE - ANEXO IV - Preencher'!G73</f>
        <v xml:space="preserve">NEW MEDIC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2759</v>
      </c>
      <c r="I64" s="6">
        <f>IF('[1]TCE - ANEXO IV - Preencher'!K73="","",'[1]TCE - ANEXO IV - Preencher'!K73)</f>
        <v>44362</v>
      </c>
      <c r="J64" s="5" t="str">
        <f>'[1]TCE - ANEXO IV - Preencher'!L73</f>
        <v>33210625288745000129550010000027591852058310</v>
      </c>
      <c r="K64" s="5" t="str">
        <f>IF(F64="B",LEFT('[1]TCE - ANEXO IV - Preencher'!M73,2),IF(F64="S",LEFT('[1]TCE - ANEXO IV - Preencher'!M73,7),IF('[1]TCE - ANEXO IV - Preencher'!H73="","")))</f>
        <v>3303203</v>
      </c>
      <c r="L64" s="7">
        <f>'[1]TCE - ANEXO IV - Preencher'!N73</f>
        <v>5100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RIOCLARENSE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0008649</v>
      </c>
      <c r="I65" s="6">
        <f>IF('[1]TCE - ANEXO IV - Preencher'!K74="","",'[1]TCE - ANEXO IV - Preencher'!K74)</f>
        <v>44348</v>
      </c>
      <c r="J65" s="5" t="str">
        <f>'[1]TCE - ANEXO IV - Preencher'!L74</f>
        <v>26210667729178000653550010000086491139131141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1767.87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49734</v>
      </c>
      <c r="I66" s="6">
        <f>IF('[1]TCE - ANEXO IV - Preencher'!K75="","",'[1]TCE - ANEXO IV - Preencher'!K75)</f>
        <v>44348</v>
      </c>
      <c r="J66" s="5" t="str">
        <f>'[1]TCE - ANEXO IV - Preencher'!L75</f>
        <v>26210624380578002041550580000497341838956334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298.95999999999998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3.2 - Gás e Outros Materiais Engarrafados</v>
      </c>
      <c r="D67" s="3">
        <f>'[1]TCE - ANEXO IV - Preencher'!F76</f>
        <v>24380578002203</v>
      </c>
      <c r="E67" s="5" t="str">
        <f>'[1]TCE - ANEXO IV - Preencher'!G76</f>
        <v>WHITE MARTINS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3004</v>
      </c>
      <c r="I67" s="6">
        <f>IF('[1]TCE - ANEXO IV - Preencher'!K76="","",'[1]TCE - ANEXO IV - Preencher'!K76)</f>
        <v>44349</v>
      </c>
      <c r="J67" s="5" t="str">
        <f>'[1]TCE - ANEXO IV - Preencher'!L76</f>
        <v>26210624380578002203550730000030041839145343</v>
      </c>
      <c r="K67" s="5" t="str">
        <f>IF(F67="B",LEFT('[1]TCE - ANEXO IV - Preencher'!M76,2),IF(F67="S",LEFT('[1]TCE - ANEXO IV - Preencher'!M76,7),IF('[1]TCE - ANEXO IV - Preencher'!H76="","")))</f>
        <v>2602902</v>
      </c>
      <c r="L67" s="7">
        <f>'[1]TCE - ANEXO IV - Preencher'!N76</f>
        <v>4313.5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3320</v>
      </c>
      <c r="I68" s="6">
        <f>IF('[1]TCE - ANEXO IV - Preencher'!K77="","",'[1]TCE - ANEXO IV - Preencher'!K77)</f>
        <v>44350</v>
      </c>
      <c r="J68" s="5" t="str">
        <f>'[1]TCE - ANEXO IV - Preencher'!L77</f>
        <v>26210624380578002041550880000033201839208878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597.92999999999995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49809</v>
      </c>
      <c r="I69" s="6">
        <f>IF('[1]TCE - ANEXO IV - Preencher'!K78="","",'[1]TCE - ANEXO IV - Preencher'!K78)</f>
        <v>44354</v>
      </c>
      <c r="J69" s="5" t="str">
        <f>'[1]TCE - ANEXO IV - Preencher'!L78</f>
        <v>26210624380578002041550580000498091839487438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298.95999999999998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3.2 - Gás e Outros Materiais Engarrafados</v>
      </c>
      <c r="D70" s="3">
        <f>'[1]TCE - ANEXO IV - Preencher'!F79</f>
        <v>24380578002203</v>
      </c>
      <c r="E70" s="5" t="str">
        <f>'[1]TCE - ANEXO IV - Preencher'!G79</f>
        <v>WHITE MARTINS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156792</v>
      </c>
      <c r="I70" s="6">
        <f>IF('[1]TCE - ANEXO IV - Preencher'!K79="","",'[1]TCE - ANEXO IV - Preencher'!K79)</f>
        <v>44354</v>
      </c>
      <c r="J70" s="5" t="str">
        <f>'[1]TCE - ANEXO IV - Preencher'!L79</f>
        <v>26210624380578002203552000001567921839549344</v>
      </c>
      <c r="K70" s="5" t="str">
        <f>IF(F70="B",LEFT('[1]TCE - ANEXO IV - Preencher'!M79,2),IF(F70="S",LEFT('[1]TCE - ANEXO IV - Preencher'!M79,7),IF('[1]TCE - ANEXO IV - Preencher'!H79="","")))</f>
        <v>2602902</v>
      </c>
      <c r="L70" s="7">
        <f>'[1]TCE - ANEXO IV - Preencher'!N79</f>
        <v>3609.83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10142</v>
      </c>
      <c r="I71" s="6">
        <f>IF('[1]TCE - ANEXO IV - Preencher'!K80="","",'[1]TCE - ANEXO IV - Preencher'!K80)</f>
        <v>44358</v>
      </c>
      <c r="J71" s="5" t="str">
        <f>'[1]TCE - ANEXO IV - Preencher'!L80</f>
        <v>26210624380578002041550370000101421840251644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597.92999999999995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49905</v>
      </c>
      <c r="I72" s="6">
        <f>IF('[1]TCE - ANEXO IV - Preencher'!K81="","",'[1]TCE - ANEXO IV - Preencher'!K81)</f>
        <v>44362</v>
      </c>
      <c r="J72" s="5" t="str">
        <f>'[1]TCE - ANEXO IV - Preencher'!L81</f>
        <v>26210624380578002041550580000499051840677080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539.77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10182</v>
      </c>
      <c r="I73" s="6">
        <f>IF('[1]TCE - ANEXO IV - Preencher'!K82="","",'[1]TCE - ANEXO IV - Preencher'!K82)</f>
        <v>44361</v>
      </c>
      <c r="J73" s="5" t="str">
        <f>'[1]TCE - ANEXO IV - Preencher'!L82</f>
        <v>26210624380578002041550370000101821840479390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298.95999999999998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3.2 - Gás e Outros Materiais Engarrafados</v>
      </c>
      <c r="D74" s="3">
        <f>'[1]TCE - ANEXO IV - Preencher'!F83</f>
        <v>24380578002203</v>
      </c>
      <c r="E74" s="5" t="str">
        <f>'[1]TCE - ANEXO IV - Preencher'!G83</f>
        <v>WHITE MARTINS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3031</v>
      </c>
      <c r="I74" s="6">
        <f>IF('[1]TCE - ANEXO IV - Preencher'!K83="","",'[1]TCE - ANEXO IV - Preencher'!K83)</f>
        <v>44362</v>
      </c>
      <c r="J74" s="5" t="str">
        <f>'[1]TCE - ANEXO IV - Preencher'!L83</f>
        <v>26210624380578002203550730000030311840644606</v>
      </c>
      <c r="K74" s="5" t="str">
        <f>IF(F74="B",LEFT('[1]TCE - ANEXO IV - Preencher'!M83,2),IF(F74="S",LEFT('[1]TCE - ANEXO IV - Preencher'!M83,7),IF('[1]TCE - ANEXO IV - Preencher'!H83="","")))</f>
        <v>2602902</v>
      </c>
      <c r="L74" s="7">
        <f>'[1]TCE - ANEXO IV - Preencher'!N83</f>
        <v>2505.0700000000002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3.2 - Gás e Outros Materiais Engarrafados</v>
      </c>
      <c r="D75" s="3">
        <f>'[1]TCE - ANEXO IV - Preencher'!F84</f>
        <v>24380578002203</v>
      </c>
      <c r="E75" s="5" t="str">
        <f>'[1]TCE - ANEXO IV - Preencher'!G84</f>
        <v>WHITE MARTINS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2060</v>
      </c>
      <c r="I75" s="6">
        <f>IF('[1]TCE - ANEXO IV - Preencher'!K84="","",'[1]TCE - ANEXO IV - Preencher'!K84)</f>
        <v>44357</v>
      </c>
      <c r="J75" s="5" t="str">
        <f>'[1]TCE - ANEXO IV - Preencher'!L84</f>
        <v>26210624380578002203550350000020601840218117</v>
      </c>
      <c r="K75" s="5" t="str">
        <f>IF(F75="B",LEFT('[1]TCE - ANEXO IV - Preencher'!M84,2),IF(F75="S",LEFT('[1]TCE - ANEXO IV - Preencher'!M84,7),IF('[1]TCE - ANEXO IV - Preencher'!H84="","")))</f>
        <v>2602902</v>
      </c>
      <c r="L75" s="7">
        <f>'[1]TCE - ANEXO IV - Preencher'!N84</f>
        <v>3110.22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5516</v>
      </c>
      <c r="I76" s="6">
        <f>IF('[1]TCE - ANEXO IV - Preencher'!K85="","",'[1]TCE - ANEXO IV - Preencher'!K85)</f>
        <v>44349</v>
      </c>
      <c r="J76" s="5" t="str">
        <f>'[1]TCE - ANEXO IV - Preencher'!L85</f>
        <v>26210624380578002041550860000055161839002557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876.66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44091</v>
      </c>
      <c r="I77" s="6">
        <f>IF('[1]TCE - ANEXO IV - Preencher'!K86="","",'[1]TCE - ANEXO IV - Preencher'!K86)</f>
        <v>44364</v>
      </c>
      <c r="J77" s="5" t="str">
        <f>'[1]TCE - ANEXO IV - Preencher'!L86</f>
        <v>26210624380578002041550080000440911841058919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298.95999999999998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4964</v>
      </c>
      <c r="I78" s="6">
        <f>IF('[1]TCE - ANEXO IV - Preencher'!K87="","",'[1]TCE - ANEXO IV - Preencher'!K87)</f>
        <v>44317</v>
      </c>
      <c r="J78" s="5" t="str">
        <f>'[1]TCE - ANEXO IV - Preencher'!L87</f>
        <v>26210524380578002041550860000049641834838070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818.51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44126</v>
      </c>
      <c r="I79" s="6">
        <f>IF('[1]TCE - ANEXO IV - Preencher'!K88="","",'[1]TCE - ANEXO IV - Preencher'!K88)</f>
        <v>44368</v>
      </c>
      <c r="J79" s="5" t="str">
        <f>'[1]TCE - ANEXO IV - Preencher'!L88</f>
        <v>26210624380578002041550080000441261841404474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298.95999999999998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44180</v>
      </c>
      <c r="I80" s="6">
        <f>IF('[1]TCE - ANEXO IV - Preencher'!K89="","",'[1]TCE - ANEXO IV - Preencher'!K89)</f>
        <v>44372</v>
      </c>
      <c r="J80" s="5" t="str">
        <f>'[1]TCE - ANEXO IV - Preencher'!L89</f>
        <v>26210624380578002041550080000441801842108822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597.92999999999995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1796</v>
      </c>
      <c r="I81" s="6">
        <f>IF('[1]TCE - ANEXO IV - Preencher'!K90="","",'[1]TCE - ANEXO IV - Preencher'!K90)</f>
        <v>44370</v>
      </c>
      <c r="J81" s="5" t="str">
        <f>'[1]TCE - ANEXO IV - Preencher'!L90</f>
        <v>26210624380578002203550890000017961841795281</v>
      </c>
      <c r="K81" s="5" t="str">
        <f>IF(F81="B",LEFT('[1]TCE - ANEXO IV - Preencher'!M90,2),IF(F81="S",LEFT('[1]TCE - ANEXO IV - Preencher'!M90,7),IF('[1]TCE - ANEXO IV - Preencher'!H90="","")))</f>
        <v>2602902</v>
      </c>
      <c r="L81" s="7">
        <f>'[1]TCE - ANEXO IV - Preencher'!N90</f>
        <v>22603.58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10362</v>
      </c>
      <c r="I82" s="6">
        <f>IF('[1]TCE - ANEXO IV - Preencher'!K91="","",'[1]TCE - ANEXO IV - Preencher'!K91)</f>
        <v>44375</v>
      </c>
      <c r="J82" s="5" t="str">
        <f>'[1]TCE - ANEXO IV - Preencher'!L91</f>
        <v>26210624380578002041550370000103621842286562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298.95999999999998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3.2 - Gás e Outros Materiais Engarrafados</v>
      </c>
      <c r="D83" s="3">
        <f>'[1]TCE - ANEXO IV - Preencher'!F92</f>
        <v>24380578002203</v>
      </c>
      <c r="E83" s="5" t="str">
        <f>'[1]TCE - ANEXO IV - Preencher'!G92</f>
        <v>WHITE MARTINS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44221</v>
      </c>
      <c r="I83" s="6">
        <f>IF('[1]TCE - ANEXO IV - Preencher'!K92="","",'[1]TCE - ANEXO IV - Preencher'!K92)</f>
        <v>44345</v>
      </c>
      <c r="J83" s="5" t="str">
        <f>'[1]TCE - ANEXO IV - Preencher'!L92</f>
        <v>26210624380578002041550080000442211842558920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577.70000000000005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3.7 - Material de Limpeza e Produtos de Hgienização</v>
      </c>
      <c r="D84" s="3">
        <f>'[1]TCE - ANEXO IV - Preencher'!F93</f>
        <v>36641164000145</v>
      </c>
      <c r="E84" s="5" t="str">
        <f>'[1]TCE - ANEXO IV - Preencher'!G93</f>
        <v>GS LIMP DISTRIBUDORA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000000663</v>
      </c>
      <c r="I84" s="6">
        <f>IF('[1]TCE - ANEXO IV - Preencher'!K93="","",'[1]TCE - ANEXO IV - Preencher'!K93)</f>
        <v>44347</v>
      </c>
      <c r="J84" s="5" t="str">
        <f>'[1]TCE - ANEXO IV - Preencher'!L93</f>
        <v>26210536641164000145550010000006631000004885</v>
      </c>
      <c r="K84" s="5" t="str">
        <f>IF(F84="B",LEFT('[1]TCE - ANEXO IV - Preencher'!M93,2),IF(F84="S",LEFT('[1]TCE - ANEXO IV - Preencher'!M93,7),IF('[1]TCE - ANEXO IV - Preencher'!H93="","")))</f>
        <v>2610707</v>
      </c>
      <c r="L84" s="7">
        <f>'[1]TCE - ANEXO IV - Preencher'!N93</f>
        <v>1488.45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3.7 - Material de Limpeza e Produtos de Hgienização</v>
      </c>
      <c r="D85" s="3">
        <f>'[1]TCE - ANEXO IV - Preencher'!F94</f>
        <v>27058274000198</v>
      </c>
      <c r="E85" s="5" t="str">
        <f>'[1]TCE - ANEXO IV - Preencher'!G94</f>
        <v>JATOBARRETTO CENTRO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000004742</v>
      </c>
      <c r="I85" s="6">
        <f>IF('[1]TCE - ANEXO IV - Preencher'!K94="","",'[1]TCE - ANEXO IV - Preencher'!K94)</f>
        <v>44344</v>
      </c>
      <c r="J85" s="5" t="str">
        <f>'[1]TCE - ANEXO IV - Preencher'!L94</f>
        <v>26210527058274000198550010000047421383453027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3493.6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3.7 - Material de Limpeza e Produtos de Hgienização</v>
      </c>
      <c r="D86" s="3">
        <f>'[1]TCE - ANEXO IV - Preencher'!F95</f>
        <v>10702092000881</v>
      </c>
      <c r="E86" s="5" t="str">
        <f>'[1]TCE - ANEXO IV - Preencher'!G95</f>
        <v>VHC IMPORTADORA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000003384</v>
      </c>
      <c r="I86" s="6">
        <f>IF('[1]TCE - ANEXO IV - Preencher'!K95="","",'[1]TCE - ANEXO IV - Preencher'!K95)</f>
        <v>44347</v>
      </c>
      <c r="J86" s="5" t="str">
        <f>'[1]TCE - ANEXO IV - Preencher'!L95</f>
        <v>26210510702092000881550010000033841100087738</v>
      </c>
      <c r="K86" s="5" t="str">
        <f>IF(F86="B",LEFT('[1]TCE - ANEXO IV - Preencher'!M95,2),IF(F86="S",LEFT('[1]TCE - ANEXO IV - Preencher'!M95,7),IF('[1]TCE - ANEXO IV - Preencher'!H95="","")))</f>
        <v>2602902</v>
      </c>
      <c r="L86" s="7">
        <f>'[1]TCE - ANEXO IV - Preencher'!N95</f>
        <v>1279.5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3.7 - Material de Limpeza e Produtos de Hgienização</v>
      </c>
      <c r="D87" s="3">
        <f>'[1]TCE - ANEXO IV - Preencher'!F96</f>
        <v>30848237000198</v>
      </c>
      <c r="E87" s="5" t="str">
        <f>'[1]TCE - ANEXO IV - Preencher'!G96</f>
        <v xml:space="preserve">PH COMERCIO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000006675</v>
      </c>
      <c r="I87" s="6">
        <f>IF('[1]TCE - ANEXO IV - Preencher'!K96="","",'[1]TCE - ANEXO IV - Preencher'!K96)</f>
        <v>44355</v>
      </c>
      <c r="J87" s="5" t="str">
        <f>'[1]TCE - ANEXO IV - Preencher'!L96</f>
        <v>26210630848237000198550010000066751728291482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420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3.7 - Material de Limpeza e Produtos de Hgienização</v>
      </c>
      <c r="D88" s="3">
        <f>'[1]TCE - ANEXO IV - Preencher'!F97</f>
        <v>33743179000126</v>
      </c>
      <c r="E88" s="5" t="str">
        <f>'[1]TCE - ANEXO IV - Preencher'!G97</f>
        <v xml:space="preserve">CSL MATERIAL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000002302</v>
      </c>
      <c r="I88" s="6">
        <f>IF('[1]TCE - ANEXO IV - Preencher'!K97="","",'[1]TCE - ANEXO IV - Preencher'!K97)</f>
        <v>44301</v>
      </c>
      <c r="J88" s="5" t="str">
        <f>'[1]TCE - ANEXO IV - Preencher'!L97</f>
        <v>26210433743179000126550010000023021492913546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2530.3000000000002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3.7 - Material de Limpeza e Produtos de Hgienização</v>
      </c>
      <c r="D89" s="3">
        <f>'[1]TCE - ANEXO IV - Preencher'!F98</f>
        <v>35609013000147</v>
      </c>
      <c r="E89" s="5" t="str">
        <f>'[1]TCE - ANEXO IV - Preencher'!G98</f>
        <v>LIMPEMAS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000414</v>
      </c>
      <c r="I89" s="6">
        <f>IF('[1]TCE - ANEXO IV - Preencher'!K98="","",'[1]TCE - ANEXO IV - Preencher'!K98)</f>
        <v>44328</v>
      </c>
      <c r="J89" s="5" t="str">
        <f>'[1]TCE - ANEXO IV - Preencher'!L98</f>
        <v>26210535609013000147550010000004141851592592</v>
      </c>
      <c r="K89" s="5" t="str">
        <f>IF(F89="B",LEFT('[1]TCE - ANEXO IV - Preencher'!M98,2),IF(F89="S",LEFT('[1]TCE - ANEXO IV - Preencher'!M98,7),IF('[1]TCE - ANEXO IV - Preencher'!H98="","")))</f>
        <v>2607901</v>
      </c>
      <c r="L89" s="7">
        <f>'[1]TCE - ANEXO IV - Preencher'!N98</f>
        <v>986.41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3.7 - Material de Limpeza e Produtos de Hgienização</v>
      </c>
      <c r="D90" s="3">
        <f>'[1]TCE - ANEXO IV - Preencher'!F99</f>
        <v>27058274000198</v>
      </c>
      <c r="E90" s="5" t="str">
        <f>'[1]TCE - ANEXO IV - Preencher'!G99</f>
        <v>JATOBARRETTO CENTRO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000004923</v>
      </c>
      <c r="I90" s="6">
        <f>IF('[1]TCE - ANEXO IV - Preencher'!K99="","",'[1]TCE - ANEXO IV - Preencher'!K99)</f>
        <v>44370</v>
      </c>
      <c r="J90" s="5" t="str">
        <f>'[1]TCE - ANEXO IV - Preencher'!L99</f>
        <v>26210627058274000198550010000049231530204106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300.81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3.7 - Material de Limpeza e Produtos de Hgienização</v>
      </c>
      <c r="D91" s="3">
        <f>'[1]TCE - ANEXO IV - Preencher'!F100</f>
        <v>15453839000152</v>
      </c>
      <c r="E91" s="5" t="str">
        <f>'[1]TCE - ANEXO IV - Preencher'!G100</f>
        <v>QUALITY QUIMY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000000534</v>
      </c>
      <c r="I91" s="6">
        <f>IF('[1]TCE - ANEXO IV - Preencher'!K100="","",'[1]TCE - ANEXO IV - Preencher'!K100)</f>
        <v>44369</v>
      </c>
      <c r="J91" s="5" t="str">
        <f>'[1]TCE - ANEXO IV - Preencher'!L100</f>
        <v>26210615453839000152550010000005341087740277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333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3.14 - Alimentação Preparada</v>
      </c>
      <c r="D92" s="3">
        <f>'[1]TCE - ANEXO IV - Preencher'!F101</f>
        <v>18554757000192</v>
      </c>
      <c r="E92" s="5" t="str">
        <f>'[1]TCE - ANEXO IV - Preencher'!G101</f>
        <v>NUTRIFINE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3253</v>
      </c>
      <c r="I92" s="6">
        <f>IF('[1]TCE - ANEXO IV - Preencher'!K101="","",'[1]TCE - ANEXO IV - Preencher'!K101)</f>
        <v>44333</v>
      </c>
      <c r="J92" s="5" t="str">
        <f>'[1]TCE - ANEXO IV - Preencher'!L101</f>
        <v>26210518554757000192550010000032531363599609</v>
      </c>
      <c r="K92" s="5" t="str">
        <f>IF(F92="B",LEFT('[1]TCE - ANEXO IV - Preencher'!M101,2),IF(F92="S",LEFT('[1]TCE - ANEXO IV - Preencher'!M101,7),IF('[1]TCE - ANEXO IV - Preencher'!H101="","")))</f>
        <v>2610707</v>
      </c>
      <c r="L92" s="7">
        <f>'[1]TCE - ANEXO IV - Preencher'!N101</f>
        <v>8060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3.14 - Alimentação Preparada</v>
      </c>
      <c r="D93" s="3">
        <f>'[1]TCE - ANEXO IV - Preencher'!F102</f>
        <v>18554757000192</v>
      </c>
      <c r="E93" s="5" t="str">
        <f>'[1]TCE - ANEXO IV - Preencher'!G102</f>
        <v>NUTRIFINE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3287</v>
      </c>
      <c r="I93" s="6">
        <f>IF('[1]TCE - ANEXO IV - Preencher'!K102="","",'[1]TCE - ANEXO IV - Preencher'!K102)</f>
        <v>44363</v>
      </c>
      <c r="J93" s="5" t="str">
        <f>'[1]TCE - ANEXO IV - Preencher'!L102</f>
        <v>26210618554757000192550010000032871342833043</v>
      </c>
      <c r="K93" s="5" t="str">
        <f>IF(F93="B",LEFT('[1]TCE - ANEXO IV - Preencher'!M102,2),IF(F93="S",LEFT('[1]TCE - ANEXO IV - Preencher'!M102,7),IF('[1]TCE - ANEXO IV - Preencher'!H102="","")))</f>
        <v>2610707</v>
      </c>
      <c r="L93" s="7">
        <f>'[1]TCE - ANEXO IV - Preencher'!N102</f>
        <v>7800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3.14 - Alimentação Preparada</v>
      </c>
      <c r="D94" s="3">
        <f>'[1]TCE - ANEXO IV - Preencher'!F103</f>
        <v>27058274000198</v>
      </c>
      <c r="E94" s="5" t="str">
        <f>'[1]TCE - ANEXO IV - Preencher'!G103</f>
        <v>JATOBARRETTO CENTRO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000004920</v>
      </c>
      <c r="I94" s="6">
        <f>IF('[1]TCE - ANEXO IV - Preencher'!K103="","",'[1]TCE - ANEXO IV - Preencher'!K103)</f>
        <v>44370</v>
      </c>
      <c r="J94" s="5" t="str">
        <f>'[1]TCE - ANEXO IV - Preencher'!L103</f>
        <v>26210627058274000198550010000049201639935553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164.44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3.14 - Alimentação Preparada</v>
      </c>
      <c r="D95" s="3">
        <f>'[1]TCE - ANEXO IV - Preencher'!F104</f>
        <v>30743270000153</v>
      </c>
      <c r="E95" s="5" t="str">
        <f>'[1]TCE - ANEXO IV - Preencher'!G104</f>
        <v>TRIUNFO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5330</v>
      </c>
      <c r="I95" s="6">
        <f>IF('[1]TCE - ANEXO IV - Preencher'!K104="","",'[1]TCE - ANEXO IV - Preencher'!K104)</f>
        <v>44350</v>
      </c>
      <c r="J95" s="5" t="str">
        <f>'[1]TCE - ANEXO IV - Preencher'!L104</f>
        <v>26210630743270000153550010000053301242863352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157.6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3.6 - Material de Expediente</v>
      </c>
      <c r="D96" s="3">
        <f>'[1]TCE - ANEXO IV - Preencher'!F105</f>
        <v>27058274000198</v>
      </c>
      <c r="E96" s="5" t="str">
        <f>'[1]TCE - ANEXO IV - Preencher'!G105</f>
        <v>JATOBARRETTO CENTRO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000004765</v>
      </c>
      <c r="I96" s="6">
        <f>IF('[1]TCE - ANEXO IV - Preencher'!K105="","",'[1]TCE - ANEXO IV - Preencher'!K105)</f>
        <v>44347</v>
      </c>
      <c r="J96" s="5" t="str">
        <f>'[1]TCE - ANEXO IV - Preencher'!L105</f>
        <v>26210527058274000198550010000047651073875998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797.4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3.6 - Material de Expediente</v>
      </c>
      <c r="D97" s="3">
        <f>'[1]TCE - ANEXO IV - Preencher'!F106</f>
        <v>11648676000102</v>
      </c>
      <c r="E97" s="5" t="str">
        <f>'[1]TCE - ANEXO IV - Preencher'!G106</f>
        <v>IPSEP INFORMATICA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000043743</v>
      </c>
      <c r="I97" s="6">
        <f>IF('[1]TCE - ANEXO IV - Preencher'!K106="","",'[1]TCE - ANEXO IV - Preencher'!K106)</f>
        <v>44350</v>
      </c>
      <c r="J97" s="5" t="str">
        <f>'[1]TCE - ANEXO IV - Preencher'!L106</f>
        <v>26210611648676000102550010000437431000127290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402.25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3.6 - Material de Expediente</v>
      </c>
      <c r="D98" s="3">
        <f>'[1]TCE - ANEXO IV - Preencher'!F107</f>
        <v>30743270000153</v>
      </c>
      <c r="E98" s="5" t="str">
        <f>'[1]TCE - ANEXO IV - Preencher'!G107</f>
        <v>TRIUNFO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5375</v>
      </c>
      <c r="I98" s="6">
        <f>IF('[1]TCE - ANEXO IV - Preencher'!K107="","",'[1]TCE - ANEXO IV - Preencher'!K107)</f>
        <v>44351</v>
      </c>
      <c r="J98" s="5" t="str">
        <f>'[1]TCE - ANEXO IV - Preencher'!L107</f>
        <v>26210630743270000153550010000053751340741105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719.6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3.6 - Material de Expediente</v>
      </c>
      <c r="D99" s="3">
        <f>'[1]TCE - ANEXO IV - Preencher'!F108</f>
        <v>35353050000137</v>
      </c>
      <c r="E99" s="5" t="str">
        <f>'[1]TCE - ANEXO IV - Preencher'!G108</f>
        <v>MEDITECH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000000143</v>
      </c>
      <c r="I99" s="6">
        <f>IF('[1]TCE - ANEXO IV - Preencher'!K108="","",'[1]TCE - ANEXO IV - Preencher'!K108)</f>
        <v>44350</v>
      </c>
      <c r="J99" s="5" t="str">
        <f>'[1]TCE - ANEXO IV - Preencher'!L108</f>
        <v>26210635353050000137550010000001431034947692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639.20000000000005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3.6 - Material de Expediente</v>
      </c>
      <c r="D100" s="3">
        <f>'[1]TCE - ANEXO IV - Preencher'!F109</f>
        <v>1781007000150</v>
      </c>
      <c r="E100" s="5" t="str">
        <f>'[1]TCE - ANEXO IV - Preencher'!G109</f>
        <v>F G INFOTEC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006167</v>
      </c>
      <c r="I100" s="6">
        <f>IF('[1]TCE - ANEXO IV - Preencher'!K109="","",'[1]TCE - ANEXO IV - Preencher'!K109)</f>
        <v>44351</v>
      </c>
      <c r="J100" s="5" t="str">
        <f>'[1]TCE - ANEXO IV - Preencher'!L109</f>
        <v>26210601781007000150550010000061671056612219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1305.23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3.6 - Material de Expediente</v>
      </c>
      <c r="D101" s="3">
        <f>'[1]TCE - ANEXO IV - Preencher'!F110</f>
        <v>70091483000162</v>
      </c>
      <c r="E101" s="5" t="str">
        <f>'[1]TCE - ANEXO IV - Preencher'!G110</f>
        <v>INCAPA INDUSTRIA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000008975</v>
      </c>
      <c r="I101" s="6">
        <f>IF('[1]TCE - ANEXO IV - Preencher'!K110="","",'[1]TCE - ANEXO IV - Preencher'!K110)</f>
        <v>44361</v>
      </c>
      <c r="J101" s="5" t="str">
        <f>'[1]TCE - ANEXO IV - Preencher'!L110</f>
        <v>26210670091483000162550010000089751911544970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540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3.6 - Material de Expediente</v>
      </c>
      <c r="D102" s="3">
        <f>'[1]TCE - ANEXO IV - Preencher'!F111</f>
        <v>35609013000147</v>
      </c>
      <c r="E102" s="5" t="str">
        <f>'[1]TCE - ANEXO IV - Preencher'!G111</f>
        <v>LIMPEMAS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000415</v>
      </c>
      <c r="I102" s="6">
        <f>IF('[1]TCE - ANEXO IV - Preencher'!K111="","",'[1]TCE - ANEXO IV - Preencher'!K111)</f>
        <v>44328</v>
      </c>
      <c r="J102" s="5" t="str">
        <f>'[1]TCE - ANEXO IV - Preencher'!L111</f>
        <v>26210535609013000147550010000004151851594568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556.24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3.6 - Material de Expediente</v>
      </c>
      <c r="D103" s="3">
        <f>'[1]TCE - ANEXO IV - Preencher'!F112</f>
        <v>27058274000198</v>
      </c>
      <c r="E103" s="5" t="str">
        <f>'[1]TCE - ANEXO IV - Preencher'!G112</f>
        <v>JATOBARRETTO CENTRO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000004920</v>
      </c>
      <c r="I103" s="6">
        <f>IF('[1]TCE - ANEXO IV - Preencher'!K112="","",'[1]TCE - ANEXO IV - Preencher'!K112)</f>
        <v>44370</v>
      </c>
      <c r="J103" s="5" t="str">
        <f>'[1]TCE - ANEXO IV - Preencher'!L112</f>
        <v>26210627058274000198550010000049201639935553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339.75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3.6 - Material de Expediente</v>
      </c>
      <c r="D104" s="3">
        <f>'[1]TCE - ANEXO IV - Preencher'!F113</f>
        <v>8776148000124</v>
      </c>
      <c r="E104" s="5" t="str">
        <f>'[1]TCE - ANEXO IV - Preencher'!G113</f>
        <v>COMERCIAL MIPEL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16746</v>
      </c>
      <c r="I104" s="6">
        <f>IF('[1]TCE - ANEXO IV - Preencher'!K113="","",'[1]TCE - ANEXO IV - Preencher'!K113)</f>
        <v>44370</v>
      </c>
      <c r="J104" s="5" t="str">
        <f>'[1]TCE - ANEXO IV - Preencher'!L113</f>
        <v>26210608776148000124550010000167461004384646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262.8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3.6 - Material de Expediente</v>
      </c>
      <c r="D105" s="3">
        <f>'[1]TCE - ANEXO IV - Preencher'!F114</f>
        <v>30743270000153</v>
      </c>
      <c r="E105" s="5" t="str">
        <f>'[1]TCE - ANEXO IV - Preencher'!G114</f>
        <v>TRIUNFO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5569</v>
      </c>
      <c r="I105" s="6">
        <f>IF('[1]TCE - ANEXO IV - Preencher'!K114="","",'[1]TCE - ANEXO IV - Preencher'!K114)</f>
        <v>44369</v>
      </c>
      <c r="J105" s="5" t="str">
        <f>'[1]TCE - ANEXO IV - Preencher'!L114</f>
        <v>26210630743270000153550010000055691576028600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719.6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3.6 - Material de Expediente</v>
      </c>
      <c r="D106" s="3">
        <f>'[1]TCE - ANEXO IV - Preencher'!F115</f>
        <v>69902682000124</v>
      </c>
      <c r="E106" s="5" t="str">
        <f>'[1]TCE - ANEXO IV - Preencher'!G115</f>
        <v>SHOPPING DO PAPEL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000053109</v>
      </c>
      <c r="I106" s="6">
        <f>IF('[1]TCE - ANEXO IV - Preencher'!K115="","",'[1]TCE - ANEXO IV - Preencher'!K115)</f>
        <v>44372</v>
      </c>
      <c r="J106" s="5" t="str">
        <f>'[1]TCE - ANEXO IV - Preencher'!L115</f>
        <v>26210669902682000124650060000531091190531097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229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3.1 - Combustíveis e Lubrificantes Automotivos</v>
      </c>
      <c r="D107" s="3">
        <f>'[1]TCE - ANEXO IV - Preencher'!F116</f>
        <v>9044272000168</v>
      </c>
      <c r="E107" s="5" t="str">
        <f>'[1]TCE - ANEXO IV - Preencher'!G116</f>
        <v>ORGANIZAÇÃO DE PETROLEO SHOPPING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000000370</v>
      </c>
      <c r="I107" s="6">
        <f>IF('[1]TCE - ANEXO IV - Preencher'!K116="","",'[1]TCE - ANEXO IV - Preencher'!K116)</f>
        <v>44368</v>
      </c>
      <c r="J107" s="5" t="str">
        <f>'[1]TCE - ANEXO IV - Preencher'!L116</f>
        <v>26210609044272000168550020000003701013541694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4513.41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3.1 - Combustíveis e Lubrificantes Automotivos</v>
      </c>
      <c r="D108" s="3">
        <f>'[1]TCE - ANEXO IV - Preencher'!F117</f>
        <v>9044272000168</v>
      </c>
      <c r="E108" s="5" t="str">
        <f>'[1]TCE - ANEXO IV - Preencher'!G117</f>
        <v>ORGANIZAÇÃO DE PETROLEO SHOPPING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000000371</v>
      </c>
      <c r="I108" s="6">
        <f>IF('[1]TCE - ANEXO IV - Preencher'!K117="","",'[1]TCE - ANEXO IV - Preencher'!K117)</f>
        <v>44368</v>
      </c>
      <c r="J108" s="5" t="str">
        <f>'[1]TCE - ANEXO IV - Preencher'!L117</f>
        <v>26210609044272000168550020000003711013543724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6254.87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6814684000141</v>
      </c>
      <c r="E109" s="5" t="str">
        <f>'[1]TCE - ANEXO IV - Preencher'!G118</f>
        <v>LOGNET COMERCIO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000104044</v>
      </c>
      <c r="I109" s="6">
        <f>IF('[1]TCE - ANEXO IV - Preencher'!K118="","",'[1]TCE - ANEXO IV - Preencher'!K118)</f>
        <v>44358</v>
      </c>
      <c r="J109" s="5" t="str">
        <f>'[1]TCE - ANEXO IV - Preencher'!L118</f>
        <v>26210606814684000141550030001040441009830204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1416.97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12853727000109</v>
      </c>
      <c r="E110" s="5" t="str">
        <f>'[1]TCE - ANEXO IV - Preencher'!G119</f>
        <v xml:space="preserve">KESA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5839</v>
      </c>
      <c r="I110" s="6">
        <f>IF('[1]TCE - ANEXO IV - Preencher'!K119="","",'[1]TCE - ANEXO IV - Preencher'!K119)</f>
        <v>44376</v>
      </c>
      <c r="J110" s="5" t="str">
        <f>'[1]TCE - ANEXO IV - Preencher'!L119</f>
        <v>26210612853727000109550010000058391491158252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2030.3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3.99 - Outras despesas com Material de Consumo</v>
      </c>
      <c r="D111" s="3">
        <f>'[1]TCE - ANEXO IV - Preencher'!F120</f>
        <v>24380578002041</v>
      </c>
      <c r="E111" s="5" t="str">
        <f>'[1]TCE - ANEXO IV - Preencher'!G120</f>
        <v>WHITE MARTINS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301101</v>
      </c>
      <c r="I111" s="6">
        <f>IF('[1]TCE - ANEXO IV - Preencher'!K120="","",'[1]TCE - ANEXO IV - Preencher'!K120)</f>
        <v>44355</v>
      </c>
      <c r="J111" s="5" t="str">
        <f>'[1]TCE - ANEXO IV - Preencher'!L120</f>
        <v>26210624380578002041552000003011011839838380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638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3.99 - Outras despesas com Material de Consumo</v>
      </c>
      <c r="D112" s="3">
        <f>'[1]TCE - ANEXO IV - Preencher'!F121</f>
        <v>92660406000623</v>
      </c>
      <c r="E112" s="5" t="str">
        <f>'[1]TCE - ANEXO IV - Preencher'!G121</f>
        <v>FRIGELAR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000602655</v>
      </c>
      <c r="I112" s="6">
        <f>IF('[1]TCE - ANEXO IV - Preencher'!K121="","",'[1]TCE - ANEXO IV - Preencher'!K121)</f>
        <v>44355</v>
      </c>
      <c r="J112" s="5" t="str">
        <f>'[1]TCE - ANEXO IV - Preencher'!L121</f>
        <v>26210692660406000623550050006026551000261923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741.88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3.99 - Outras despesas com Material de Consumo</v>
      </c>
      <c r="D113" s="3">
        <f>'[1]TCE - ANEXO IV - Preencher'!F122</f>
        <v>12853727000109</v>
      </c>
      <c r="E113" s="5" t="str">
        <f>'[1]TCE - ANEXO IV - Preencher'!G122</f>
        <v xml:space="preserve">KESA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5839</v>
      </c>
      <c r="I113" s="6">
        <f>IF('[1]TCE - ANEXO IV - Preencher'!K122="","",'[1]TCE - ANEXO IV - Preencher'!K122)</f>
        <v>44376</v>
      </c>
      <c r="J113" s="5" t="str">
        <f>'[1]TCE - ANEXO IV - Preencher'!L122</f>
        <v>26210612853727000109550010000058391491158252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504.55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 xml:space="preserve">3.8 - Uniformes, Tecidos e Aviamentos </v>
      </c>
      <c r="D114" s="3">
        <f>'[1]TCE - ANEXO IV - Preencher'!F123</f>
        <v>7379181000158</v>
      </c>
      <c r="E114" s="5" t="str">
        <f>'[1]TCE - ANEXO IV - Preencher'!G123</f>
        <v>RECIFE TEXTIL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000012549</v>
      </c>
      <c r="I114" s="6">
        <f>IF('[1]TCE - ANEXO IV - Preencher'!K123="","",'[1]TCE - ANEXO IV - Preencher'!K123)</f>
        <v>44344</v>
      </c>
      <c r="J114" s="5" t="str">
        <f>'[1]TCE - ANEXO IV - Preencher'!L123</f>
        <v>26210507379181000158550010000125491325041905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1950.06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 xml:space="preserve">3.8 - Uniformes, Tecidos e Aviamentos </v>
      </c>
      <c r="D115" s="3">
        <f>'[1]TCE - ANEXO IV - Preencher'!F124</f>
        <v>7379181000158</v>
      </c>
      <c r="E115" s="5" t="str">
        <f>'[1]TCE - ANEXO IV - Preencher'!G124</f>
        <v>RECIFE TEXTIL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000012608</v>
      </c>
      <c r="I115" s="6">
        <f>IF('[1]TCE - ANEXO IV - Preencher'!K124="","",'[1]TCE - ANEXO IV - Preencher'!K124)</f>
        <v>44361</v>
      </c>
      <c r="J115" s="5" t="str">
        <f>'[1]TCE - ANEXO IV - Preencher'!L124</f>
        <v>26210607379181000158550010000126081849847956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1950.06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 xml:space="preserve">3.8 - Uniformes, Tecidos e Aviamentos </v>
      </c>
      <c r="D116" s="3">
        <f>'[1]TCE - ANEXO IV - Preencher'!F125</f>
        <v>11449180000290</v>
      </c>
      <c r="E116" s="5" t="str">
        <f>'[1]TCE - ANEXO IV - Preencher'!G125</f>
        <v>DPROSMED DIST PROD MED HOSP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000000296</v>
      </c>
      <c r="I116" s="6">
        <f>IF('[1]TCE - ANEXO IV - Preencher'!K125="","",'[1]TCE - ANEXO IV - Preencher'!K125)</f>
        <v>44354</v>
      </c>
      <c r="J116" s="5" t="str">
        <f>'[1]TCE - ANEXO IV - Preencher'!L125</f>
        <v>26210611449180000290550010000002961238594623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723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3.99 - Outras despesas com Material de Consumo</v>
      </c>
      <c r="D117" s="3">
        <f>'[1]TCE - ANEXO IV - Preencher'!F126</f>
        <v>24380578002041</v>
      </c>
      <c r="E117" s="5" t="str">
        <f>'[1]TCE - ANEXO IV - Preencher'!G126</f>
        <v>WHITE MARTINS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300290</v>
      </c>
      <c r="I117" s="6">
        <f>IF('[1]TCE - ANEXO IV - Preencher'!K126="","",'[1]TCE - ANEXO IV - Preencher'!K126)</f>
        <v>44340</v>
      </c>
      <c r="J117" s="5" t="str">
        <f>'[1]TCE - ANEXO IV - Preencher'!L126</f>
        <v>26210524380578002041552000003002901837844020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1923.19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3.99 - Outras despesas com Material de Consumo</v>
      </c>
      <c r="D118" s="3">
        <f>'[1]TCE - ANEXO IV - Preencher'!F127</f>
        <v>33512960000190</v>
      </c>
      <c r="E118" s="5" t="str">
        <f>'[1]TCE - ANEXO IV - Preencher'!G127</f>
        <v>EBNS COMERCIO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000000127</v>
      </c>
      <c r="I118" s="6">
        <f>IF('[1]TCE - ANEXO IV - Preencher'!K127="","",'[1]TCE - ANEXO IV - Preencher'!K127)</f>
        <v>44265</v>
      </c>
      <c r="J118" s="5" t="str">
        <f>'[1]TCE - ANEXO IV - Preencher'!L127</f>
        <v>26210333512960000190550010000001271202130193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60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3.99 - Outras despesas com Material de Consumo</v>
      </c>
      <c r="D119" s="3">
        <f>'[1]TCE - ANEXO IV - Preencher'!F128</f>
        <v>12853727000109</v>
      </c>
      <c r="E119" s="5" t="str">
        <f>'[1]TCE - ANEXO IV - Preencher'!G128</f>
        <v xml:space="preserve">KESA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5839</v>
      </c>
      <c r="I119" s="6">
        <f>IF('[1]TCE - ANEXO IV - Preencher'!K128="","",'[1]TCE - ANEXO IV - Preencher'!K128)</f>
        <v>44376</v>
      </c>
      <c r="J119" s="5" t="str">
        <f>'[1]TCE - ANEXO IV - Preencher'!L128</f>
        <v>26210612853727000109550010000058391491158252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1302.8499999999999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 xml:space="preserve">5.21 - Seguros em geral </v>
      </c>
      <c r="D120" s="3">
        <f>'[1]TCE - ANEXO IV - Preencher'!F129</f>
        <v>61198164000160</v>
      </c>
      <c r="E120" s="5" t="str">
        <f>'[1]TCE - ANEXO IV - Preencher'!G129</f>
        <v>PORTO SEGURO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274.48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 xml:space="preserve">5.25 - Serviços Bancários </v>
      </c>
      <c r="D121" s="3">
        <f>'[1]TCE - ANEXO IV - Preencher'!F130</f>
        <v>90400888000142</v>
      </c>
      <c r="E121" s="5" t="str">
        <f>'[1]TCE - ANEXO IV - Preencher'!G130</f>
        <v>SANTANDER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Preencher'!M131,2),IF(F121="S",LEFT('[1]TCE - ANEXO IV - Preencher'!M131,7),IF('[1]TCE - ANEXO IV - Preencher'!H130="","")))</f>
        <v>2611606</v>
      </c>
      <c r="L121" s="7">
        <f>'[1]TCE - ANEXO IV - Preencher'!N130</f>
        <v>274.39999999999998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 xml:space="preserve">5.25 - Serviços Bancários </v>
      </c>
      <c r="D122" s="3">
        <f>'[1]TCE - ANEXO IV - Preencher'!F131</f>
        <v>360305000104</v>
      </c>
      <c r="E122" s="5" t="str">
        <f>'[1]TCE - ANEXO IV - Preencher'!G131</f>
        <v xml:space="preserve">CAIXA 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e">
        <f>IF(F122="B",LEFT('[1]TCE - ANEXO IV - Preencher'!#REF!,2),IF(F122="S",LEFT('[1]TCE - ANEXO IV - Preencher'!#REF!,7),IF('[1]TCE - ANEXO IV - Preencher'!H131="","")))</f>
        <v>#REF!</v>
      </c>
      <c r="L122" s="7">
        <f>'[1]TCE - ANEXO IV - Preencher'!N131</f>
        <v>459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5.9 - Telefonia Móvel</v>
      </c>
      <c r="D123" s="3">
        <f>'[1]TCE - ANEXO IV - Preencher'!F132</f>
        <v>3423730000193</v>
      </c>
      <c r="E123" s="5" t="str">
        <f>'[1]TCE - ANEXO IV - Preencher'!G132</f>
        <v>ALGAR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817.4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5.9 - Telefonia Móvel</v>
      </c>
      <c r="D124" s="3">
        <f>'[1]TCE - ANEXO IV - Preencher'!F133</f>
        <v>2421421001355</v>
      </c>
      <c r="E124" s="5" t="str">
        <f>'[1]TCE - ANEXO IV - Preencher'!G133</f>
        <v>TIM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170.29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5.13 - Água e Esgoto</v>
      </c>
      <c r="D125" s="3">
        <f>'[1]TCE - ANEXO IV - Preencher'!F134</f>
        <v>9769035000164</v>
      </c>
      <c r="E125" s="5" t="str">
        <f>'[1]TCE - ANEXO IV - Preencher'!G134</f>
        <v>COMPESA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4078.72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5.12 - Energia Elétrica</v>
      </c>
      <c r="D126" s="3">
        <f>'[1]TCE - ANEXO IV - Preencher'!F135</f>
        <v>10835932000108</v>
      </c>
      <c r="E126" s="5" t="str">
        <f>'[1]TCE - ANEXO IV - Preencher'!G135</f>
        <v>CELPE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0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5.3 - Locação de Máquinas e Equipamentos</v>
      </c>
      <c r="D127" s="3">
        <f>'[1]TCE - ANEXO IV - Preencher'!F136</f>
        <v>19533734000164</v>
      </c>
      <c r="E127" s="5" t="str">
        <f>'[1]TCE - ANEXO IV - Preencher'!G136</f>
        <v>ALEXSANDRA GUSMÃO NERES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2452.35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5.3 - Locação de Máquinas e Equipamentos</v>
      </c>
      <c r="D128" s="3">
        <f>'[1]TCE - ANEXO IV - Preencher'!F137</f>
        <v>24380578002041</v>
      </c>
      <c r="E128" s="5" t="str">
        <f>'[1]TCE - ANEXO IV - Preencher'!G137</f>
        <v>WHITE MARTINS GASES INDUSTRIAIS NE LTDA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5926.28</v>
      </c>
    </row>
    <row r="129" spans="1:12" s="8" customFormat="1" ht="19.5" customHeight="1" x14ac:dyDescent="0.2">
      <c r="A129" s="3">
        <f>IFERROR(VLOOKUP(B129,'[1]DADOS (OCULTAR)'!$P$3:$R$56,3,0),"")</f>
        <v>10075232000243</v>
      </c>
      <c r="B129" s="4" t="str">
        <f>'[1]TCE - ANEXO IV - Preencher'!C138</f>
        <v>UPA IMBIRIBEIRA</v>
      </c>
      <c r="C129" s="4" t="str">
        <f>'[1]TCE - ANEXO IV - Preencher'!E138</f>
        <v>5.3 - Locação de Máquinas e Equipamentos</v>
      </c>
      <c r="D129" s="3">
        <f>'[1]TCE - ANEXO IV - Preencher'!F138</f>
        <v>4752237000180</v>
      </c>
      <c r="E129" s="5" t="str">
        <f>'[1]TCE - ANEXO IV - Preencher'!G138</f>
        <v>ILAND COMERCIO E SERVIÇOS DE INFORMATICA LTDA ME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3896.59</v>
      </c>
    </row>
    <row r="130" spans="1:12" s="8" customFormat="1" ht="19.5" customHeight="1" x14ac:dyDescent="0.2">
      <c r="A130" s="3">
        <f>IFERROR(VLOOKUP(B130,'[1]DADOS (OCULTAR)'!$P$3:$R$56,3,0),"")</f>
        <v>10075232000243</v>
      </c>
      <c r="B130" s="4" t="str">
        <f>'[1]TCE - ANEXO IV - Preencher'!C139</f>
        <v>UPA IMBIRIBEIRA</v>
      </c>
      <c r="C130" s="4" t="str">
        <f>'[1]TCE - ANEXO IV - Preencher'!E139</f>
        <v>5.3 - Locação de Máquinas e Equipamentos</v>
      </c>
      <c r="D130" s="3">
        <f>'[1]TCE - ANEXO IV - Preencher'!F139</f>
        <v>20265080000114</v>
      </c>
      <c r="E130" s="5" t="str">
        <f>'[1]TCE - ANEXO IV - Preencher'!G139</f>
        <v xml:space="preserve">JM SILVA MAQUINAS 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700</v>
      </c>
    </row>
    <row r="131" spans="1:12" s="8" customFormat="1" ht="19.5" customHeight="1" x14ac:dyDescent="0.2">
      <c r="A131" s="3">
        <f>IFERROR(VLOOKUP(B131,'[1]DADOS (OCULTAR)'!$P$3:$R$56,3,0),"")</f>
        <v>10075232000243</v>
      </c>
      <c r="B131" s="4" t="str">
        <f>'[1]TCE - ANEXO IV - Preencher'!C140</f>
        <v>UPA IMBIRIBEIRA</v>
      </c>
      <c r="C131" s="4" t="str">
        <f>'[1]TCE - ANEXO IV - Preencher'!E140</f>
        <v>5.1 - Locação de Equipamentos Médicos-Hospitalares</v>
      </c>
      <c r="D131" s="3">
        <f>'[1]TCE - ANEXO IV - Preencher'!F140</f>
        <v>23377403000150</v>
      </c>
      <c r="E131" s="5" t="str">
        <f>'[1]TCE - ANEXO IV - Preencher'!G140</f>
        <v>TECLIFE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1600</v>
      </c>
    </row>
    <row r="132" spans="1:12" s="8" customFormat="1" ht="19.5" customHeight="1" x14ac:dyDescent="0.2">
      <c r="A132" s="3">
        <f>IFERROR(VLOOKUP(B132,'[1]DADOS (OCULTAR)'!$P$3:$R$56,3,0),"")</f>
        <v>10075232000243</v>
      </c>
      <c r="B132" s="4" t="str">
        <f>'[1]TCE - ANEXO IV - Preencher'!C141</f>
        <v>UPA IMBIRIBEIRA</v>
      </c>
      <c r="C132" s="4" t="str">
        <f>'[1]TCE - ANEXO IV - Preencher'!E141</f>
        <v>5.1 - Locação de Equipamentos Médicos-Hospitalares</v>
      </c>
      <c r="D132" s="3">
        <f>'[1]TCE - ANEXO IV - Preencher'!F141</f>
        <v>12853727000109</v>
      </c>
      <c r="E132" s="5" t="str">
        <f>'[1]TCE - ANEXO IV - Preencher'!G141</f>
        <v>KESA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600</v>
      </c>
    </row>
    <row r="133" spans="1:12" s="8" customFormat="1" ht="19.5" customHeight="1" x14ac:dyDescent="0.2">
      <c r="A133" s="3">
        <f>IFERROR(VLOOKUP(B133,'[1]DADOS (OCULTAR)'!$P$3:$R$56,3,0),"")</f>
        <v>10075232000243</v>
      </c>
      <c r="B133" s="4" t="str">
        <f>'[1]TCE - ANEXO IV - Preencher'!C142</f>
        <v>UPA IMBIRIBEIRA</v>
      </c>
      <c r="C133" s="4" t="str">
        <f>'[1]TCE - ANEXO IV - Preencher'!E142</f>
        <v>5.1 - Locação de Equipamentos Médicos-Hospitalares</v>
      </c>
      <c r="D133" s="3">
        <f>'[1]TCE - ANEXO IV - Preencher'!F142</f>
        <v>24050462000181</v>
      </c>
      <c r="E133" s="5" t="str">
        <f>'[1]TCE - ANEXO IV - Preencher'!G142</f>
        <v>SUPREMA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00000116</v>
      </c>
      <c r="I133" s="6">
        <f>IF('[1]TCE - ANEXO IV - Preencher'!K142="","",'[1]TCE - ANEXO IV - Preencher'!K142)</f>
        <v>44354</v>
      </c>
      <c r="J133" s="5" t="str">
        <f>'[1]TCE - ANEXO IV - Preencher'!L142</f>
        <v>MG7ILCUCX</v>
      </c>
      <c r="K133" s="5" t="str">
        <f>IF(F133="B",LEFT('[1]TCE - ANEXO IV - Preencher'!M142,2),IF(F133="S",LEFT('[1]TCE - ANEXO IV - Preencher'!M142,7),IF('[1]TCE - ANEXO IV - Preencher'!H142="","")))</f>
        <v>2600054</v>
      </c>
      <c r="L133" s="7">
        <f>'[1]TCE - ANEXO IV - Preencher'!N142</f>
        <v>1850</v>
      </c>
    </row>
    <row r="134" spans="1:12" s="8" customFormat="1" ht="19.5" customHeight="1" x14ac:dyDescent="0.2">
      <c r="A134" s="3">
        <f>IFERROR(VLOOKUP(B134,'[1]DADOS (OCULTAR)'!$P$3:$R$56,3,0),"")</f>
        <v>10075232000243</v>
      </c>
      <c r="B134" s="4" t="str">
        <f>'[1]TCE - ANEXO IV - Preencher'!C143</f>
        <v>UPA IMBIRIBEIRA</v>
      </c>
      <c r="C134" s="4" t="str">
        <f>'[1]TCE - ANEXO IV - Preencher'!E143</f>
        <v>5.1 - Locação de Equipamentos Médicos-Hospitalares</v>
      </c>
      <c r="D134" s="3">
        <f>'[1]TCE - ANEXO IV - Preencher'!F143</f>
        <v>12853727000109</v>
      </c>
      <c r="E134" s="5" t="str">
        <f>'[1]TCE - ANEXO IV - Preencher'!G143</f>
        <v>KESA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500</v>
      </c>
    </row>
    <row r="135" spans="1:12" s="8" customFormat="1" ht="19.5" customHeight="1" x14ac:dyDescent="0.2">
      <c r="A135" s="3">
        <f>IFERROR(VLOOKUP(B135,'[1]DADOS (OCULTAR)'!$P$3:$R$56,3,0),"")</f>
        <v>10075232000243</v>
      </c>
      <c r="B135" s="4" t="str">
        <f>'[1]TCE - ANEXO IV - Preencher'!C144</f>
        <v>UPA IMBIRIBEIRA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31145185000156</v>
      </c>
      <c r="E135" s="5" t="str">
        <f>'[1]TCE - ANEXO IV - Preencher'!G144</f>
        <v>CONSULT LAB LABORATÓRIO DE ANALISES CLINICAS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000000339</v>
      </c>
      <c r="I135" s="6">
        <f>IF('[1]TCE - ANEXO IV - Preencher'!K144="","",'[1]TCE - ANEXO IV - Preencher'!K144)</f>
        <v>44379</v>
      </c>
      <c r="J135" s="5" t="str">
        <f>'[1]TCE - ANEXO IV - Preencher'!L144</f>
        <v>TQEB04497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33864.18</v>
      </c>
    </row>
    <row r="136" spans="1:12" s="8" customFormat="1" ht="19.5" customHeight="1" x14ac:dyDescent="0.2">
      <c r="A136" s="3">
        <f>IFERROR(VLOOKUP(B136,'[1]DADOS (OCULTAR)'!$P$3:$R$56,3,0),"")</f>
        <v>10075232000243</v>
      </c>
      <c r="B136" s="4" t="str">
        <f>'[1]TCE - ANEXO IV - Preencher'!C145</f>
        <v>UPA IMBIRIBEIRA</v>
      </c>
      <c r="C136" s="4" t="str">
        <f>'[1]TCE - ANEXO IV - Preencher'!E145</f>
        <v>5.8 - Locação de Veículos Automotores</v>
      </c>
      <c r="D136" s="3">
        <f>'[1]TCE - ANEXO IV - Preencher'!F145</f>
        <v>6349848000107</v>
      </c>
      <c r="E136" s="5" t="str">
        <f>'[1]TCE - ANEXO IV - Preencher'!G145</f>
        <v>LC EMPREENDIMENTO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15000</v>
      </c>
    </row>
    <row r="137" spans="1:12" s="8" customFormat="1" ht="19.5" customHeight="1" x14ac:dyDescent="0.2">
      <c r="A137" s="3">
        <f>IFERROR(VLOOKUP(B137,'[1]DADOS (OCULTAR)'!$P$3:$R$56,3,0),"")</f>
        <v>10075232000243</v>
      </c>
      <c r="B137" s="4" t="str">
        <f>'[1]TCE - ANEXO IV - Preencher'!C146</f>
        <v>UPA IMBIRIBEIRA</v>
      </c>
      <c r="C137" s="4" t="str">
        <f>'[1]TCE - ANEXO IV - Preencher'!E146</f>
        <v>5.15 - Serviços Domésticos</v>
      </c>
      <c r="D137" s="3">
        <f>'[1]TCE - ANEXO IV - Preencher'!F146</f>
        <v>23472508000198</v>
      </c>
      <c r="E137" s="5" t="str">
        <f>'[1]TCE - ANEXO IV - Preencher'!G146</f>
        <v>NOVA ERA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00000503</v>
      </c>
      <c r="I137" s="6">
        <f>IF('[1]TCE - ANEXO IV - Preencher'!K146="","",'[1]TCE - ANEXO IV - Preencher'!K146)</f>
        <v>44382</v>
      </c>
      <c r="J137" s="5" t="str">
        <f>'[1]TCE - ANEXO IV - Preencher'!L146</f>
        <v>FG849EAU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1231.08</v>
      </c>
    </row>
    <row r="138" spans="1:12" s="8" customFormat="1" ht="19.5" customHeight="1" x14ac:dyDescent="0.2">
      <c r="A138" s="3">
        <f>IFERROR(VLOOKUP(B138,'[1]DADOS (OCULTAR)'!$P$3:$R$56,3,0),"")</f>
        <v>10075232000243</v>
      </c>
      <c r="B138" s="4" t="str">
        <f>'[1]TCE - ANEXO IV - Preencher'!C147</f>
        <v>UPA IMBIRIBEIRA</v>
      </c>
      <c r="C138" s="4" t="str">
        <f>'[1]TCE - ANEXO IV - Preencher'!E147</f>
        <v>5.10 - Detetização/Tratamento de Resíduos e Afins</v>
      </c>
      <c r="D138" s="3">
        <f>'[1]TCE - ANEXO IV - Preencher'!F147</f>
        <v>11863530000180</v>
      </c>
      <c r="E138" s="5" t="str">
        <f>'[1]TCE - ANEXO IV - Preencher'!G147</f>
        <v>BRASCON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00079042</v>
      </c>
      <c r="I138" s="6">
        <f>IF('[1]TCE - ANEXO IV - Preencher'!K147="","",'[1]TCE - ANEXO IV - Preencher'!K147)</f>
        <v>44378</v>
      </c>
      <c r="J138" s="5" t="str">
        <f>'[1]TCE - ANEXO IV - Preencher'!L147</f>
        <v>1FFYF3PD</v>
      </c>
      <c r="K138" s="5" t="str">
        <f>IF(F138="B",LEFT('[1]TCE - ANEXO IV - Preencher'!M147,2),IF(F138="S",LEFT('[1]TCE - ANEXO IV - Preencher'!M147,7),IF('[1]TCE - ANEXO IV - Preencher'!H147="","")))</f>
        <v>2611309</v>
      </c>
      <c r="L138" s="7">
        <f>'[1]TCE - ANEXO IV - Preencher'!N147</f>
        <v>3382.24</v>
      </c>
    </row>
    <row r="139" spans="1:12" s="8" customFormat="1" ht="19.5" customHeight="1" x14ac:dyDescent="0.2">
      <c r="A139" s="3">
        <f>IFERROR(VLOOKUP(B139,'[1]DADOS (OCULTAR)'!$P$3:$R$56,3,0),"")</f>
        <v>10075232000243</v>
      </c>
      <c r="B139" s="4" t="str">
        <f>'[1]TCE - ANEXO IV - Preencher'!C148</f>
        <v>UPA IMBIRIBEIRA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10891998000115</v>
      </c>
      <c r="E139" s="5" t="str">
        <f>'[1]TCE - ANEXO IV - Preencher'!G148</f>
        <v>ADVISERSIT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000000491</v>
      </c>
      <c r="I139" s="6">
        <f>IF('[1]TCE - ANEXO IV - Preencher'!K148="","",'[1]TCE - ANEXO IV - Preencher'!K148)</f>
        <v>44370</v>
      </c>
      <c r="J139" s="5" t="str">
        <f>'[1]TCE - ANEXO IV - Preencher'!L148</f>
        <v>NCFA14278</v>
      </c>
      <c r="K139" s="5" t="str">
        <f>IF(F139="B",LEFT('[1]TCE - ANEXO IV - Preencher'!M148,2),IF(F139="S",LEFT('[1]TCE - ANEXO IV - Preencher'!M148,7),IF('[1]TCE - ANEXO IV - Preencher'!H148="","")))</f>
        <v>2610707</v>
      </c>
      <c r="L139" s="7">
        <f>'[1]TCE - ANEXO IV - Preencher'!N148</f>
        <v>820</v>
      </c>
    </row>
    <row r="140" spans="1:12" s="8" customFormat="1" ht="19.5" customHeight="1" x14ac:dyDescent="0.2">
      <c r="A140" s="3">
        <f>IFERROR(VLOOKUP(B140,'[1]DADOS (OCULTAR)'!$P$3:$R$56,3,0),"")</f>
        <v>10075232000243</v>
      </c>
      <c r="B140" s="4" t="str">
        <f>'[1]TCE - ANEXO IV - Preencher'!C149</f>
        <v>UPA IMBIRIBEIRA</v>
      </c>
      <c r="C140" s="4" t="str">
        <f>'[1]TCE - ANEXO IV - Preencher'!E149</f>
        <v>5.22 - Vigilância Ostensiva / Monitorada</v>
      </c>
      <c r="D140" s="3">
        <f>'[1]TCE - ANEXO IV - Preencher'!F149</f>
        <v>15195617000187</v>
      </c>
      <c r="E140" s="5" t="str">
        <f>'[1]TCE - ANEXO IV - Preencher'!G149</f>
        <v>B1 VIGILANCIA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00001766</v>
      </c>
      <c r="I140" s="6">
        <f>IF('[1]TCE - ANEXO IV - Preencher'!K149="","",'[1]TCE - ANEXO IV - Preencher'!K149)</f>
        <v>44372</v>
      </c>
      <c r="J140" s="5" t="str">
        <f>'[1]TCE - ANEXO IV - Preencher'!L149</f>
        <v>HRLZHAKP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16000</v>
      </c>
    </row>
    <row r="141" spans="1:12" s="8" customFormat="1" ht="19.5" customHeight="1" x14ac:dyDescent="0.2">
      <c r="A141" s="3">
        <f>IFERROR(VLOOKUP(B141,'[1]DADOS (OCULTAR)'!$P$3:$R$56,3,0),"")</f>
        <v>10075232000243</v>
      </c>
      <c r="B141" s="4" t="str">
        <f>'[1]TCE - ANEXO IV - Preencher'!C150</f>
        <v>UPA IMBIRIBEIRA</v>
      </c>
      <c r="C141" s="4" t="str">
        <f>'[1]TCE - ANEXO IV - Preencher'!E150</f>
        <v>5.10 - Detetização/Tratamento de Resíduos e Afins</v>
      </c>
      <c r="D141" s="3">
        <f>'[1]TCE - ANEXO IV - Preencher'!F150</f>
        <v>11389239000111</v>
      </c>
      <c r="E141" s="5" t="str">
        <f>'[1]TCE - ANEXO IV - Preencher'!G150</f>
        <v>JR XAVIER CAVALCANTI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000006032</v>
      </c>
      <c r="I141" s="6">
        <f>IF('[1]TCE - ANEXO IV - Preencher'!K150="","",'[1]TCE - ANEXO IV - Preencher'!K150)</f>
        <v>44384</v>
      </c>
      <c r="J141" s="5" t="str">
        <f>'[1]TCE - ANEXO IV - Preencher'!L150</f>
        <v>GVGU26051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350</v>
      </c>
    </row>
    <row r="142" spans="1:12" s="8" customFormat="1" ht="19.5" customHeight="1" x14ac:dyDescent="0.2">
      <c r="A142" s="3">
        <f>IFERROR(VLOOKUP(B142,'[1]DADOS (OCULTAR)'!$P$3:$R$56,3,0),"")</f>
        <v>10075232000243</v>
      </c>
      <c r="B142" s="4" t="str">
        <f>'[1]TCE - ANEXO IV - Preencher'!C151</f>
        <v>UPA IMBIRIBEIRA</v>
      </c>
      <c r="C142" s="4" t="str">
        <f>'[1]TCE - ANEXO IV - Preencher'!E151</f>
        <v>5.99 - Outros Serviços de Terceiros Pessoa Jurídica</v>
      </c>
      <c r="D142" s="3">
        <f>'[1]TCE - ANEXO IV - Preencher'!F151</f>
        <v>15425484000198</v>
      </c>
      <c r="E142" s="5" t="str">
        <f>'[1]TCE - ANEXO IV - Preencher'!G151</f>
        <v>JOAB GUIMARAES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00000451</v>
      </c>
      <c r="I142" s="6">
        <f>IF('[1]TCE - ANEXO IV - Preencher'!K151="","",'[1]TCE - ANEXO IV - Preencher'!K151)</f>
        <v>44370</v>
      </c>
      <c r="J142" s="5" t="str">
        <f>'[1]TCE - ANEXO IV - Preencher'!L151</f>
        <v>UTSCGECX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1400</v>
      </c>
    </row>
    <row r="143" spans="1:12" s="8" customFormat="1" ht="19.5" customHeight="1" x14ac:dyDescent="0.2">
      <c r="A143" s="3">
        <f>IFERROR(VLOOKUP(B143,'[1]DADOS (OCULTAR)'!$P$3:$R$56,3,0),"")</f>
        <v>10075232000243</v>
      </c>
      <c r="B143" s="4" t="str">
        <f>'[1]TCE - ANEXO IV - Preencher'!C152</f>
        <v>UPA IMBIRIBEIRA</v>
      </c>
      <c r="C143" s="4" t="str">
        <f>'[1]TCE - ANEXO IV - Preencher'!E152</f>
        <v>5.99 - Outros Serviços de Terceiros Pessoa Jurídica</v>
      </c>
      <c r="D143" s="3">
        <f>'[1]TCE - ANEXO IV - Preencher'!F152</f>
        <v>32237606000131</v>
      </c>
      <c r="E143" s="5" t="str">
        <f>'[1]TCE - ANEXO IV - Preencher'!G152</f>
        <v>WILSON RODRIGUES ADVOGADOS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00000168</v>
      </c>
      <c r="I143" s="6">
        <f>IF('[1]TCE - ANEXO IV - Preencher'!K152="","",'[1]TCE - ANEXO IV - Preencher'!K152)</f>
        <v>44375</v>
      </c>
      <c r="J143" s="5" t="str">
        <f>'[1]TCE - ANEXO IV - Preencher'!L152</f>
        <v>MXKN783B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6000</v>
      </c>
    </row>
    <row r="144" spans="1:12" s="8" customFormat="1" ht="19.5" customHeight="1" x14ac:dyDescent="0.2">
      <c r="A144" s="3">
        <f>IFERROR(VLOOKUP(B144,'[1]DADOS (OCULTAR)'!$P$3:$R$56,3,0),"")</f>
        <v>10075232000243</v>
      </c>
      <c r="B144" s="4" t="str">
        <f>'[1]TCE - ANEXO IV - Preencher'!C153</f>
        <v>UPA IMBIRIBEIRA</v>
      </c>
      <c r="C144" s="4" t="str">
        <f>'[1]TCE - ANEXO IV - Preencher'!E153</f>
        <v>5.99 - Outros Serviços de Terceiros Pessoa Jurídica</v>
      </c>
      <c r="D144" s="3">
        <f>'[1]TCE - ANEXO IV - Preencher'!F153</f>
        <v>17467595000192</v>
      </c>
      <c r="E144" s="5" t="str">
        <f>'[1]TCE - ANEXO IV - Preencher'!G153</f>
        <v>UNIESTER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00003833</v>
      </c>
      <c r="I144" s="6">
        <f>IF('[1]TCE - ANEXO IV - Preencher'!K153="","",'[1]TCE - ANEXO IV - Preencher'!K153)</f>
        <v>44382</v>
      </c>
      <c r="J144" s="5" t="str">
        <f>'[1]TCE - ANEXO IV - Preencher'!L153</f>
        <v>FIWL4JQP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9305.4</v>
      </c>
    </row>
    <row r="145" spans="1:12" s="8" customFormat="1" ht="19.5" customHeight="1" x14ac:dyDescent="0.2">
      <c r="A145" s="3">
        <f>IFERROR(VLOOKUP(B145,'[1]DADOS (OCULTAR)'!$P$3:$R$56,3,0),"")</f>
        <v>10075232000243</v>
      </c>
      <c r="B145" s="4" t="str">
        <f>'[1]TCE - ANEXO IV - Preencher'!C154</f>
        <v>UPA IMBIRIBEIRA</v>
      </c>
      <c r="C145" s="4" t="str">
        <f>'[1]TCE - ANEXO IV - Preencher'!E154</f>
        <v>5.99 - Outros Serviços de Terceiros Pessoa Jurídica</v>
      </c>
      <c r="D145" s="3">
        <f>'[1]TCE - ANEXO IV - Preencher'!F154</f>
        <v>13974848000163</v>
      </c>
      <c r="E145" s="5" t="str">
        <f>'[1]TCE - ANEXO IV - Preencher'!G154</f>
        <v>EXTINTORES RECIFE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00008990</v>
      </c>
      <c r="I145" s="6">
        <f>IF('[1]TCE - ANEXO IV - Preencher'!K154="","",'[1]TCE - ANEXO IV - Preencher'!K154)</f>
        <v>44350</v>
      </c>
      <c r="J145" s="5" t="str">
        <f>'[1]TCE - ANEXO IV - Preencher'!L154</f>
        <v>XSUFX7S5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755</v>
      </c>
    </row>
    <row r="146" spans="1:12" s="8" customFormat="1" ht="19.5" customHeight="1" x14ac:dyDescent="0.2">
      <c r="A146" s="3">
        <f>IFERROR(VLOOKUP(B146,'[1]DADOS (OCULTAR)'!$P$3:$R$56,3,0),"")</f>
        <v>10075232000243</v>
      </c>
      <c r="B146" s="4" t="str">
        <f>'[1]TCE - ANEXO IV - Preencher'!C155</f>
        <v>UPA IMBIRIBEIRA</v>
      </c>
      <c r="C146" s="4" t="str">
        <f>'[1]TCE - ANEXO IV - Preencher'!E155</f>
        <v>5.5 - Reparo e Manutenção de Máquinas e Equipamentos</v>
      </c>
      <c r="D146" s="3">
        <f>'[1]TCE - ANEXO IV - Preencher'!F155</f>
        <v>12853727000109</v>
      </c>
      <c r="E146" s="5" t="str">
        <f>'[1]TCE - ANEXO IV - Preencher'!G155</f>
        <v>KESA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00006137</v>
      </c>
      <c r="I146" s="6">
        <f>IF('[1]TCE - ANEXO IV - Preencher'!K155="","",'[1]TCE - ANEXO IV - Preencher'!K155)</f>
        <v>44376</v>
      </c>
      <c r="J146" s="5" t="str">
        <f>'[1]TCE - ANEXO IV - Preencher'!L155</f>
        <v>G3ZX5JPC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1630</v>
      </c>
    </row>
    <row r="147" spans="1:12" s="8" customFormat="1" ht="19.5" customHeight="1" x14ac:dyDescent="0.2">
      <c r="A147" s="3">
        <f>IFERROR(VLOOKUP(B147,'[1]DADOS (OCULTAR)'!$P$3:$R$56,3,0),"")</f>
        <v>10075232000243</v>
      </c>
      <c r="B147" s="4" t="str">
        <f>'[1]TCE - ANEXO IV - Preencher'!C156</f>
        <v>UPA IMBIRIBEIRA</v>
      </c>
      <c r="C147" s="4" t="str">
        <f>'[1]TCE - ANEXO IV - Preencher'!E156</f>
        <v>5.5 - Reparo e Manutenção de Máquinas e Equipamentos</v>
      </c>
      <c r="D147" s="3">
        <f>'[1]TCE - ANEXO IV - Preencher'!F156</f>
        <v>11239132000197</v>
      </c>
      <c r="E147" s="5" t="str">
        <f>'[1]TCE - ANEXO IV - Preencher'!G156</f>
        <v>ANTONIO MARQUES DOS SANTOS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000001334</v>
      </c>
      <c r="I147" s="6">
        <f>IF('[1]TCE - ANEXO IV - Preencher'!K156="","",'[1]TCE - ANEXO IV - Preencher'!K156)</f>
        <v>44355</v>
      </c>
      <c r="J147" s="5" t="str">
        <f>'[1]TCE - ANEXO IV - Preencher'!L156</f>
        <v>VMIM85659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450</v>
      </c>
    </row>
    <row r="148" spans="1:12" s="8" customFormat="1" ht="19.5" customHeight="1" x14ac:dyDescent="0.2">
      <c r="A148" s="3">
        <f>IFERROR(VLOOKUP(B148,'[1]DADOS (OCULTAR)'!$P$3:$R$56,3,0),"")</f>
        <v>10075232000243</v>
      </c>
      <c r="B148" s="4" t="str">
        <f>'[1]TCE - ANEXO IV - Preencher'!C157</f>
        <v>UPA IMBIRIBEIRA</v>
      </c>
      <c r="C148" s="4" t="str">
        <f>'[1]TCE - ANEXO IV - Preencher'!E157</f>
        <v>5.5 - Reparo e Manutenção de Máquinas e Equipamentos</v>
      </c>
      <c r="D148" s="3">
        <f>'[1]TCE - ANEXO IV - Preencher'!F157</f>
        <v>10433866000140</v>
      </c>
      <c r="E148" s="5" t="str">
        <f>'[1]TCE - ANEXO IV - Preencher'!G157</f>
        <v>GOLF ELEVADORES EIRELI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00003799</v>
      </c>
      <c r="I148" s="6">
        <f>IF('[1]TCE - ANEXO IV - Preencher'!K157="","",'[1]TCE - ANEXO IV - Preencher'!K157)</f>
        <v>44361</v>
      </c>
      <c r="J148" s="5" t="str">
        <f>'[1]TCE - ANEXO IV - Preencher'!L157</f>
        <v>NUPYA89E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505</v>
      </c>
    </row>
    <row r="149" spans="1:12" s="8" customFormat="1" ht="19.5" customHeight="1" x14ac:dyDescent="0.2">
      <c r="A149" s="3">
        <f>IFERROR(VLOOKUP(B149,'[1]DADOS (OCULTAR)'!$P$3:$R$56,3,0),"")</f>
        <v>10075232000243</v>
      </c>
      <c r="B149" s="4" t="str">
        <f>'[1]TCE - ANEXO IV - Preencher'!C158</f>
        <v>UPA IMBIRIBEIRA</v>
      </c>
      <c r="C149" s="4" t="str">
        <f>'[1]TCE - ANEXO IV - Preencher'!E158</f>
        <v>5.5 - Reparo e Manutenção de Máquinas e Equipamentos</v>
      </c>
      <c r="D149" s="3">
        <f>'[1]TCE - ANEXO IV - Preencher'!F158</f>
        <v>20183445000161</v>
      </c>
      <c r="E149" s="5" t="str">
        <f>'[1]TCE - ANEXO IV - Preencher'!G158</f>
        <v>GUSTAVO LIMA TAVARES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00000231</v>
      </c>
      <c r="I149" s="6">
        <f>IF('[1]TCE - ANEXO IV - Preencher'!K158="","",'[1]TCE - ANEXO IV - Preencher'!K158)</f>
        <v>44351</v>
      </c>
      <c r="J149" s="5" t="str">
        <f>'[1]TCE - ANEXO IV - Preencher'!L158</f>
        <v>FVCUBSDP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100</v>
      </c>
    </row>
    <row r="150" spans="1:12" s="8" customFormat="1" ht="19.5" customHeight="1" x14ac:dyDescent="0.2">
      <c r="A150" s="3">
        <f>IFERROR(VLOOKUP(B150,'[1]DADOS (OCULTAR)'!$P$3:$R$56,3,0),"")</f>
        <v>10075232000243</v>
      </c>
      <c r="B150" s="4" t="str">
        <f>'[1]TCE - ANEXO IV - Preencher'!C159</f>
        <v>UPA IMBIRIBEIRA</v>
      </c>
      <c r="C150" s="4" t="str">
        <f>'[1]TCE - ANEXO IV - Preencher'!E159</f>
        <v>5.5 - Reparo e Manutenção de Máquinas e Equipamentos</v>
      </c>
      <c r="D150" s="3">
        <f>'[1]TCE - ANEXO IV - Preencher'!F159</f>
        <v>31661609000135</v>
      </c>
      <c r="E150" s="5" t="str">
        <f>'[1]TCE - ANEXO IV - Preencher'!G159</f>
        <v>TJ MANUTENÇÃO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000557</v>
      </c>
      <c r="I150" s="6">
        <f>IF('[1]TCE - ANEXO IV - Preencher'!K159="","",'[1]TCE - ANEXO IV - Preencher'!K159)</f>
        <v>44367</v>
      </c>
      <c r="J150" s="5">
        <f>'[1]TCE - ANEXO IV - Preencher'!L159</f>
        <v>0</v>
      </c>
      <c r="K150" s="5" t="str">
        <f>IF(F150="B",LEFT('[1]TCE - ANEXO IV - Preencher'!M160,2),IF(F150="S",LEFT('[1]TCE - ANEXO IV - Preencher'!M160,7),IF('[1]TCE - ANEXO IV - Preencher'!H159="","")))</f>
        <v>2607901</v>
      </c>
      <c r="L150" s="7">
        <f>'[1]TCE - ANEXO IV - Preencher'!N159</f>
        <v>480</v>
      </c>
    </row>
    <row r="151" spans="1:12" s="8" customFormat="1" ht="19.5" customHeight="1" x14ac:dyDescent="0.2">
      <c r="A151" s="3">
        <f>IFERROR(VLOOKUP(B151,'[1]DADOS (OCULTAR)'!$P$3:$R$56,3,0),"")</f>
        <v>10075232000243</v>
      </c>
      <c r="B151" s="4" t="str">
        <f>'[1]TCE - ANEXO IV - Preencher'!C160</f>
        <v>UPA IMBIRIBEIRA</v>
      </c>
      <c r="C151" s="4" t="str">
        <f>'[1]TCE - ANEXO IV - Preencher'!E160</f>
        <v xml:space="preserve">5.7 - Reparo e Manutenção de Bens Movéis de Outras Naturezas </v>
      </c>
      <c r="D151" s="3">
        <f>'[1]TCE - ANEXO IV - Preencher'!F160</f>
        <v>24380578002041</v>
      </c>
      <c r="E151" s="5" t="str">
        <f>'[1]TCE - ANEXO IV - Preencher'!G160</f>
        <v>WHITE MARTINS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000011136</v>
      </c>
      <c r="I151" s="6">
        <f>IF('[1]TCE - ANEXO IV - Preencher'!K160="","",'[1]TCE - ANEXO IV - Preencher'!K160)</f>
        <v>44361</v>
      </c>
      <c r="J151" s="5" t="str">
        <f>'[1]TCE - ANEXO IV - Preencher'!L160</f>
        <v>TNSS17228</v>
      </c>
      <c r="K151" s="5" t="e">
        <f>IF(F151="B",LEFT('[1]TCE - ANEXO IV - Preencher'!#REF!,2),IF(F151="S",LEFT('[1]TCE - ANEXO IV - Preencher'!#REF!,7),IF('[1]TCE - ANEXO IV - Preencher'!H160="","")))</f>
        <v>#REF!</v>
      </c>
      <c r="L151" s="7">
        <f>'[1]TCE - ANEXO IV - Preencher'!N160</f>
        <v>539.25</v>
      </c>
    </row>
    <row r="152" spans="1:12" s="8" customFormat="1" ht="19.5" customHeight="1" x14ac:dyDescent="0.2">
      <c r="A152" s="3">
        <f>IFERROR(VLOOKUP(B152,'[1]DADOS (OCULTAR)'!$P$3:$R$56,3,0),"")</f>
        <v>10075232000243</v>
      </c>
      <c r="B152" s="4" t="str">
        <f>'[1]TCE - ANEXO IV - Preencher'!C161</f>
        <v>UPA IMBIRIBEIRA</v>
      </c>
      <c r="C152" s="4" t="str">
        <f>'[1]TCE - ANEXO IV - Preencher'!E161</f>
        <v>4.6 - Serviços de Profissionais de Saúde</v>
      </c>
      <c r="D152" s="3" t="str">
        <f>'[1]TCE - ANEXO IV - Preencher'!F161</f>
        <v>70180629425</v>
      </c>
      <c r="E152" s="5" t="str">
        <f>'[1]TCE - ANEXO IV - Preencher'!G161</f>
        <v>AMANDA EVELYN VALENCA DE MELO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1405.34</v>
      </c>
    </row>
    <row r="153" spans="1:12" s="8" customFormat="1" ht="19.5" customHeight="1" x14ac:dyDescent="0.2">
      <c r="A153" s="3">
        <f>IFERROR(VLOOKUP(B153,'[1]DADOS (OCULTAR)'!$P$3:$R$56,3,0),"")</f>
        <v>10075232000243</v>
      </c>
      <c r="B153" s="4" t="str">
        <f>'[1]TCE - ANEXO IV - Preencher'!C162</f>
        <v>UPA IMBIRIBEIRA</v>
      </c>
      <c r="C153" s="4" t="str">
        <f>'[1]TCE - ANEXO IV - Preencher'!E162</f>
        <v>4.6 - Serviços de Profissionais de Saúde</v>
      </c>
      <c r="D153" s="3" t="str">
        <f>'[1]TCE - ANEXO IV - Preencher'!F162</f>
        <v>11265599467</v>
      </c>
      <c r="E153" s="5" t="str">
        <f>'[1]TCE - ANEXO IV - Preencher'!G162</f>
        <v>BIANCA BERARDO PESSOA ZIRPOLI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6314.41</v>
      </c>
    </row>
    <row r="154" spans="1:12" s="8" customFormat="1" ht="19.5" customHeight="1" x14ac:dyDescent="0.2">
      <c r="A154" s="3">
        <f>IFERROR(VLOOKUP(B154,'[1]DADOS (OCULTAR)'!$P$3:$R$56,3,0),"")</f>
        <v>10075232000243</v>
      </c>
      <c r="B154" s="4" t="str">
        <f>'[1]TCE - ANEXO IV - Preencher'!C163</f>
        <v>UPA IMBIRIBEIRA</v>
      </c>
      <c r="C154" s="4" t="str">
        <f>'[1]TCE - ANEXO IV - Preencher'!E163</f>
        <v>4.6 - Serviços de Profissionais de Saúde</v>
      </c>
      <c r="D154" s="3" t="str">
        <f>'[1]TCE - ANEXO IV - Preencher'!F163</f>
        <v>70279477490</v>
      </c>
      <c r="E154" s="5" t="str">
        <f>'[1]TCE - ANEXO IV - Preencher'!G163</f>
        <v>BRAYNER ANDERSON DOS SANTOS LEITE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4455.8599999999997</v>
      </c>
    </row>
    <row r="155" spans="1:12" s="8" customFormat="1" ht="19.5" customHeight="1" x14ac:dyDescent="0.2">
      <c r="A155" s="3">
        <f>IFERROR(VLOOKUP(B155,'[1]DADOS (OCULTAR)'!$P$3:$R$56,3,0),"")</f>
        <v>10075232000243</v>
      </c>
      <c r="B155" s="4" t="str">
        <f>'[1]TCE - ANEXO IV - Preencher'!C164</f>
        <v>UPA IMBIRIBEIRA</v>
      </c>
      <c r="C155" s="4" t="str">
        <f>'[1]TCE - ANEXO IV - Preencher'!E164</f>
        <v>4.6 - Serviços de Profissionais de Saúde</v>
      </c>
      <c r="D155" s="3" t="str">
        <f>'[1]TCE - ANEXO IV - Preencher'!F164</f>
        <v>10767080483</v>
      </c>
      <c r="E155" s="5" t="str">
        <f>'[1]TCE - ANEXO IV - Preencher'!G164</f>
        <v>EDUARDO SOARES DE CARVALHO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1405.34</v>
      </c>
    </row>
    <row r="156" spans="1:12" s="8" customFormat="1" ht="19.5" customHeight="1" x14ac:dyDescent="0.2">
      <c r="A156" s="3">
        <f>IFERROR(VLOOKUP(B156,'[1]DADOS (OCULTAR)'!$P$3:$R$56,3,0),"")</f>
        <v>10075232000243</v>
      </c>
      <c r="B156" s="4" t="str">
        <f>'[1]TCE - ANEXO IV - Preencher'!C165</f>
        <v>UPA IMBIRIBEIRA</v>
      </c>
      <c r="C156" s="4" t="str">
        <f>'[1]TCE - ANEXO IV - Preencher'!E165</f>
        <v>4.6 - Serviços de Profissionais de Saúde</v>
      </c>
      <c r="D156" s="3" t="str">
        <f>'[1]TCE - ANEXO IV - Preencher'!F165</f>
        <v>09582941430</v>
      </c>
      <c r="E156" s="5" t="str">
        <f>'[1]TCE - ANEXO IV - Preencher'!G165</f>
        <v>GABRIELA BALTAR FERREIRA GOMES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2848.11</v>
      </c>
    </row>
    <row r="157" spans="1:12" s="8" customFormat="1" ht="19.5" customHeight="1" x14ac:dyDescent="0.2">
      <c r="A157" s="3">
        <f>IFERROR(VLOOKUP(B157,'[1]DADOS (OCULTAR)'!$P$3:$R$56,3,0),"")</f>
        <v>10075232000243</v>
      </c>
      <c r="B157" s="4" t="str">
        <f>'[1]TCE - ANEXO IV - Preencher'!C166</f>
        <v>UPA IMBIRIBEIRA</v>
      </c>
      <c r="C157" s="4" t="str">
        <f>'[1]TCE - ANEXO IV - Preencher'!E166</f>
        <v>4.6 - Serviços de Profissionais de Saúde</v>
      </c>
      <c r="D157" s="3" t="str">
        <f>'[1]TCE - ANEXO IV - Preencher'!F166</f>
        <v>09827905465</v>
      </c>
      <c r="E157" s="5" t="str">
        <f>'[1]TCE - ANEXO IV - Preencher'!G166</f>
        <v>GIOVANA CUBITS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1405.34</v>
      </c>
    </row>
    <row r="158" spans="1:12" s="8" customFormat="1" ht="19.5" customHeight="1" x14ac:dyDescent="0.2">
      <c r="A158" s="3">
        <f>IFERROR(VLOOKUP(B158,'[1]DADOS (OCULTAR)'!$P$3:$R$56,3,0),"")</f>
        <v>10075232000243</v>
      </c>
      <c r="B158" s="4" t="str">
        <f>'[1]TCE - ANEXO IV - Preencher'!C167</f>
        <v>UPA IMBIRIBEIRA</v>
      </c>
      <c r="C158" s="4" t="str">
        <f>'[1]TCE - ANEXO IV - Preencher'!E167</f>
        <v>4.6 - Serviços de Profissionais de Saúde</v>
      </c>
      <c r="D158" s="3" t="str">
        <f>'[1]TCE - ANEXO IV - Preencher'!F167</f>
        <v>10215308409</v>
      </c>
      <c r="E158" s="5" t="str">
        <f>'[1]TCE - ANEXO IV - Preencher'!G167</f>
        <v>JOAO BATISTA GUERRA BARRETO NETO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6314.41</v>
      </c>
    </row>
    <row r="159" spans="1:12" s="8" customFormat="1" ht="19.5" customHeight="1" x14ac:dyDescent="0.2">
      <c r="A159" s="3">
        <f>IFERROR(VLOOKUP(B159,'[1]DADOS (OCULTAR)'!$P$3:$R$56,3,0),"")</f>
        <v>10075232000243</v>
      </c>
      <c r="B159" s="4" t="str">
        <f>'[1]TCE - ANEXO IV - Preencher'!C168</f>
        <v>UPA IMBIRIBEIRA</v>
      </c>
      <c r="C159" s="4" t="str">
        <f>'[1]TCE - ANEXO IV - Preencher'!E168</f>
        <v>4.7 - Apoio Administrativo, Técnico e Operacional</v>
      </c>
      <c r="D159" s="3" t="str">
        <f>'[1]TCE - ANEXO IV - Preencher'!F168</f>
        <v>06299111429</v>
      </c>
      <c r="E159" s="5" t="str">
        <f>'[1]TCE - ANEXO IV - Preencher'!G168</f>
        <v>JOELMA FERNANDES DE AMORIM OLIVEIRA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1045</v>
      </c>
    </row>
    <row r="160" spans="1:12" s="8" customFormat="1" ht="19.5" customHeight="1" x14ac:dyDescent="0.2">
      <c r="A160" s="3">
        <f>IFERROR(VLOOKUP(B160,'[1]DADOS (OCULTAR)'!$P$3:$R$56,3,0),"")</f>
        <v>10075232000243</v>
      </c>
      <c r="B160" s="4" t="str">
        <f>'[1]TCE - ANEXO IV - Preencher'!C169</f>
        <v>UPA IMBIRIBEIRA</v>
      </c>
      <c r="C160" s="4" t="str">
        <f>'[1]TCE - ANEXO IV - Preencher'!E169</f>
        <v>4.6 - Serviços de Profissionais de Saúde</v>
      </c>
      <c r="D160" s="3" t="str">
        <f>'[1]TCE - ANEXO IV - Preencher'!F169</f>
        <v>07104834494</v>
      </c>
      <c r="E160" s="5" t="str">
        <f>'[1]TCE - ANEXO IV - Preencher'!G169</f>
        <v>JULIANA FILGUEIRA GRANGEIRO DE SOUZA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266.66000000000003</v>
      </c>
    </row>
    <row r="161" spans="1:12" s="8" customFormat="1" ht="19.5" customHeight="1" x14ac:dyDescent="0.2">
      <c r="A161" s="3">
        <f>IFERROR(VLOOKUP(B161,'[1]DADOS (OCULTAR)'!$P$3:$R$56,3,0),"")</f>
        <v>10075232000243</v>
      </c>
      <c r="B161" s="4" t="str">
        <f>'[1]TCE - ANEXO IV - Preencher'!C170</f>
        <v>UPA IMBIRIBEIRA</v>
      </c>
      <c r="C161" s="4" t="str">
        <f>'[1]TCE - ANEXO IV - Preencher'!E170</f>
        <v>4.6 - Serviços de Profissionais de Saúde</v>
      </c>
      <c r="D161" s="3" t="str">
        <f>'[1]TCE - ANEXO IV - Preencher'!F170</f>
        <v>11268595403</v>
      </c>
      <c r="E161" s="5" t="str">
        <f>'[1]TCE - ANEXO IV - Preencher'!G170</f>
        <v>JULIANA MARIA GALDINO LEITAO DA COSTA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2848.11</v>
      </c>
    </row>
    <row r="162" spans="1:12" s="8" customFormat="1" ht="19.5" customHeight="1" x14ac:dyDescent="0.2">
      <c r="A162" s="3">
        <f>IFERROR(VLOOKUP(B162,'[1]DADOS (OCULTAR)'!$P$3:$R$56,3,0),"")</f>
        <v>10075232000243</v>
      </c>
      <c r="B162" s="4" t="str">
        <f>'[1]TCE - ANEXO IV - Preencher'!C171</f>
        <v>UPA IMBIRIBEIRA</v>
      </c>
      <c r="C162" s="4" t="str">
        <f>'[1]TCE - ANEXO IV - Preencher'!E171</f>
        <v>4.6 - Serviços de Profissionais de Saúde</v>
      </c>
      <c r="D162" s="3" t="str">
        <f>'[1]TCE - ANEXO IV - Preencher'!F171</f>
        <v>04861730465</v>
      </c>
      <c r="E162" s="5" t="str">
        <f>'[1]TCE - ANEXO IV - Preencher'!G171</f>
        <v>LARISSA GOMES GUIMARAES FERRAZ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1405.34</v>
      </c>
    </row>
    <row r="163" spans="1:12" s="8" customFormat="1" ht="19.5" customHeight="1" x14ac:dyDescent="0.2">
      <c r="A163" s="3">
        <f>IFERROR(VLOOKUP(B163,'[1]DADOS (OCULTAR)'!$P$3:$R$56,3,0),"")</f>
        <v>10075232000243</v>
      </c>
      <c r="B163" s="4" t="str">
        <f>'[1]TCE - ANEXO IV - Preencher'!C172</f>
        <v>UPA IMBIRIBEIRA</v>
      </c>
      <c r="C163" s="4" t="str">
        <f>'[1]TCE - ANEXO IV - Preencher'!E172</f>
        <v>4.6 - Serviços de Profissionais de Saúde</v>
      </c>
      <c r="D163" s="3" t="str">
        <f>'[1]TCE - ANEXO IV - Preencher'!F172</f>
        <v>04904795458</v>
      </c>
      <c r="E163" s="5" t="str">
        <f>'[1]TCE - ANEXO IV - Preencher'!G172</f>
        <v>LIVIA VALERIA JULIANA TEXEIRA LEITE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1405.34</v>
      </c>
    </row>
    <row r="164" spans="1:12" s="8" customFormat="1" ht="19.5" customHeight="1" x14ac:dyDescent="0.2">
      <c r="A164" s="3">
        <f>IFERROR(VLOOKUP(B164,'[1]DADOS (OCULTAR)'!$P$3:$R$56,3,0),"")</f>
        <v>10075232000243</v>
      </c>
      <c r="B164" s="4" t="str">
        <f>'[1]TCE - ANEXO IV - Preencher'!C173</f>
        <v>UPA IMBIRIBEIRA</v>
      </c>
      <c r="C164" s="4" t="str">
        <f>'[1]TCE - ANEXO IV - Preencher'!E173</f>
        <v>4.6 - Serviços de Profissionais de Saúde</v>
      </c>
      <c r="D164" s="3" t="str">
        <f>'[1]TCE - ANEXO IV - Preencher'!F173</f>
        <v>10277392454</v>
      </c>
      <c r="E164" s="5" t="str">
        <f>'[1]TCE - ANEXO IV - Preencher'!G173</f>
        <v>MARCELA BARBARA AUGUSTA FREIRE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12585.93</v>
      </c>
    </row>
    <row r="165" spans="1:12" s="8" customFormat="1" ht="19.5" customHeight="1" x14ac:dyDescent="0.2">
      <c r="A165" s="3">
        <f>IFERROR(VLOOKUP(B165,'[1]DADOS (OCULTAR)'!$P$3:$R$56,3,0),"")</f>
        <v>10075232000243</v>
      </c>
      <c r="B165" s="4" t="str">
        <f>'[1]TCE - ANEXO IV - Preencher'!C174</f>
        <v>UPA IMBIRIBEIRA</v>
      </c>
      <c r="C165" s="4" t="str">
        <f>'[1]TCE - ANEXO IV - Preencher'!E174</f>
        <v>4.6 - Serviços de Profissionais de Saúde</v>
      </c>
      <c r="D165" s="3" t="str">
        <f>'[1]TCE - ANEXO IV - Preencher'!F174</f>
        <v>11265279470</v>
      </c>
      <c r="E165" s="5" t="str">
        <f>'[1]TCE - ANEXO IV - Preencher'!G174</f>
        <v>MARIA AUGUSTA GUARANA DE SOUSA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1405.34</v>
      </c>
    </row>
    <row r="166" spans="1:12" s="8" customFormat="1" ht="19.5" customHeight="1" x14ac:dyDescent="0.2">
      <c r="A166" s="3">
        <f>IFERROR(VLOOKUP(B166,'[1]DADOS (OCULTAR)'!$P$3:$R$56,3,0),"")</f>
        <v>10075232000243</v>
      </c>
      <c r="B166" s="4" t="str">
        <f>'[1]TCE - ANEXO IV - Preencher'!C175</f>
        <v>UPA IMBIRIBEIRA</v>
      </c>
      <c r="C166" s="4" t="str">
        <f>'[1]TCE - ANEXO IV - Preencher'!E175</f>
        <v>4.6 - Serviços de Profissionais de Saúde</v>
      </c>
      <c r="D166" s="3" t="str">
        <f>'[1]TCE - ANEXO IV - Preencher'!F175</f>
        <v>01447265483</v>
      </c>
      <c r="E166" s="5" t="str">
        <f>'[1]TCE - ANEXO IV - Preencher'!G175</f>
        <v>MARIA BEATRIZ DE MORAES BASTOS GONCALVES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1405.34</v>
      </c>
    </row>
    <row r="167" spans="1:12" s="8" customFormat="1" ht="19.5" customHeight="1" x14ac:dyDescent="0.2">
      <c r="A167" s="3">
        <f>IFERROR(VLOOKUP(B167,'[1]DADOS (OCULTAR)'!$P$3:$R$56,3,0),"")</f>
        <v>10075232000243</v>
      </c>
      <c r="B167" s="4" t="str">
        <f>'[1]TCE - ANEXO IV - Preencher'!C176</f>
        <v>UPA IMBIRIBEIRA</v>
      </c>
      <c r="C167" s="4" t="str">
        <f>'[1]TCE - ANEXO IV - Preencher'!E176</f>
        <v>4.6 - Serviços de Profissionais de Saúde</v>
      </c>
      <c r="D167" s="3" t="str">
        <f>'[1]TCE - ANEXO IV - Preencher'!F176</f>
        <v>10708835490</v>
      </c>
      <c r="E167" s="5" t="str">
        <f>'[1]TCE - ANEXO IV - Preencher'!G176</f>
        <v>MARINA RAPOSO GUEIROS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1405.34</v>
      </c>
    </row>
    <row r="168" spans="1:12" s="8" customFormat="1" ht="19.5" customHeight="1" x14ac:dyDescent="0.2">
      <c r="A168" s="3">
        <f>IFERROR(VLOOKUP(B168,'[1]DADOS (OCULTAR)'!$P$3:$R$56,3,0),"")</f>
        <v>10075232000243</v>
      </c>
      <c r="B168" s="4" t="str">
        <f>'[1]TCE - ANEXO IV - Preencher'!C177</f>
        <v>UPA IMBIRIBEIRA</v>
      </c>
      <c r="C168" s="4" t="str">
        <f>'[1]TCE - ANEXO IV - Preencher'!E177</f>
        <v>4.6 - Serviços de Profissionais de Saúde</v>
      </c>
      <c r="D168" s="3" t="str">
        <f>'[1]TCE - ANEXO IV - Preencher'!F177</f>
        <v>10960680446</v>
      </c>
      <c r="E168" s="5" t="str">
        <f>'[1]TCE - ANEXO IV - Preencher'!G177</f>
        <v>MAYANE D AVILA DE SOUZA OLIVEIRA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2848.11</v>
      </c>
    </row>
    <row r="169" spans="1:12" s="8" customFormat="1" ht="19.5" customHeight="1" x14ac:dyDescent="0.2">
      <c r="A169" s="3">
        <f>IFERROR(VLOOKUP(B169,'[1]DADOS (OCULTAR)'!$P$3:$R$56,3,0),"")</f>
        <v>10075232000243</v>
      </c>
      <c r="B169" s="4" t="str">
        <f>'[1]TCE - ANEXO IV - Preencher'!C178</f>
        <v>UPA IMBIRIBEIRA</v>
      </c>
      <c r="C169" s="4" t="str">
        <f>'[1]TCE - ANEXO IV - Preencher'!E178</f>
        <v>4.6 - Serviços de Profissionais de Saúde</v>
      </c>
      <c r="D169" s="3" t="str">
        <f>'[1]TCE - ANEXO IV - Preencher'!F178</f>
        <v>10210831430</v>
      </c>
      <c r="E169" s="5" t="str">
        <f>'[1]TCE - ANEXO IV - Preencher'!G178</f>
        <v>PAULO BRITO DA SILVA JUNIOR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2848.11</v>
      </c>
    </row>
    <row r="170" spans="1:12" s="8" customFormat="1" ht="19.5" customHeight="1" x14ac:dyDescent="0.2">
      <c r="A170" s="3">
        <f>IFERROR(VLOOKUP(B170,'[1]DADOS (OCULTAR)'!$P$3:$R$56,3,0),"")</f>
        <v>10075232000243</v>
      </c>
      <c r="B170" s="4" t="str">
        <f>'[1]TCE - ANEXO IV - Preencher'!C179</f>
        <v>UPA IMBIRIBEIRA</v>
      </c>
      <c r="C170" s="4" t="str">
        <f>'[1]TCE - ANEXO IV - Preencher'!E179</f>
        <v>4.6 - Serviços de Profissionais de Saúde</v>
      </c>
      <c r="D170" s="3" t="str">
        <f>'[1]TCE - ANEXO IV - Preencher'!F179</f>
        <v>01166411427</v>
      </c>
      <c r="E170" s="5" t="str">
        <f>'[1]TCE - ANEXO IV - Preencher'!G179</f>
        <v>REBECA CARNEIRO DA CUNHA FONSECA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1405.34</v>
      </c>
    </row>
    <row r="171" spans="1:12" s="8" customFormat="1" ht="19.5" customHeight="1" x14ac:dyDescent="0.2">
      <c r="A171" s="3">
        <f>IFERROR(VLOOKUP(B171,'[1]DADOS (OCULTAR)'!$P$3:$R$56,3,0),"")</f>
        <v>10075232000243</v>
      </c>
      <c r="B171" s="4" t="str">
        <f>'[1]TCE - ANEXO IV - Preencher'!C180</f>
        <v>UPA IMBIRIBEIRA</v>
      </c>
      <c r="C171" s="4" t="str">
        <f>'[1]TCE - ANEXO IV - Preencher'!E180</f>
        <v>4.6 - Serviços de Profissionais de Saúde</v>
      </c>
      <c r="D171" s="3" t="str">
        <f>'[1]TCE - ANEXO IV - Preencher'!F180</f>
        <v>10296251402</v>
      </c>
      <c r="E171" s="5" t="str">
        <f>'[1]TCE - ANEXO IV - Preencher'!G180</f>
        <v>REBECA CRISTINE TORRES DE ARAUJO XAVIER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1405.34</v>
      </c>
    </row>
    <row r="172" spans="1:12" s="8" customFormat="1" ht="19.5" customHeight="1" x14ac:dyDescent="0.2">
      <c r="A172" s="3">
        <f>IFERROR(VLOOKUP(B172,'[1]DADOS (OCULTAR)'!$P$3:$R$56,3,0),"")</f>
        <v>10075232000243</v>
      </c>
      <c r="B172" s="4" t="str">
        <f>'[1]TCE - ANEXO IV - Preencher'!C181</f>
        <v>UPA IMBIRIBEIRA</v>
      </c>
      <c r="C172" s="4" t="str">
        <f>'[1]TCE - ANEXO IV - Preencher'!E181</f>
        <v>4.7 - Apoio Administrativo, Técnico e Operacional</v>
      </c>
      <c r="D172" s="3" t="str">
        <f>'[1]TCE - ANEXO IV - Preencher'!F181</f>
        <v>05151847481</v>
      </c>
      <c r="E172" s="5" t="str">
        <f>'[1]TCE - ANEXO IV - Preencher'!G181</f>
        <v>TALITA RAQUEL FERREIRA DO NASCIMENTO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7501.48</v>
      </c>
    </row>
    <row r="173" spans="1:12" s="8" customFormat="1" ht="19.5" customHeight="1" x14ac:dyDescent="0.2">
      <c r="A173" s="3">
        <f>IFERROR(VLOOKUP(B173,'[1]DADOS (OCULTAR)'!$P$3:$R$56,3,0),"")</f>
        <v>10075232000243</v>
      </c>
      <c r="B173" s="4" t="str">
        <f>'[1]TCE - ANEXO IV - Preencher'!C182</f>
        <v>UPA IMBIRIBEIRA</v>
      </c>
      <c r="C173" s="4" t="str">
        <f>'[1]TCE - ANEXO IV - Preencher'!E182</f>
        <v>4.6 - Serviços de Profissionais de Saúde</v>
      </c>
      <c r="D173" s="3" t="str">
        <f>'[1]TCE - ANEXO IV - Preencher'!F182</f>
        <v>06758590429</v>
      </c>
      <c r="E173" s="5" t="str">
        <f>'[1]TCE - ANEXO IV - Preencher'!G182</f>
        <v>TARCISIO ALDO FREIRE MOURA BRANCO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2848.11</v>
      </c>
    </row>
    <row r="174" spans="1:12" s="8" customFormat="1" ht="19.5" customHeight="1" x14ac:dyDescent="0.2">
      <c r="A174" s="3">
        <f>IFERROR(VLOOKUP(B174,'[1]DADOS (OCULTAR)'!$P$3:$R$56,3,0),"")</f>
        <v>10075232000243</v>
      </c>
      <c r="B174" s="4" t="str">
        <f>'[1]TCE - ANEXO IV - Preencher'!C183</f>
        <v>UPA IMBIRIBEIRA</v>
      </c>
      <c r="C174" s="4" t="str">
        <f>'[1]TCE - ANEXO IV - Preencher'!E183</f>
        <v>4.6 - Serviços de Profissionais de Saúde</v>
      </c>
      <c r="D174" s="3" t="str">
        <f>'[1]TCE - ANEXO IV - Preencher'!F183</f>
        <v>06722864405</v>
      </c>
      <c r="E174" s="5" t="str">
        <f>'[1]TCE - ANEXO IV - Preencher'!G183</f>
        <v>THAINA CAVALCANTI MENDES PINTO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6314.41</v>
      </c>
    </row>
    <row r="175" spans="1:12" s="8" customFormat="1" ht="19.5" customHeight="1" x14ac:dyDescent="0.2">
      <c r="A175" s="3">
        <f>IFERROR(VLOOKUP(B175,'[1]DADOS (OCULTAR)'!$P$3:$R$56,3,0),"")</f>
        <v>10075232000243</v>
      </c>
      <c r="B175" s="4" t="str">
        <f>'[1]TCE - ANEXO IV - Preencher'!C184</f>
        <v>UPA IMBIRIBEIRA</v>
      </c>
      <c r="C175" s="4" t="str">
        <f>'[1]TCE - ANEXO IV - Preencher'!E184</f>
        <v>4.6 - Serviços de Profissionais de Saúde</v>
      </c>
      <c r="D175" s="3" t="str">
        <f>'[1]TCE - ANEXO IV - Preencher'!F184</f>
        <v>70063943417</v>
      </c>
      <c r="E175" s="5" t="str">
        <f>'[1]TCE - ANEXO IV - Preencher'!G184</f>
        <v>THIAGO MORETH DA SILVA BARBOSA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702.66</v>
      </c>
    </row>
    <row r="176" spans="1:12" s="8" customFormat="1" ht="19.5" customHeight="1" x14ac:dyDescent="0.2">
      <c r="A176" s="3">
        <f>IFERROR(VLOOKUP(B176,'[1]DADOS (OCULTAR)'!$P$3:$R$56,3,0),"")</f>
        <v>10075232000243</v>
      </c>
      <c r="B176" s="4" t="str">
        <f>'[1]TCE - ANEXO IV - Preencher'!C185</f>
        <v>UPA IMBIRIBEIRA</v>
      </c>
      <c r="C176" s="4" t="str">
        <f>'[1]TCE - ANEXO IV - Preencher'!E185</f>
        <v>4.6 - Serviços de Profissionais de Saúde</v>
      </c>
      <c r="D176" s="3" t="str">
        <f>'[1]TCE - ANEXO IV - Preencher'!F185</f>
        <v>04953670361</v>
      </c>
      <c r="E176" s="5" t="str">
        <f>'[1]TCE - ANEXO IV - Preencher'!G185</f>
        <v>ULYSSES MACEDO BARBOSA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2108</v>
      </c>
    </row>
    <row r="177" spans="1:12" s="8" customFormat="1" ht="19.5" customHeight="1" x14ac:dyDescent="0.2">
      <c r="A177" s="3">
        <f>IFERROR(VLOOKUP(B177,'[1]DADOS (OCULTAR)'!$P$3:$R$56,3,0),"")</f>
        <v>10075232000243</v>
      </c>
      <c r="B177" s="4" t="str">
        <f>'[1]TCE - ANEXO IV - Preencher'!C186</f>
        <v>UPA IMBIRIBEIRA</v>
      </c>
      <c r="C177" s="4" t="str">
        <f>'[1]TCE - ANEXO IV - Preencher'!E186</f>
        <v>4.6 - Serviços de Profissionais de Saúde</v>
      </c>
      <c r="D177" s="3" t="str">
        <f>'[1]TCE - ANEXO IV - Preencher'!F186</f>
        <v>09595636444</v>
      </c>
      <c r="E177" s="5" t="str">
        <f>'[1]TCE - ANEXO IV - Preencher'!G186</f>
        <v>VIRGINIA BENONE CANDIDO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1405.34</v>
      </c>
    </row>
    <row r="178" spans="1:12" s="8" customFormat="1" ht="19.5" customHeight="1" x14ac:dyDescent="0.2">
      <c r="A178" s="3">
        <f>IFERROR(VLOOKUP(B178,'[1]DADOS (OCULTAR)'!$P$3:$R$56,3,0),"")</f>
        <v>10075232000243</v>
      </c>
      <c r="B178" s="4" t="str">
        <f>'[1]TCE - ANEXO IV - Preencher'!C187</f>
        <v>UPA IMBIRIBEIRA</v>
      </c>
      <c r="C178" s="4" t="str">
        <f>'[1]TCE - ANEXO IV - Preencher'!E187</f>
        <v>4.6 - Serviços de Profissionais de Saúde</v>
      </c>
      <c r="D178" s="3" t="str">
        <f>'[1]TCE - ANEXO IV - Preencher'!F187</f>
        <v>07983017405</v>
      </c>
      <c r="E178" s="5" t="str">
        <f>'[1]TCE - ANEXO IV - Preencher'!G187</f>
        <v>VLADMYR MOREIRA VALENCA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4455.8599999999997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2021-08-13T15:15:57Z</dcterms:created>
  <dcterms:modified xsi:type="dcterms:W3CDTF">2021-08-13T15:16:19Z</dcterms:modified>
</cp:coreProperties>
</file>