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HMV MAIO\"/>
    </mc:Choice>
  </mc:AlternateContent>
  <xr:revisionPtr revIDLastSave="0" documentId="8_{70FE337D-ECD8-4432-A633-EA73A5D4367D}" xr6:coauthVersionLast="47" xr6:coauthVersionMax="47" xr10:uidLastSave="{00000000-0000-0000-0000-000000000000}"/>
  <bookViews>
    <workbookView xWindow="-120" yWindow="-120" windowWidth="24240" windowHeight="13140" xr2:uid="{758A3137-53B4-4098-9115-012E2F043DC1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<sst xmlns="http://schemas.openxmlformats.org/spreadsheetml/2006/main" count="12" uniqueCount="12">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</sst>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6%20JUNHO\JUNHO%20-%20HMV\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>3.12 - Material Hospitalar</v>
          </cell>
          <cell r="F11">
            <v>24436602000154</v>
          </cell>
          <cell r="G11" t="str">
            <v>ART CIRURGICA LTDA</v>
          </cell>
          <cell r="H11" t="str">
            <v>B</v>
          </cell>
          <cell r="I11" t="str">
            <v>S</v>
          </cell>
          <cell r="J11">
            <v>100098</v>
          </cell>
          <cell r="K11">
            <v>44685</v>
          </cell>
          <cell r="L11" t="str">
            <v>26220524436602000154550010001000981001021206</v>
          </cell>
          <cell r="M11" t="str">
            <v>26 -  Pernambuco</v>
          </cell>
          <cell r="N11">
            <v>3691.5</v>
          </cell>
        </row>
        <row r="12">
          <cell r="C12" t="str">
            <v>HOSPITAL MESTRE VITALINO</v>
          </cell>
          <cell r="E12" t="str">
            <v>3.12 - Material Hospitalar</v>
          </cell>
          <cell r="F12">
            <v>8778201000126</v>
          </cell>
          <cell r="G12" t="str">
            <v>DROGAFONTE LTDA</v>
          </cell>
          <cell r="H12" t="str">
            <v>B</v>
          </cell>
          <cell r="I12" t="str">
            <v>S</v>
          </cell>
          <cell r="J12" t="str">
            <v>000.374.279</v>
          </cell>
          <cell r="K12">
            <v>44701</v>
          </cell>
          <cell r="L12" t="str">
            <v>26220508778201000126550010003742791154564850</v>
          </cell>
          <cell r="M12" t="str">
            <v>26 -  Pernambuco</v>
          </cell>
          <cell r="N12">
            <v>1456</v>
          </cell>
        </row>
        <row r="13">
          <cell r="C13" t="str">
            <v>HOSPITAL MESTRE VITALINO</v>
          </cell>
          <cell r="E13" t="str">
            <v>3.12 - Material Hospitalar</v>
          </cell>
          <cell r="F13">
            <v>8778201000126</v>
          </cell>
          <cell r="G13" t="str">
            <v>DROGAFONTE LTDA</v>
          </cell>
          <cell r="H13" t="str">
            <v>B</v>
          </cell>
          <cell r="I13" t="str">
            <v>S</v>
          </cell>
          <cell r="J13" t="str">
            <v>000.375.235</v>
          </cell>
          <cell r="K13">
            <v>44711</v>
          </cell>
          <cell r="L13" t="str">
            <v>26220508778201000126550010003752351093612613</v>
          </cell>
          <cell r="M13" t="str">
            <v>26 -  Pernambuco</v>
          </cell>
          <cell r="N13">
            <v>35478.199999999997</v>
          </cell>
        </row>
        <row r="14">
          <cell r="C14" t="str">
            <v>HOSPITAL MESTRE VITALINO</v>
          </cell>
          <cell r="E14" t="str">
            <v>3.12 - Material Hospitalar</v>
          </cell>
          <cell r="F14">
            <v>4237235000152</v>
          </cell>
          <cell r="G14" t="str">
            <v>ENDOCENTER COMERCIAL LTDA</v>
          </cell>
          <cell r="H14" t="str">
            <v>B</v>
          </cell>
          <cell r="I14" t="str">
            <v>S</v>
          </cell>
          <cell r="J14">
            <v>98346</v>
          </cell>
          <cell r="K14">
            <v>44707</v>
          </cell>
          <cell r="L14" t="str">
            <v>26220504237235000152550010000983461001003683</v>
          </cell>
          <cell r="M14" t="str">
            <v>26 -  Pernambuco</v>
          </cell>
          <cell r="N14">
            <v>13290</v>
          </cell>
        </row>
        <row r="15">
          <cell r="C15" t="str">
            <v>HOSPITAL MESTRE VITALINO</v>
          </cell>
          <cell r="E15" t="str">
            <v>3.12 - Material Hospitalar</v>
          </cell>
          <cell r="F15">
            <v>2684571000118</v>
          </cell>
          <cell r="G15" t="str">
            <v>DINAMICA HOSPITALAR LTDA</v>
          </cell>
          <cell r="H15" t="str">
            <v>B</v>
          </cell>
          <cell r="I15" t="str">
            <v>S</v>
          </cell>
          <cell r="J15">
            <v>18057</v>
          </cell>
          <cell r="K15">
            <v>44712</v>
          </cell>
          <cell r="L15" t="str">
            <v>26220502684571000118550030000180571000200792</v>
          </cell>
          <cell r="M15" t="str">
            <v>26 -  Pernambuco</v>
          </cell>
          <cell r="N15">
            <v>8478</v>
          </cell>
        </row>
        <row r="16">
          <cell r="C16" t="str">
            <v>HOSPITAL MESTRE VITALINO</v>
          </cell>
          <cell r="E16" t="str">
            <v>3.12 - Material Hospitalar</v>
          </cell>
          <cell r="F16">
            <v>2684571000118</v>
          </cell>
          <cell r="G16" t="str">
            <v>DINAMICA HOSPITALAR LTDA</v>
          </cell>
          <cell r="H16" t="str">
            <v>B</v>
          </cell>
          <cell r="I16" t="str">
            <v>S</v>
          </cell>
          <cell r="J16">
            <v>18043</v>
          </cell>
          <cell r="K16">
            <v>44711</v>
          </cell>
          <cell r="L16" t="str">
            <v>26220502684571000118550030000180431000200657</v>
          </cell>
          <cell r="M16" t="str">
            <v>26 -  Pernambuco</v>
          </cell>
          <cell r="N16">
            <v>8377.5</v>
          </cell>
        </row>
        <row r="17">
          <cell r="C17" t="str">
            <v>HOSPITAL MESTRE VITALINO</v>
          </cell>
          <cell r="E17" t="str">
            <v>3.12 - Material Hospitalar</v>
          </cell>
          <cell r="F17">
            <v>24505009000112</v>
          </cell>
          <cell r="G17" t="str">
            <v>BRAZTECH MANUTENCAO E REPARACAO</v>
          </cell>
          <cell r="H17" t="str">
            <v>B</v>
          </cell>
          <cell r="I17" t="str">
            <v>S</v>
          </cell>
          <cell r="J17" t="str">
            <v>000.002.558</v>
          </cell>
          <cell r="K17">
            <v>44708</v>
          </cell>
          <cell r="L17" t="str">
            <v>26220524505009000112550010000025581166556850</v>
          </cell>
          <cell r="M17" t="str">
            <v>26 -  Pernambuco</v>
          </cell>
          <cell r="N17">
            <v>300</v>
          </cell>
        </row>
        <row r="18">
          <cell r="C18" t="str">
            <v>HOSPITAL MESTRE VITALINO</v>
          </cell>
          <cell r="E18" t="str">
            <v>3.12 - Material Hospitalar</v>
          </cell>
          <cell r="F18">
            <v>28461889000123</v>
          </cell>
          <cell r="G18" t="str">
            <v>JPM PRODUTOS HOSPITALARES LTDA</v>
          </cell>
          <cell r="H18" t="str">
            <v>B</v>
          </cell>
          <cell r="I18" t="str">
            <v>S</v>
          </cell>
          <cell r="J18" t="str">
            <v>000.004.760</v>
          </cell>
          <cell r="K18">
            <v>44708</v>
          </cell>
          <cell r="L18" t="str">
            <v>26220528461889000123550010000047601347844476</v>
          </cell>
          <cell r="M18" t="str">
            <v>26 -  Pernambuco</v>
          </cell>
          <cell r="N18">
            <v>35640</v>
          </cell>
        </row>
        <row r="19">
          <cell r="C19" t="str">
            <v>HOSPITAL MESTRE VITALINO</v>
          </cell>
          <cell r="E19" t="str">
            <v>3.12 - Material Hospitalar</v>
          </cell>
          <cell r="F19">
            <v>28461889000123</v>
          </cell>
          <cell r="G19" t="str">
            <v>JPM PRODUTOS HOSPITALARES LTDA</v>
          </cell>
          <cell r="H19" t="str">
            <v>B</v>
          </cell>
          <cell r="I19" t="str">
            <v>S</v>
          </cell>
          <cell r="J19" t="str">
            <v>000.004.760</v>
          </cell>
          <cell r="K19">
            <v>44708</v>
          </cell>
          <cell r="L19" t="str">
            <v>26220528461889000123550010000047601347844476</v>
          </cell>
          <cell r="M19" t="str">
            <v>26 -  Pernambuco</v>
          </cell>
          <cell r="N19">
            <v>792</v>
          </cell>
        </row>
        <row r="20">
          <cell r="C20" t="str">
            <v>HOSPITAL MESTRE VITALINO</v>
          </cell>
          <cell r="E20" t="str">
            <v>3.12 - Material Hospitalar</v>
          </cell>
          <cell r="F20" t="str">
            <v>19.585.158/0002-80</v>
          </cell>
          <cell r="G20" t="str">
            <v>CARDINAL HEALTH DO BRASIL LTDA</v>
          </cell>
          <cell r="H20" t="str">
            <v>B</v>
          </cell>
          <cell r="I20" t="str">
            <v>S</v>
          </cell>
          <cell r="J20">
            <v>61058</v>
          </cell>
          <cell r="K20">
            <v>44707</v>
          </cell>
          <cell r="L20" t="str">
            <v>35220519585158000280550010000610581205977257</v>
          </cell>
          <cell r="M20" t="str">
            <v>35 -  São Paulo</v>
          </cell>
          <cell r="N20">
            <v>3300</v>
          </cell>
        </row>
        <row r="21">
          <cell r="C21" t="str">
            <v>HOSPITAL MESTRE VITALINO</v>
          </cell>
          <cell r="E21" t="str">
            <v>3.12 - Material Hospitalar</v>
          </cell>
          <cell r="F21">
            <v>37438274000177</v>
          </cell>
          <cell r="G21" t="str">
            <v>SELLMED PROD. MEDICOS E HOSPITALA. LTDA</v>
          </cell>
          <cell r="H21" t="str">
            <v>B</v>
          </cell>
          <cell r="I21" t="str">
            <v>S</v>
          </cell>
          <cell r="J21">
            <v>1071</v>
          </cell>
          <cell r="K21">
            <v>44712</v>
          </cell>
          <cell r="L21" t="str">
            <v>26220537438274000177550010000010711252051137</v>
          </cell>
          <cell r="M21" t="str">
            <v>26 -  Pernambuco</v>
          </cell>
          <cell r="N21">
            <v>7987.2</v>
          </cell>
        </row>
        <row r="22">
          <cell r="C22" t="str">
            <v>HOSPITAL MESTRE VITALINO</v>
          </cell>
          <cell r="E22" t="str">
            <v>3.12 - Material Hospitalar</v>
          </cell>
          <cell r="F22">
            <v>28791011000156</v>
          </cell>
          <cell r="G22" t="str">
            <v>FOX INDUSTRIA E COMERCIO DE MAT. MEDICOS</v>
          </cell>
          <cell r="H22" t="str">
            <v>B</v>
          </cell>
          <cell r="I22" t="str">
            <v>S</v>
          </cell>
          <cell r="J22" t="str">
            <v>000.013.951</v>
          </cell>
          <cell r="K22">
            <v>44684</v>
          </cell>
          <cell r="L22" t="str">
            <v>35220528791011000156550010000139511000160891</v>
          </cell>
          <cell r="M22" t="str">
            <v>35 -  São Paulo</v>
          </cell>
          <cell r="N22">
            <v>14660</v>
          </cell>
        </row>
        <row r="23">
          <cell r="C23" t="str">
            <v>HOSPITAL MESTRE VITALINO</v>
          </cell>
          <cell r="E23" t="str">
            <v>3.12 - Material Hospitalar</v>
          </cell>
          <cell r="F23">
            <v>50595271001004</v>
          </cell>
          <cell r="G23" t="str">
            <v>BIOTRONIK COMERCIAL MEDICA LTDA</v>
          </cell>
          <cell r="H23" t="str">
            <v>B</v>
          </cell>
          <cell r="I23" t="str">
            <v>S</v>
          </cell>
          <cell r="J23">
            <v>9806</v>
          </cell>
          <cell r="K23">
            <v>44671</v>
          </cell>
          <cell r="L23" t="str">
            <v>31220450595271001004550050000098061896912576</v>
          </cell>
          <cell r="M23" t="str">
            <v>31 -  Minas Gerais</v>
          </cell>
          <cell r="N23">
            <v>6903.9</v>
          </cell>
        </row>
        <row r="24">
          <cell r="C24" t="str">
            <v>HOSPITAL MESTRE VITALINO</v>
          </cell>
          <cell r="E24" t="str">
            <v>3.12 - Material Hospitalar</v>
          </cell>
          <cell r="F24">
            <v>6135469000114</v>
          </cell>
          <cell r="G24" t="str">
            <v>DATRIX INDUST E COME DE PROD HOSP LTDA</v>
          </cell>
          <cell r="H24" t="str">
            <v>B</v>
          </cell>
          <cell r="I24" t="str">
            <v>S</v>
          </cell>
          <cell r="J24" t="str">
            <v>000.008.453</v>
          </cell>
          <cell r="K24">
            <v>44711</v>
          </cell>
          <cell r="L24" t="str">
            <v>35220506135469000114550010000084531008382207</v>
          </cell>
          <cell r="M24" t="str">
            <v>35 -  São Paulo</v>
          </cell>
          <cell r="N24">
            <v>2524</v>
          </cell>
        </row>
        <row r="25">
          <cell r="C25" t="str">
            <v>HOSPITAL MESTRE VITALINO</v>
          </cell>
          <cell r="E25" t="str">
            <v>3.12 - Material Hospitalar</v>
          </cell>
          <cell r="F25">
            <v>7160019000144</v>
          </cell>
          <cell r="G25" t="str">
            <v>VITALE COMERCIO LTDA</v>
          </cell>
          <cell r="H25" t="str">
            <v>B</v>
          </cell>
          <cell r="I25" t="str">
            <v>S</v>
          </cell>
          <cell r="J25">
            <v>85405</v>
          </cell>
          <cell r="K25">
            <v>44712</v>
          </cell>
          <cell r="L25" t="str">
            <v>26220507160019000144550010000854051918179868</v>
          </cell>
          <cell r="M25" t="str">
            <v>26 -  Pernambuco</v>
          </cell>
          <cell r="N25">
            <v>13625</v>
          </cell>
        </row>
        <row r="26">
          <cell r="C26" t="str">
            <v>HOSPITAL MESTRE VITALINO</v>
          </cell>
          <cell r="E26" t="str">
            <v>3.12 - Material Hospitalar</v>
          </cell>
          <cell r="F26">
            <v>7160019000144</v>
          </cell>
          <cell r="G26" t="str">
            <v>VITALE COMERCIO LTDA</v>
          </cell>
          <cell r="H26" t="str">
            <v>B</v>
          </cell>
          <cell r="I26" t="str">
            <v>S</v>
          </cell>
          <cell r="J26">
            <v>84723</v>
          </cell>
          <cell r="K26">
            <v>44704</v>
          </cell>
          <cell r="L26" t="str">
            <v>26220507160019000144550010000847231930218088</v>
          </cell>
          <cell r="M26" t="str">
            <v>26 -  Pernambuco</v>
          </cell>
          <cell r="N26">
            <v>4060</v>
          </cell>
        </row>
        <row r="27">
          <cell r="C27" t="str">
            <v>HOSPITAL MESTRE VITALINO</v>
          </cell>
          <cell r="E27" t="str">
            <v>3.12 - Material Hospitalar</v>
          </cell>
          <cell r="F27">
            <v>7160019000144</v>
          </cell>
          <cell r="G27" t="str">
            <v>VITALE COMERCIO LTDA</v>
          </cell>
          <cell r="H27" t="str">
            <v>B</v>
          </cell>
          <cell r="I27" t="str">
            <v>S</v>
          </cell>
          <cell r="J27">
            <v>84721</v>
          </cell>
          <cell r="K27">
            <v>44704</v>
          </cell>
          <cell r="L27" t="str">
            <v>26220507160019000144550010000847211624108799</v>
          </cell>
          <cell r="M27" t="str">
            <v>26 -  Pernambuco</v>
          </cell>
          <cell r="N27">
            <v>1250</v>
          </cell>
        </row>
        <row r="28">
          <cell r="C28" t="str">
            <v>HOSPITAL MESTRE VITALINO</v>
          </cell>
          <cell r="E28" t="str">
            <v>3.12 - Material Hospitalar</v>
          </cell>
          <cell r="F28">
            <v>10647227000187</v>
          </cell>
          <cell r="G28" t="str">
            <v>TUPAN SAUDE CENTER</v>
          </cell>
          <cell r="H28" t="str">
            <v>B</v>
          </cell>
          <cell r="I28" t="str">
            <v>S</v>
          </cell>
          <cell r="J28" t="str">
            <v>000.016.493</v>
          </cell>
          <cell r="K28">
            <v>44713</v>
          </cell>
          <cell r="L28" t="str">
            <v>26220610647227000187550010000164931009283086</v>
          </cell>
          <cell r="M28" t="str">
            <v>26 -  Pernambuco</v>
          </cell>
          <cell r="N28">
            <v>3923.4</v>
          </cell>
        </row>
        <row r="29">
          <cell r="C29" t="str">
            <v>HOSPITAL MESTRE VITALINO</v>
          </cell>
          <cell r="E29" t="str">
            <v>3.12 - Material Hospitalar</v>
          </cell>
          <cell r="F29">
            <v>19585158000280</v>
          </cell>
          <cell r="G29" t="str">
            <v>CARDINAL HEALTH DO BRASIL LTDA</v>
          </cell>
          <cell r="H29" t="str">
            <v>B</v>
          </cell>
          <cell r="I29" t="str">
            <v>S</v>
          </cell>
          <cell r="J29">
            <v>61128</v>
          </cell>
          <cell r="K29">
            <v>44708</v>
          </cell>
          <cell r="L29" t="str">
            <v>35220519585158000280550010000611281895438064</v>
          </cell>
          <cell r="M29" t="str">
            <v>35 -  São Paulo</v>
          </cell>
          <cell r="N29">
            <v>14320</v>
          </cell>
        </row>
        <row r="30">
          <cell r="C30" t="str">
            <v>HOSPITAL MESTRE VITALINO</v>
          </cell>
          <cell r="E30" t="str">
            <v>3.12 - Material Hospitalar</v>
          </cell>
          <cell r="F30">
            <v>874929000140</v>
          </cell>
          <cell r="G30" t="str">
            <v>MEDCENTER COMERCIAL LTDA  MG</v>
          </cell>
          <cell r="H30" t="str">
            <v>B</v>
          </cell>
          <cell r="I30" t="str">
            <v>S</v>
          </cell>
          <cell r="J30">
            <v>387622</v>
          </cell>
          <cell r="K30">
            <v>44701</v>
          </cell>
          <cell r="L30" t="str">
            <v>31220500874929000140550010003876221187519543</v>
          </cell>
          <cell r="M30" t="str">
            <v>31 -  Minas Gerais</v>
          </cell>
          <cell r="N30">
            <v>2556.36</v>
          </cell>
        </row>
        <row r="31">
          <cell r="C31" t="str">
            <v>HOSPITAL MESTRE VITALINO</v>
          </cell>
          <cell r="E31" t="str">
            <v>3.12 - Material Hospitalar</v>
          </cell>
          <cell r="F31">
            <v>1206820001179</v>
          </cell>
          <cell r="G31" t="str">
            <v>PANPHARMA DISTRIB. DE MEDICAM. LTDA</v>
          </cell>
          <cell r="H31" t="str">
            <v>B</v>
          </cell>
          <cell r="I31" t="str">
            <v>S</v>
          </cell>
          <cell r="J31">
            <v>1526889</v>
          </cell>
          <cell r="K31">
            <v>44713</v>
          </cell>
          <cell r="L31" t="str">
            <v>26220601206820001179550040015268891866169928</v>
          </cell>
          <cell r="M31" t="str">
            <v>26 -  Pernambuco</v>
          </cell>
          <cell r="N31">
            <v>168</v>
          </cell>
        </row>
        <row r="32">
          <cell r="C32" t="str">
            <v>HOSPITAL MESTRE VITALINO</v>
          </cell>
          <cell r="E32" t="str">
            <v>3.12 - Material Hospitalar</v>
          </cell>
          <cell r="F32">
            <v>40948968000169</v>
          </cell>
          <cell r="G32" t="str">
            <v>SENSORIAL SAUDE DISTRIBUIDORA LTDA</v>
          </cell>
          <cell r="H32" t="str">
            <v>B</v>
          </cell>
          <cell r="I32" t="str">
            <v>S</v>
          </cell>
          <cell r="J32" t="str">
            <v>000.013.052</v>
          </cell>
          <cell r="K32">
            <v>44705</v>
          </cell>
          <cell r="L32" t="str">
            <v>29220540948968000169550010000130521155786122</v>
          </cell>
          <cell r="M32" t="str">
            <v>29 -  Bahia</v>
          </cell>
          <cell r="N32">
            <v>1425.6</v>
          </cell>
        </row>
        <row r="33">
          <cell r="C33" t="str">
            <v>HOSPITAL MESTRE VITALINO</v>
          </cell>
          <cell r="E33" t="str">
            <v>3.12 - Material Hospitalar</v>
          </cell>
          <cell r="F33">
            <v>5044056000161</v>
          </cell>
          <cell r="G33" t="str">
            <v>DMH PRODUTOS HOSPITALARES LTDA</v>
          </cell>
          <cell r="H33" t="str">
            <v>B</v>
          </cell>
          <cell r="I33" t="str">
            <v>S</v>
          </cell>
          <cell r="J33">
            <v>20589</v>
          </cell>
          <cell r="K33">
            <v>44714</v>
          </cell>
          <cell r="L33" t="str">
            <v>26220605044056000161550010000205891015047170</v>
          </cell>
          <cell r="M33" t="str">
            <v>26 -  Pernambuco</v>
          </cell>
          <cell r="N33">
            <v>8490</v>
          </cell>
        </row>
        <row r="34">
          <cell r="C34" t="str">
            <v>HOSPITAL MESTRE VITALINO</v>
          </cell>
          <cell r="E34" t="str">
            <v>3.12 - Material Hospitalar</v>
          </cell>
          <cell r="F34">
            <v>10779833000156</v>
          </cell>
          <cell r="G34" t="str">
            <v>MEDICAL MERCANTIL DE APARELHAGEM MEDICA</v>
          </cell>
          <cell r="H34" t="str">
            <v>B</v>
          </cell>
          <cell r="I34" t="str">
            <v>S</v>
          </cell>
          <cell r="J34">
            <v>552353</v>
          </cell>
          <cell r="K34">
            <v>44713</v>
          </cell>
          <cell r="L34" t="str">
            <v>26220610779833000156550010005523531005543756</v>
          </cell>
          <cell r="M34" t="str">
            <v>26 -  Pernambuco</v>
          </cell>
          <cell r="N34">
            <v>12900</v>
          </cell>
        </row>
        <row r="35">
          <cell r="C35" t="str">
            <v>HOSPITAL MESTRE VITALINO</v>
          </cell>
          <cell r="E35" t="str">
            <v>3.12 - Material Hospitalar</v>
          </cell>
          <cell r="F35">
            <v>9441460000120</v>
          </cell>
          <cell r="G35" t="str">
            <v>PADRAO DIST DE PROD HOSP PA CALLOU LTDA</v>
          </cell>
          <cell r="H35" t="str">
            <v>B</v>
          </cell>
          <cell r="I35" t="str">
            <v>S</v>
          </cell>
          <cell r="J35" t="str">
            <v>000.289.916</v>
          </cell>
          <cell r="K35">
            <v>44713</v>
          </cell>
          <cell r="L35" t="str">
            <v>26220609441460000120550010002899161223259975</v>
          </cell>
          <cell r="M35" t="str">
            <v>26 -  Pernambuco</v>
          </cell>
          <cell r="N35">
            <v>120</v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37844479000152</v>
          </cell>
          <cell r="G36" t="str">
            <v>BIOLINE FIOS CIRURGICOS LTDA</v>
          </cell>
          <cell r="H36" t="str">
            <v>B</v>
          </cell>
          <cell r="I36" t="str">
            <v>S</v>
          </cell>
          <cell r="J36">
            <v>135188</v>
          </cell>
          <cell r="K36">
            <v>44711</v>
          </cell>
          <cell r="L36" t="str">
            <v>52220537844479000152550020001351881528030047</v>
          </cell>
          <cell r="M36" t="str">
            <v>52 -  Goiás</v>
          </cell>
          <cell r="N36">
            <v>13506.72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11041333000185</v>
          </cell>
          <cell r="G37" t="str">
            <v>CIRURGICA BRASILEIRA PRODUTOS H</v>
          </cell>
          <cell r="H37" t="str">
            <v>B</v>
          </cell>
          <cell r="I37" t="str">
            <v>S</v>
          </cell>
          <cell r="J37">
            <v>22094</v>
          </cell>
          <cell r="K37">
            <v>44714</v>
          </cell>
          <cell r="L37" t="str">
            <v>26220611041333000185550010000220941154190005</v>
          </cell>
          <cell r="M37" t="str">
            <v>26 -  Pernambuco</v>
          </cell>
          <cell r="N37">
            <v>3600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21596736000144</v>
          </cell>
          <cell r="G38" t="str">
            <v>ULTRAMEGA DIST LTDA</v>
          </cell>
          <cell r="H38" t="str">
            <v>B</v>
          </cell>
          <cell r="I38" t="str">
            <v>S</v>
          </cell>
          <cell r="J38">
            <v>156522</v>
          </cell>
          <cell r="K38">
            <v>44713</v>
          </cell>
          <cell r="L38" t="str">
            <v>26220621596736000144550010001565221001619150</v>
          </cell>
          <cell r="M38" t="str">
            <v>26 -  Pernambuco</v>
          </cell>
          <cell r="N38">
            <v>3795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21596736000144</v>
          </cell>
          <cell r="G39" t="str">
            <v>ULTRAMEGA DIST LTDA</v>
          </cell>
          <cell r="H39" t="str">
            <v>B</v>
          </cell>
          <cell r="I39" t="str">
            <v>S</v>
          </cell>
          <cell r="J39">
            <v>156529</v>
          </cell>
          <cell r="K39">
            <v>44713</v>
          </cell>
          <cell r="L39" t="str">
            <v>26220621596736000144550010001565291001619224</v>
          </cell>
          <cell r="M39" t="str">
            <v>26 -  Pernambuco</v>
          </cell>
          <cell r="N39">
            <v>750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22006201000139</v>
          </cell>
          <cell r="G40" t="str">
            <v>FORTPEL COMERCIO DE DESCARTAVEIS LTDA</v>
          </cell>
          <cell r="H40" t="str">
            <v>B</v>
          </cell>
          <cell r="I40" t="str">
            <v>S</v>
          </cell>
          <cell r="J40">
            <v>136486</v>
          </cell>
          <cell r="K40">
            <v>44713</v>
          </cell>
          <cell r="L40" t="str">
            <v>26220622006201000139550000001364861101364865</v>
          </cell>
          <cell r="M40" t="str">
            <v>26 -  Pernambuco</v>
          </cell>
          <cell r="N40">
            <v>630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12420164001048</v>
          </cell>
          <cell r="G41" t="str">
            <v>CM HOSPITALAR S A</v>
          </cell>
          <cell r="H41" t="str">
            <v>B</v>
          </cell>
          <cell r="I41" t="str">
            <v>S</v>
          </cell>
          <cell r="J41">
            <v>127603</v>
          </cell>
          <cell r="K41">
            <v>44713</v>
          </cell>
          <cell r="L41" t="str">
            <v>26220612420164001048550010001276031581220628</v>
          </cell>
          <cell r="M41" t="str">
            <v>26 -  Pernambuco</v>
          </cell>
          <cell r="N41">
            <v>2495.3200000000002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37438274000177</v>
          </cell>
          <cell r="G42" t="str">
            <v>SELLMED PROD. MEDICOS E HOSPITALA. LTDA</v>
          </cell>
          <cell r="H42" t="str">
            <v>B</v>
          </cell>
          <cell r="I42" t="str">
            <v>S</v>
          </cell>
          <cell r="J42">
            <v>1109</v>
          </cell>
          <cell r="K42">
            <v>44714</v>
          </cell>
          <cell r="L42" t="str">
            <v>26220637438274000177550010000011091371772981</v>
          </cell>
          <cell r="M42" t="str">
            <v>26 -  Pernambuco</v>
          </cell>
          <cell r="N42">
            <v>999.5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67729178000653</v>
          </cell>
          <cell r="G43" t="str">
            <v>COMERCIAL CIRURGICA RIOCLARENSE LTDA</v>
          </cell>
          <cell r="H43" t="str">
            <v>B</v>
          </cell>
          <cell r="I43" t="str">
            <v>S</v>
          </cell>
          <cell r="J43">
            <v>28084</v>
          </cell>
          <cell r="K43">
            <v>44714</v>
          </cell>
          <cell r="L43" t="str">
            <v>26220667729178000653550010000280841105359404</v>
          </cell>
          <cell r="M43" t="str">
            <v>26 -  Pernambuco</v>
          </cell>
          <cell r="N43">
            <v>2240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35753111000153</v>
          </cell>
          <cell r="G44" t="str">
            <v>NORD PRODUTOS EM SAUDE LTDA</v>
          </cell>
          <cell r="H44" t="str">
            <v>B</v>
          </cell>
          <cell r="I44" t="str">
            <v>S</v>
          </cell>
          <cell r="J44">
            <v>7422</v>
          </cell>
          <cell r="K44">
            <v>44713</v>
          </cell>
          <cell r="L44" t="str">
            <v>26220635753111000153550010000074221000078755</v>
          </cell>
          <cell r="M44" t="str">
            <v>26 -  Pernambuco</v>
          </cell>
          <cell r="N44">
            <v>1199</v>
          </cell>
        </row>
        <row r="45">
          <cell r="C45" t="str">
            <v>HOSPITAL MESTRE VITALINO</v>
          </cell>
          <cell r="E45" t="str">
            <v>3.12 - Material Hospitalar</v>
          </cell>
          <cell r="F45" t="str">
            <v>27.970.162/0001-09</v>
          </cell>
          <cell r="G45" t="str">
            <v>SAUDE BRASIL COMERC DE MAT MED. EIRELI</v>
          </cell>
          <cell r="H45" t="str">
            <v>B</v>
          </cell>
          <cell r="I45" t="str">
            <v>S</v>
          </cell>
          <cell r="J45" t="str">
            <v>000.001.945</v>
          </cell>
          <cell r="K45">
            <v>44713</v>
          </cell>
          <cell r="L45" t="str">
            <v>26220627970162000109550010000019451000918053</v>
          </cell>
          <cell r="M45" t="str">
            <v>26 -  Pernambuco</v>
          </cell>
          <cell r="N45">
            <v>3430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11463963000148</v>
          </cell>
          <cell r="G46" t="str">
            <v>BCI BRASIL CHINA IMPORTADORA LTDA</v>
          </cell>
          <cell r="H46" t="str">
            <v>B</v>
          </cell>
          <cell r="I46" t="str">
            <v>S</v>
          </cell>
          <cell r="J46">
            <v>34761</v>
          </cell>
          <cell r="K46">
            <v>44714</v>
          </cell>
          <cell r="L46" t="str">
            <v>26220611463963000148550010000347611275827320</v>
          </cell>
          <cell r="M46" t="str">
            <v>26 -  Pernambuco</v>
          </cell>
          <cell r="N46">
            <v>4191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11463963000148</v>
          </cell>
          <cell r="G47" t="str">
            <v>BCI BRASIL CHINA IMPORTADORA LTDA</v>
          </cell>
          <cell r="H47" t="str">
            <v>B</v>
          </cell>
          <cell r="I47" t="str">
            <v>S</v>
          </cell>
          <cell r="J47">
            <v>34756</v>
          </cell>
          <cell r="K47">
            <v>44714</v>
          </cell>
          <cell r="L47" t="str">
            <v>26220611463963000148550010000347561839434471</v>
          </cell>
          <cell r="M47" t="str">
            <v>26 -  Pernambuco</v>
          </cell>
          <cell r="N47">
            <v>25628.82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8014554000150</v>
          </cell>
          <cell r="G48" t="str">
            <v>MJB COMERCIO DE MAT MEDICO HOSP LTDA</v>
          </cell>
          <cell r="H48" t="str">
            <v>B</v>
          </cell>
          <cell r="I48" t="str">
            <v>S</v>
          </cell>
          <cell r="J48">
            <v>12501</v>
          </cell>
          <cell r="K48">
            <v>44708</v>
          </cell>
          <cell r="L48" t="str">
            <v>26220508014554000150550010000125011250150287</v>
          </cell>
          <cell r="M48" t="str">
            <v>26 -  Pernambuco</v>
          </cell>
          <cell r="N48">
            <v>1200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8014554000150</v>
          </cell>
          <cell r="G49" t="str">
            <v>MJB COMERCIO DE MAT MEDICO HOSP LTDA</v>
          </cell>
          <cell r="H49" t="str">
            <v>B</v>
          </cell>
          <cell r="I49" t="str">
            <v>S</v>
          </cell>
          <cell r="J49">
            <v>12500</v>
          </cell>
          <cell r="K49">
            <v>44708</v>
          </cell>
          <cell r="L49" t="str">
            <v>26220508014554000150550010000125001250150280</v>
          </cell>
          <cell r="M49" t="str">
            <v>26 -  Pernambuco</v>
          </cell>
          <cell r="N49">
            <v>3430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8014554000150</v>
          </cell>
          <cell r="G50" t="str">
            <v>MJB COMERCIO DE MAT MEDICO HOSP LTDA</v>
          </cell>
          <cell r="H50" t="str">
            <v>B</v>
          </cell>
          <cell r="I50" t="str">
            <v>S</v>
          </cell>
          <cell r="J50">
            <v>12499</v>
          </cell>
          <cell r="K50">
            <v>44708</v>
          </cell>
          <cell r="L50" t="str">
            <v>26220508014554000150550010000124991240159206</v>
          </cell>
          <cell r="M50" t="str">
            <v>26 -  Pernambuco</v>
          </cell>
          <cell r="N50">
            <v>4880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8014554000150</v>
          </cell>
          <cell r="G51" t="str">
            <v>MJB COMERCIO DE MAT MEDICO HOSP LTDA</v>
          </cell>
          <cell r="H51" t="str">
            <v>B</v>
          </cell>
          <cell r="I51" t="str">
            <v>S</v>
          </cell>
          <cell r="J51">
            <v>12509</v>
          </cell>
          <cell r="K51">
            <v>44713</v>
          </cell>
          <cell r="L51" t="str">
            <v>26220608014554000150550010000125091250160241</v>
          </cell>
          <cell r="M51" t="str">
            <v>26 -  Pernambuco</v>
          </cell>
          <cell r="N51">
            <v>2580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8014554000150</v>
          </cell>
          <cell r="G52" t="str">
            <v>MJB COMERCIO DE MAT MEDICO HOSP LTDA</v>
          </cell>
          <cell r="H52" t="str">
            <v>B</v>
          </cell>
          <cell r="I52" t="str">
            <v>S</v>
          </cell>
          <cell r="J52">
            <v>12510</v>
          </cell>
          <cell r="K52">
            <v>44713</v>
          </cell>
          <cell r="L52" t="str">
            <v>26220608014554000150550010000125101250161214</v>
          </cell>
          <cell r="M52" t="str">
            <v>26 -  Pernambuco</v>
          </cell>
          <cell r="N52">
            <v>2580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8014554000150</v>
          </cell>
          <cell r="G53" t="str">
            <v>MJB COMERCIO DE MAT MEDICO HOSP LTDA</v>
          </cell>
          <cell r="H53" t="str">
            <v>B</v>
          </cell>
          <cell r="I53" t="str">
            <v>S</v>
          </cell>
          <cell r="J53">
            <v>12511</v>
          </cell>
          <cell r="K53">
            <v>44713</v>
          </cell>
          <cell r="L53" t="str">
            <v>26220608014554000150550010000125111250161211</v>
          </cell>
          <cell r="M53" t="str">
            <v>26 -  Pernambuco</v>
          </cell>
          <cell r="N53">
            <v>4630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8014554000150</v>
          </cell>
          <cell r="G54" t="str">
            <v>MJB COMERCIO DE MAT MEDICO HOSP LTDA</v>
          </cell>
          <cell r="H54" t="str">
            <v>B</v>
          </cell>
          <cell r="I54" t="str">
            <v>S</v>
          </cell>
          <cell r="J54">
            <v>12512</v>
          </cell>
          <cell r="K54">
            <v>44713</v>
          </cell>
          <cell r="L54" t="str">
            <v>26220608014554000150550010000125121250161219</v>
          </cell>
          <cell r="M54" t="str">
            <v>26 -  Pernambuco</v>
          </cell>
          <cell r="N54">
            <v>2230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7160019000144</v>
          </cell>
          <cell r="G55" t="str">
            <v>VITALE COMERCIO LTDA</v>
          </cell>
          <cell r="H55" t="str">
            <v>B</v>
          </cell>
          <cell r="I55" t="str">
            <v>S</v>
          </cell>
          <cell r="J55">
            <v>83721</v>
          </cell>
          <cell r="K55">
            <v>44691</v>
          </cell>
          <cell r="L55" t="str">
            <v>26220507160019000144550010000837211572773008</v>
          </cell>
          <cell r="M55" t="str">
            <v>26 -  Pernambuco</v>
          </cell>
          <cell r="N55">
            <v>1250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7160019000144</v>
          </cell>
          <cell r="G56" t="str">
            <v>VITALE COMERCIO LTDA</v>
          </cell>
          <cell r="H56" t="str">
            <v>B</v>
          </cell>
          <cell r="I56" t="str">
            <v>S</v>
          </cell>
          <cell r="J56">
            <v>83724</v>
          </cell>
          <cell r="K56">
            <v>44691</v>
          </cell>
          <cell r="L56" t="str">
            <v>26220507160019000144550010000837241567937121</v>
          </cell>
          <cell r="M56" t="str">
            <v>26 -  Pernambuco</v>
          </cell>
          <cell r="N56">
            <v>3120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7160019000144</v>
          </cell>
          <cell r="G57" t="str">
            <v>VITALE COMERCIO LTDA</v>
          </cell>
          <cell r="H57" t="str">
            <v>B</v>
          </cell>
          <cell r="I57" t="str">
            <v>S</v>
          </cell>
          <cell r="J57">
            <v>83727</v>
          </cell>
          <cell r="K57">
            <v>44691</v>
          </cell>
          <cell r="L57" t="str">
            <v>26220507160019000144550010000837271839480837</v>
          </cell>
          <cell r="M57" t="str">
            <v>26 -  Pernambuco</v>
          </cell>
          <cell r="N57">
            <v>1560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7160019000144</v>
          </cell>
          <cell r="G58" t="str">
            <v>VITALE COMERCIO LTDA</v>
          </cell>
          <cell r="H58" t="str">
            <v>B</v>
          </cell>
          <cell r="I58" t="str">
            <v>S</v>
          </cell>
          <cell r="J58">
            <v>85007</v>
          </cell>
          <cell r="K58">
            <v>44707</v>
          </cell>
          <cell r="L58" t="str">
            <v>26220507160019000144550010000850071191658736</v>
          </cell>
          <cell r="M58" t="str">
            <v>26 -  Pernambuco</v>
          </cell>
          <cell r="N58">
            <v>1870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7160019000144</v>
          </cell>
          <cell r="G59" t="str">
            <v>VITALE COMERCIO LTDA</v>
          </cell>
          <cell r="H59" t="str">
            <v>B</v>
          </cell>
          <cell r="I59" t="str">
            <v>S</v>
          </cell>
          <cell r="J59">
            <v>85010</v>
          </cell>
          <cell r="K59">
            <v>44707</v>
          </cell>
          <cell r="L59" t="str">
            <v>26220507160019000144550010000850101924409380</v>
          </cell>
          <cell r="M59" t="str">
            <v>26 -  Pernambuco</v>
          </cell>
          <cell r="N59">
            <v>1250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7160019000144</v>
          </cell>
          <cell r="G60" t="str">
            <v>VITALE COMERCIO LTDA</v>
          </cell>
          <cell r="H60" t="str">
            <v>B</v>
          </cell>
          <cell r="I60" t="str">
            <v>S</v>
          </cell>
          <cell r="J60">
            <v>85025</v>
          </cell>
          <cell r="K60">
            <v>44707</v>
          </cell>
          <cell r="L60" t="str">
            <v>26220507160019000144550010000850251891219474</v>
          </cell>
          <cell r="M60" t="str">
            <v>26 -  Pernambuco</v>
          </cell>
          <cell r="N60">
            <v>1250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7160019000144</v>
          </cell>
          <cell r="G61" t="str">
            <v>VITALE COMERCIO LTDA</v>
          </cell>
          <cell r="H61" t="str">
            <v>B</v>
          </cell>
          <cell r="I61" t="str">
            <v>S</v>
          </cell>
          <cell r="J61">
            <v>85178</v>
          </cell>
          <cell r="K61">
            <v>44708</v>
          </cell>
          <cell r="L61" t="str">
            <v>26220507160019000144550010000851781026298416</v>
          </cell>
          <cell r="M61" t="str">
            <v>26 -  Pernambuco</v>
          </cell>
          <cell r="N61">
            <v>3120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7160019000144</v>
          </cell>
          <cell r="G62" t="str">
            <v>VITALE COMERCIO LTDA</v>
          </cell>
          <cell r="H62" t="str">
            <v>B</v>
          </cell>
          <cell r="I62" t="str">
            <v>S</v>
          </cell>
          <cell r="J62">
            <v>85464</v>
          </cell>
          <cell r="K62">
            <v>44713</v>
          </cell>
          <cell r="L62" t="str">
            <v>26220607160019000144550010000854641315754261</v>
          </cell>
          <cell r="M62" t="str">
            <v>26 -  Pernambuco</v>
          </cell>
          <cell r="N62">
            <v>1560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7160019000144</v>
          </cell>
          <cell r="G63" t="str">
            <v>VITALE COMERCIO LTDA</v>
          </cell>
          <cell r="H63" t="str">
            <v>B</v>
          </cell>
          <cell r="I63" t="str">
            <v>S</v>
          </cell>
          <cell r="J63">
            <v>85313</v>
          </cell>
          <cell r="K63">
            <v>44711</v>
          </cell>
          <cell r="L63" t="str">
            <v>26220507160019000144550010000853131513849686</v>
          </cell>
          <cell r="M63" t="str">
            <v>26 -  Pernambuco</v>
          </cell>
          <cell r="N63">
            <v>1870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7160019000144</v>
          </cell>
          <cell r="G64" t="str">
            <v>VITALE COMERCIO LTDA</v>
          </cell>
          <cell r="H64" t="str">
            <v>B</v>
          </cell>
          <cell r="I64" t="str">
            <v>S</v>
          </cell>
          <cell r="J64">
            <v>85467</v>
          </cell>
          <cell r="K64">
            <v>44713</v>
          </cell>
          <cell r="L64" t="str">
            <v>26220607160019000144550010000854671615847771</v>
          </cell>
          <cell r="M64" t="str">
            <v>26 -  Pernambuco</v>
          </cell>
          <cell r="N64">
            <v>4370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7160019000144</v>
          </cell>
          <cell r="G65" t="str">
            <v>VITALE COMERCIO LTDA</v>
          </cell>
          <cell r="H65" t="str">
            <v>B</v>
          </cell>
          <cell r="I65" t="str">
            <v>S</v>
          </cell>
          <cell r="J65">
            <v>85470</v>
          </cell>
          <cell r="K65">
            <v>44713</v>
          </cell>
          <cell r="L65" t="str">
            <v>26220607160019000144550010000854701051375633</v>
          </cell>
          <cell r="M65" t="str">
            <v>26 -  Pernambuco</v>
          </cell>
          <cell r="N65">
            <v>1560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7160019000144</v>
          </cell>
          <cell r="G66" t="str">
            <v>VITALE COMERCIO LTDA</v>
          </cell>
          <cell r="H66" t="str">
            <v>B</v>
          </cell>
          <cell r="I66" t="str">
            <v>S</v>
          </cell>
          <cell r="J66">
            <v>85472</v>
          </cell>
          <cell r="K66">
            <v>44713</v>
          </cell>
          <cell r="L66" t="str">
            <v>26220607160019000144550010000854721291038245</v>
          </cell>
          <cell r="M66" t="str">
            <v>26 -  Pernambuco</v>
          </cell>
          <cell r="N66">
            <v>3120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7160019000144</v>
          </cell>
          <cell r="G67" t="str">
            <v>VITALE COMERCIO LTDA</v>
          </cell>
          <cell r="H67" t="str">
            <v>B</v>
          </cell>
          <cell r="I67" t="str">
            <v>S</v>
          </cell>
          <cell r="J67">
            <v>85474</v>
          </cell>
          <cell r="K67">
            <v>44713</v>
          </cell>
          <cell r="L67" t="str">
            <v>26220607160019000144550010000854741989107577</v>
          </cell>
          <cell r="M67" t="str">
            <v>26 -  Pernambuco</v>
          </cell>
          <cell r="N67">
            <v>1250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7160019000144</v>
          </cell>
          <cell r="G68" t="str">
            <v>VITALE COMERCIO LTDA</v>
          </cell>
          <cell r="H68" t="str">
            <v>B</v>
          </cell>
          <cell r="I68" t="str">
            <v>S</v>
          </cell>
          <cell r="J68">
            <v>85476</v>
          </cell>
          <cell r="K68">
            <v>44713</v>
          </cell>
          <cell r="L68" t="str">
            <v>26220607160019000144550010000854761300681183</v>
          </cell>
          <cell r="M68" t="str">
            <v>26 -  Pernambuco</v>
          </cell>
          <cell r="N68">
            <v>310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7160019000144</v>
          </cell>
          <cell r="G69" t="str">
            <v>VITALE COMERCIO LTDA</v>
          </cell>
          <cell r="H69" t="str">
            <v>B</v>
          </cell>
          <cell r="I69" t="str">
            <v>S</v>
          </cell>
          <cell r="J69">
            <v>85478</v>
          </cell>
          <cell r="K69">
            <v>44713</v>
          </cell>
          <cell r="L69" t="str">
            <v>26220607160019000144550010000854781206184338</v>
          </cell>
          <cell r="M69" t="str">
            <v>26 -  Pernambuco</v>
          </cell>
          <cell r="N69">
            <v>4060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7160019000144</v>
          </cell>
          <cell r="G70" t="str">
            <v>VITALE COMERCIO LTDA</v>
          </cell>
          <cell r="H70" t="str">
            <v>B</v>
          </cell>
          <cell r="I70" t="str">
            <v>S</v>
          </cell>
          <cell r="J70">
            <v>85480</v>
          </cell>
          <cell r="K70">
            <v>44713</v>
          </cell>
          <cell r="L70" t="str">
            <v>26220607160019000144550010000854801965556344</v>
          </cell>
          <cell r="M70" t="str">
            <v>26 -  Pernambuco</v>
          </cell>
          <cell r="N70">
            <v>2810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7160019000144</v>
          </cell>
          <cell r="G71" t="str">
            <v>VITALE COMERCIO LTDA</v>
          </cell>
          <cell r="H71" t="str">
            <v>B</v>
          </cell>
          <cell r="I71" t="str">
            <v>S</v>
          </cell>
          <cell r="J71">
            <v>85483</v>
          </cell>
          <cell r="K71">
            <v>44713</v>
          </cell>
          <cell r="L71" t="str">
            <v>26220607160019000144550010000854831983220800</v>
          </cell>
          <cell r="M71" t="str">
            <v>26 -  Pernambuco</v>
          </cell>
          <cell r="N71">
            <v>620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7160019000144</v>
          </cell>
          <cell r="G72" t="str">
            <v>VITALE COMERCIO LTDA</v>
          </cell>
          <cell r="H72" t="str">
            <v>B</v>
          </cell>
          <cell r="I72" t="str">
            <v>S</v>
          </cell>
          <cell r="J72">
            <v>85502</v>
          </cell>
          <cell r="K72">
            <v>44713</v>
          </cell>
          <cell r="L72" t="str">
            <v>26220607160019000144550010000855021550856985</v>
          </cell>
          <cell r="M72" t="str">
            <v>26 -  Pernambuco</v>
          </cell>
          <cell r="N72">
            <v>1870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7160019000144</v>
          </cell>
          <cell r="G73" t="str">
            <v>VITALE COMERCIO LTDA</v>
          </cell>
          <cell r="H73" t="str">
            <v>B</v>
          </cell>
          <cell r="I73" t="str">
            <v>S</v>
          </cell>
          <cell r="J73">
            <v>85506</v>
          </cell>
          <cell r="K73">
            <v>44713</v>
          </cell>
          <cell r="L73" t="str">
            <v>26220607160019000144550010000855061507291024</v>
          </cell>
          <cell r="M73" t="str">
            <v>26 -  Pernambuco</v>
          </cell>
          <cell r="N73">
            <v>1560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7160019000144</v>
          </cell>
          <cell r="G74" t="str">
            <v>VITALE COMERCIO LTDA</v>
          </cell>
          <cell r="H74" t="str">
            <v>B</v>
          </cell>
          <cell r="I74" t="str">
            <v>S</v>
          </cell>
          <cell r="J74">
            <v>85510</v>
          </cell>
          <cell r="K74">
            <v>44713</v>
          </cell>
          <cell r="L74" t="str">
            <v>26220607160019000144550010000855101336559942</v>
          </cell>
          <cell r="M74" t="str">
            <v>26 -  Pernambuco</v>
          </cell>
          <cell r="N74">
            <v>310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7160019000144</v>
          </cell>
          <cell r="G75" t="str">
            <v>VITALE COMERCIO LTDA</v>
          </cell>
          <cell r="H75" t="str">
            <v>B</v>
          </cell>
          <cell r="I75" t="str">
            <v>S</v>
          </cell>
          <cell r="J75">
            <v>85012</v>
          </cell>
          <cell r="K75">
            <v>44707</v>
          </cell>
          <cell r="L75" t="str">
            <v>26220507160019000144550010000850121626997601</v>
          </cell>
          <cell r="M75" t="str">
            <v>26 -  Pernambuco</v>
          </cell>
          <cell r="N75">
            <v>1560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7160019000144</v>
          </cell>
          <cell r="G76" t="str">
            <v>VITALE COMERCIO LTDA</v>
          </cell>
          <cell r="H76" t="str">
            <v>B</v>
          </cell>
          <cell r="I76" t="str">
            <v>S</v>
          </cell>
          <cell r="J76">
            <v>85308</v>
          </cell>
          <cell r="K76">
            <v>44711</v>
          </cell>
          <cell r="L76" t="str">
            <v>26220507160019000144550010000853081105843197</v>
          </cell>
          <cell r="M76" t="str">
            <v>26 -  Pernambuco</v>
          </cell>
          <cell r="N76">
            <v>2810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7160019000144</v>
          </cell>
          <cell r="G77" t="str">
            <v>VITALE COMERCIO LTDA</v>
          </cell>
          <cell r="H77" t="str">
            <v>B</v>
          </cell>
          <cell r="I77" t="str">
            <v>S</v>
          </cell>
          <cell r="J77">
            <v>85288</v>
          </cell>
          <cell r="K77">
            <v>44711</v>
          </cell>
          <cell r="L77" t="str">
            <v>26220507160019000144550010000852881012602004</v>
          </cell>
          <cell r="M77" t="str">
            <v>26 -  Pernambuco</v>
          </cell>
          <cell r="N77">
            <v>310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1437707000122</v>
          </cell>
          <cell r="G78" t="str">
            <v>SCITECH MEDICAL</v>
          </cell>
          <cell r="H78" t="str">
            <v>B</v>
          </cell>
          <cell r="I78" t="str">
            <v>S</v>
          </cell>
          <cell r="J78">
            <v>268384</v>
          </cell>
          <cell r="K78">
            <v>44685</v>
          </cell>
          <cell r="L78" t="str">
            <v>52220501437707000122550550002683841495756325</v>
          </cell>
          <cell r="M78" t="str">
            <v>52 -  Goiás</v>
          </cell>
          <cell r="N78">
            <v>1050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1437707000122</v>
          </cell>
          <cell r="G79" t="str">
            <v>SCITECH MEDICAL</v>
          </cell>
          <cell r="H79" t="str">
            <v>B</v>
          </cell>
          <cell r="I79" t="str">
            <v>S</v>
          </cell>
          <cell r="J79">
            <v>268386</v>
          </cell>
          <cell r="K79">
            <v>44685</v>
          </cell>
          <cell r="L79" t="str">
            <v>52220501437707000122550550002683861179966913</v>
          </cell>
          <cell r="M79" t="str">
            <v>52 -  Goiás</v>
          </cell>
          <cell r="N79">
            <v>1050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1437707000122</v>
          </cell>
          <cell r="G80" t="str">
            <v>SCITECH MEDICAL</v>
          </cell>
          <cell r="H80" t="str">
            <v>B</v>
          </cell>
          <cell r="I80" t="str">
            <v>S</v>
          </cell>
          <cell r="J80">
            <v>275493</v>
          </cell>
          <cell r="K80">
            <v>44713</v>
          </cell>
          <cell r="L80" t="str">
            <v>52220601437707000122550550002754931683991237</v>
          </cell>
          <cell r="M80" t="str">
            <v>52 -  Goiás</v>
          </cell>
          <cell r="N80">
            <v>1050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1437707000122</v>
          </cell>
          <cell r="G81" t="str">
            <v>SCITECH MEDICAL</v>
          </cell>
          <cell r="H81" t="str">
            <v>B</v>
          </cell>
          <cell r="I81" t="str">
            <v>S</v>
          </cell>
          <cell r="J81">
            <v>275350</v>
          </cell>
          <cell r="K81">
            <v>44682</v>
          </cell>
          <cell r="L81" t="str">
            <v>52220601437707000122550550002753501747166352</v>
          </cell>
          <cell r="M81" t="str">
            <v>52 -  Goiás</v>
          </cell>
          <cell r="N81">
            <v>1050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1437707000122</v>
          </cell>
          <cell r="G82" t="str">
            <v>SCITECH MEDICAL</v>
          </cell>
          <cell r="H82" t="str">
            <v>B</v>
          </cell>
          <cell r="I82" t="str">
            <v>S</v>
          </cell>
          <cell r="J82">
            <v>275496</v>
          </cell>
          <cell r="K82">
            <v>44713</v>
          </cell>
          <cell r="L82" t="str">
            <v>52220601437707000122550550002754961439512866</v>
          </cell>
          <cell r="M82" t="str">
            <v>52 -  Goiás</v>
          </cell>
          <cell r="N82">
            <v>1050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1437707000122</v>
          </cell>
          <cell r="G83" t="str">
            <v>SCITECH MEDICAL</v>
          </cell>
          <cell r="H83" t="str">
            <v>B</v>
          </cell>
          <cell r="I83" t="str">
            <v>S</v>
          </cell>
          <cell r="J83">
            <v>275495</v>
          </cell>
          <cell r="K83">
            <v>44713</v>
          </cell>
          <cell r="L83" t="str">
            <v>52220601437707000122550550002754951769398644</v>
          </cell>
          <cell r="M83" t="str">
            <v>52 -  Goiás</v>
          </cell>
          <cell r="N83">
            <v>1050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1437707000122</v>
          </cell>
          <cell r="G84" t="str">
            <v>SCITECH MEDICAL</v>
          </cell>
          <cell r="H84" t="str">
            <v>B</v>
          </cell>
          <cell r="I84" t="str">
            <v>S</v>
          </cell>
          <cell r="J84">
            <v>275504</v>
          </cell>
          <cell r="K84">
            <v>44713</v>
          </cell>
          <cell r="L84" t="str">
            <v>52220601437707000122550550002755041465927362</v>
          </cell>
          <cell r="M84" t="str">
            <v>52 -  Goiás</v>
          </cell>
          <cell r="N84">
            <v>1050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1437707000122</v>
          </cell>
          <cell r="G85" t="str">
            <v>SCITECH MEDICAL</v>
          </cell>
          <cell r="H85" t="str">
            <v>B</v>
          </cell>
          <cell r="I85" t="str">
            <v>S</v>
          </cell>
          <cell r="J85">
            <v>275499</v>
          </cell>
          <cell r="K85">
            <v>44713</v>
          </cell>
          <cell r="L85" t="str">
            <v>52220601437707000122550550002754991554355290</v>
          </cell>
          <cell r="M85" t="str">
            <v>52 -  Goiás</v>
          </cell>
          <cell r="N85">
            <v>2100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1437707000122</v>
          </cell>
          <cell r="G86" t="str">
            <v>SCITECH MEDICAL</v>
          </cell>
          <cell r="H86" t="str">
            <v>B</v>
          </cell>
          <cell r="I86" t="str">
            <v>S</v>
          </cell>
          <cell r="J86">
            <v>275515</v>
          </cell>
          <cell r="K86">
            <v>44713</v>
          </cell>
          <cell r="L86" t="str">
            <v>52220601437707000122550550002755151109312208</v>
          </cell>
          <cell r="M86" t="str">
            <v>52 -  Goiás</v>
          </cell>
          <cell r="N86">
            <v>280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1437707000122</v>
          </cell>
          <cell r="G87" t="str">
            <v>SCITECH MEDICAL</v>
          </cell>
          <cell r="H87" t="str">
            <v>B</v>
          </cell>
          <cell r="I87" t="str">
            <v>S</v>
          </cell>
          <cell r="J87">
            <v>275552</v>
          </cell>
          <cell r="K87">
            <v>44713</v>
          </cell>
          <cell r="L87" t="str">
            <v>52220601437707000122550550002755521668366893</v>
          </cell>
          <cell r="M87" t="str">
            <v>52 -  Goiás</v>
          </cell>
          <cell r="N87">
            <v>1050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1437707000122</v>
          </cell>
          <cell r="G88" t="str">
            <v>SCITECH MEDICAL</v>
          </cell>
          <cell r="H88" t="str">
            <v>B</v>
          </cell>
          <cell r="I88" t="str">
            <v>S</v>
          </cell>
          <cell r="J88">
            <v>275517</v>
          </cell>
          <cell r="K88">
            <v>44713</v>
          </cell>
          <cell r="L88" t="str">
            <v>52220601437707000122550550002755171638822484</v>
          </cell>
          <cell r="M88" t="str">
            <v>52 -  Goiás</v>
          </cell>
          <cell r="N88">
            <v>280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1437707000122</v>
          </cell>
          <cell r="G89" t="str">
            <v>SCITECH MEDICAL</v>
          </cell>
          <cell r="H89" t="str">
            <v>B</v>
          </cell>
          <cell r="I89" t="str">
            <v>S</v>
          </cell>
          <cell r="J89">
            <v>274485</v>
          </cell>
          <cell r="K89">
            <v>44711</v>
          </cell>
          <cell r="L89" t="str">
            <v>52220501437707000122550550002744851586851272</v>
          </cell>
          <cell r="M89" t="str">
            <v>52 -  Goiás</v>
          </cell>
          <cell r="N89">
            <v>1050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1437707000122</v>
          </cell>
          <cell r="G90" t="str">
            <v>SCITECH MEDICAL</v>
          </cell>
          <cell r="H90" t="str">
            <v>B</v>
          </cell>
          <cell r="I90" t="str">
            <v>S</v>
          </cell>
          <cell r="J90">
            <v>274483</v>
          </cell>
          <cell r="K90">
            <v>44711</v>
          </cell>
          <cell r="L90" t="str">
            <v>52220501437707000122550550002744831498076264</v>
          </cell>
          <cell r="M90" t="str">
            <v>52 -  Goiás</v>
          </cell>
          <cell r="N90">
            <v>1050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1437707000122</v>
          </cell>
          <cell r="G91" t="str">
            <v>SCITECH MEDICAL</v>
          </cell>
          <cell r="H91" t="str">
            <v>B</v>
          </cell>
          <cell r="I91" t="str">
            <v>S</v>
          </cell>
          <cell r="J91">
            <v>274499</v>
          </cell>
          <cell r="K91">
            <v>44711</v>
          </cell>
          <cell r="L91" t="str">
            <v>52220501437707000122550550002744991263139223</v>
          </cell>
          <cell r="M91" t="str">
            <v>52 -  Goiás</v>
          </cell>
          <cell r="N91">
            <v>1050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13291742000165</v>
          </cell>
          <cell r="G92" t="str">
            <v>PHOENIX MED PRODUTOS MEDICO</v>
          </cell>
          <cell r="H92" t="str">
            <v>B</v>
          </cell>
          <cell r="I92" t="str">
            <v>S</v>
          </cell>
          <cell r="J92" t="str">
            <v>000.018.693</v>
          </cell>
          <cell r="K92">
            <v>44712</v>
          </cell>
          <cell r="L92" t="str">
            <v>26220513291742000165550010000186931620672630</v>
          </cell>
          <cell r="M92" t="str">
            <v>26 -  Pernambuco</v>
          </cell>
          <cell r="N92">
            <v>2250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1513946000114</v>
          </cell>
          <cell r="G93" t="str">
            <v>BOSTON SCIENTIFIC DO BRASIL LTDA</v>
          </cell>
          <cell r="H93" t="str">
            <v>B</v>
          </cell>
          <cell r="I93" t="str">
            <v>S</v>
          </cell>
          <cell r="J93">
            <v>2590176</v>
          </cell>
          <cell r="K93">
            <v>44711</v>
          </cell>
          <cell r="L93" t="str">
            <v>35220501513946000114550030025901761025999300</v>
          </cell>
          <cell r="M93" t="str">
            <v>35 -  São Paulo</v>
          </cell>
          <cell r="N93">
            <v>1637.64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1513946000114</v>
          </cell>
          <cell r="G94" t="str">
            <v>BOSTON SCIENTIFIC DO BRASIL LTDA</v>
          </cell>
          <cell r="H94" t="str">
            <v>B</v>
          </cell>
          <cell r="I94" t="str">
            <v>S</v>
          </cell>
          <cell r="J94">
            <v>2592327</v>
          </cell>
          <cell r="K94">
            <v>44712</v>
          </cell>
          <cell r="L94" t="str">
            <v>35220501513946000114550030025923271026023914</v>
          </cell>
          <cell r="M94" t="str">
            <v>35 -  São Paulo</v>
          </cell>
          <cell r="N94">
            <v>1368.82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11234649000193</v>
          </cell>
          <cell r="G95" t="str">
            <v>BIOANGIO COMERCIO DE PROD MEDICOS LTDA</v>
          </cell>
          <cell r="H95" t="str">
            <v>B</v>
          </cell>
          <cell r="I95" t="str">
            <v>S</v>
          </cell>
          <cell r="J95" t="str">
            <v>000.006.485</v>
          </cell>
          <cell r="K95">
            <v>44713</v>
          </cell>
          <cell r="L95" t="str">
            <v>26220611234649000193550010000064851000009996</v>
          </cell>
          <cell r="M95" t="str">
            <v>26 -  Pernambuco</v>
          </cell>
          <cell r="N95">
            <v>490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50595271001004</v>
          </cell>
          <cell r="G96" t="str">
            <v>BIOTRONIK COMERCIAL MEDICA LTDA</v>
          </cell>
          <cell r="H96" t="str">
            <v>B</v>
          </cell>
          <cell r="I96" t="str">
            <v>S</v>
          </cell>
          <cell r="J96">
            <v>10845</v>
          </cell>
          <cell r="K96">
            <v>44693</v>
          </cell>
          <cell r="L96" t="str">
            <v>31220550595271001004550050000108451072610588</v>
          </cell>
          <cell r="M96" t="str">
            <v>31 -  Minas Gerais</v>
          </cell>
          <cell r="N96">
            <v>6903.9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50595271001004</v>
          </cell>
          <cell r="G97" t="str">
            <v>BIOTRONIK COMERCIAL MEDICA LTDA</v>
          </cell>
          <cell r="H97" t="str">
            <v>B</v>
          </cell>
          <cell r="I97" t="str">
            <v>S</v>
          </cell>
          <cell r="J97">
            <v>10844</v>
          </cell>
          <cell r="K97">
            <v>44693</v>
          </cell>
          <cell r="L97" t="str">
            <v>31220550595271001004550050000108441311802256</v>
          </cell>
          <cell r="M97" t="str">
            <v>31 -  Minas Gerais</v>
          </cell>
          <cell r="N97">
            <v>6903.9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50595271001004</v>
          </cell>
          <cell r="G98" t="str">
            <v>BIOTRONIK COMERCIAL MEDICA LTDA</v>
          </cell>
          <cell r="H98" t="str">
            <v>B</v>
          </cell>
          <cell r="I98" t="str">
            <v>S</v>
          </cell>
          <cell r="J98">
            <v>10843</v>
          </cell>
          <cell r="K98">
            <v>44693</v>
          </cell>
          <cell r="L98" t="str">
            <v>31220550595271001004550050000108431914650086</v>
          </cell>
          <cell r="M98" t="str">
            <v>31 -  Minas Gerais</v>
          </cell>
          <cell r="N98">
            <v>6903.9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50595271001004</v>
          </cell>
          <cell r="G99" t="str">
            <v>BIOTRONIK COMERCIAL MEDICA LTDA</v>
          </cell>
          <cell r="H99" t="str">
            <v>B</v>
          </cell>
          <cell r="I99" t="str">
            <v>S</v>
          </cell>
          <cell r="J99">
            <v>10846</v>
          </cell>
          <cell r="K99">
            <v>44693</v>
          </cell>
          <cell r="L99" t="str">
            <v>31220550595271001004550050000108461057354999</v>
          </cell>
          <cell r="M99" t="str">
            <v>31 -  Minas Gerais</v>
          </cell>
          <cell r="N99">
            <v>4992.49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50595271001004</v>
          </cell>
          <cell r="G100" t="str">
            <v>BIOTRONIK COMERCIAL MEDICA LTDA</v>
          </cell>
          <cell r="H100" t="str">
            <v>B</v>
          </cell>
          <cell r="I100" t="str">
            <v>S</v>
          </cell>
          <cell r="J100">
            <v>10842</v>
          </cell>
          <cell r="K100">
            <v>44693</v>
          </cell>
          <cell r="L100" t="str">
            <v>31220550595271001004550050000108421500145401</v>
          </cell>
          <cell r="M100" t="str">
            <v>31 -  Minas Gerais</v>
          </cell>
          <cell r="N100">
            <v>6903.9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61418042000131</v>
          </cell>
          <cell r="G101" t="str">
            <v>CIRURGICA FERNANDES LTDA</v>
          </cell>
          <cell r="H101" t="str">
            <v>B</v>
          </cell>
          <cell r="I101" t="str">
            <v>S</v>
          </cell>
          <cell r="J101">
            <v>1467963</v>
          </cell>
          <cell r="K101">
            <v>44708</v>
          </cell>
          <cell r="L101" t="str">
            <v>35220561418042000131550040014679631543581869</v>
          </cell>
          <cell r="M101" t="str">
            <v>35 -  São Paulo</v>
          </cell>
          <cell r="N101">
            <v>1083.25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61418042000131</v>
          </cell>
          <cell r="G102" t="str">
            <v>CIRURGICA FERNANDES LTDA</v>
          </cell>
          <cell r="H102" t="str">
            <v>B</v>
          </cell>
          <cell r="I102" t="str">
            <v>S</v>
          </cell>
          <cell r="J102">
            <v>1467964</v>
          </cell>
          <cell r="K102">
            <v>44708</v>
          </cell>
          <cell r="L102" t="str">
            <v>35220561418042000131550040014679641377538099</v>
          </cell>
          <cell r="M102" t="str">
            <v>35 -  São Paulo</v>
          </cell>
          <cell r="N102">
            <v>1174.68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82641325003648</v>
          </cell>
          <cell r="G103" t="str">
            <v>CREMER S.A</v>
          </cell>
          <cell r="H103" t="str">
            <v>B</v>
          </cell>
          <cell r="I103" t="str">
            <v>S</v>
          </cell>
          <cell r="J103">
            <v>185075</v>
          </cell>
          <cell r="K103">
            <v>44714</v>
          </cell>
          <cell r="L103" t="str">
            <v>26220682641325003648550010001850751344268880</v>
          </cell>
          <cell r="M103" t="str">
            <v>26 -  Pernambuco</v>
          </cell>
          <cell r="N103">
            <v>1037.5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165933000139</v>
          </cell>
          <cell r="G104" t="str">
            <v>DESCARTEX CONFECCOES E COMERCIO LTDA</v>
          </cell>
          <cell r="H104" t="str">
            <v>B</v>
          </cell>
          <cell r="I104" t="str">
            <v>S</v>
          </cell>
          <cell r="J104" t="str">
            <v>000.030.981</v>
          </cell>
          <cell r="K104">
            <v>44713</v>
          </cell>
          <cell r="L104" t="str">
            <v>26220600165933000139550020000309811477915365</v>
          </cell>
          <cell r="M104" t="str">
            <v>26 -  Pernambuco</v>
          </cell>
          <cell r="N104">
            <v>1792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6204103000150</v>
          </cell>
          <cell r="G105" t="str">
            <v>R S DOS SANTOS</v>
          </cell>
          <cell r="H105" t="str">
            <v>B</v>
          </cell>
          <cell r="I105" t="str">
            <v>S</v>
          </cell>
          <cell r="J105">
            <v>51892</v>
          </cell>
          <cell r="K105">
            <v>44718</v>
          </cell>
          <cell r="L105" t="str">
            <v>26220606204103000150550010000518921036933580</v>
          </cell>
          <cell r="M105" t="str">
            <v>26 -  Pernambuco</v>
          </cell>
          <cell r="N105">
            <v>31620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67729178000653</v>
          </cell>
          <cell r="G106" t="str">
            <v>COMERCIAL CIRURGICA RIOCLARENSE LTDA</v>
          </cell>
          <cell r="H106" t="str">
            <v>B</v>
          </cell>
          <cell r="I106" t="str">
            <v>S</v>
          </cell>
          <cell r="J106">
            <v>28115</v>
          </cell>
          <cell r="K106">
            <v>44714</v>
          </cell>
          <cell r="L106" t="str">
            <v>26220667729178000653550010000281151725272508</v>
          </cell>
          <cell r="M106" t="str">
            <v>26 -  Pernambuco</v>
          </cell>
          <cell r="N106">
            <v>10332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67729178000653</v>
          </cell>
          <cell r="G107" t="str">
            <v>COMERCIAL CIRURGICA RIOCLARENSE LTDA</v>
          </cell>
          <cell r="H107" t="str">
            <v>B</v>
          </cell>
          <cell r="I107" t="str">
            <v>S</v>
          </cell>
          <cell r="J107">
            <v>28103</v>
          </cell>
          <cell r="K107">
            <v>44714</v>
          </cell>
          <cell r="L107" t="str">
            <v>26220667729178000653550010000281031463421225</v>
          </cell>
          <cell r="M107" t="str">
            <v>26 -  Pernambuco</v>
          </cell>
          <cell r="N107">
            <v>2800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11449180000290</v>
          </cell>
          <cell r="G108" t="str">
            <v>DPROSMED DISTR DE PROD MEDI HOSPIT LTDA</v>
          </cell>
          <cell r="H108" t="str">
            <v>B</v>
          </cell>
          <cell r="I108" t="str">
            <v>S</v>
          </cell>
          <cell r="J108">
            <v>4843</v>
          </cell>
          <cell r="K108">
            <v>44714</v>
          </cell>
          <cell r="L108" t="str">
            <v>26220611449180000290550010000048431000075446</v>
          </cell>
          <cell r="M108" t="str">
            <v>26 -  Pernambuco</v>
          </cell>
          <cell r="N108">
            <v>4155.93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11449180000290</v>
          </cell>
          <cell r="G109" t="str">
            <v>DPROSMED DISTR DE PROD MEDI HOSPIT LTDA</v>
          </cell>
          <cell r="H109" t="str">
            <v>B</v>
          </cell>
          <cell r="I109" t="str">
            <v>S</v>
          </cell>
          <cell r="J109">
            <v>51362</v>
          </cell>
          <cell r="K109">
            <v>44714</v>
          </cell>
          <cell r="L109" t="str">
            <v>26220611449180000100550010000513621000075413</v>
          </cell>
          <cell r="M109" t="str">
            <v>26 -  Pernambuco</v>
          </cell>
          <cell r="N109">
            <v>215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11206099000441</v>
          </cell>
          <cell r="G110" t="str">
            <v>SUPERMED COM E IMP DE PROD MEDICOS LTDA</v>
          </cell>
          <cell r="H110" t="str">
            <v>B</v>
          </cell>
          <cell r="I110" t="str">
            <v>S</v>
          </cell>
          <cell r="J110">
            <v>364059</v>
          </cell>
          <cell r="K110">
            <v>44708</v>
          </cell>
          <cell r="L110" t="str">
            <v>35220511206099000441550010003640591001155952</v>
          </cell>
          <cell r="M110" t="str">
            <v>35 -  São Paulo</v>
          </cell>
          <cell r="N110">
            <v>2478.73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14722938000120</v>
          </cell>
          <cell r="G111" t="str">
            <v>PROCIFAR DISTRIB DE MATERIAL HOSP SA</v>
          </cell>
          <cell r="H111" t="str">
            <v>B</v>
          </cell>
          <cell r="I111" t="str">
            <v>S</v>
          </cell>
          <cell r="J111">
            <v>2882177</v>
          </cell>
          <cell r="K111">
            <v>44713</v>
          </cell>
          <cell r="L111" t="str">
            <v>29220614722938000120550010028821771535468334</v>
          </cell>
          <cell r="M111" t="str">
            <v>29 -  Bahia</v>
          </cell>
          <cell r="N111">
            <v>2014.11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11872656000110</v>
          </cell>
          <cell r="G112" t="str">
            <v>HDL LOGISTICA HOSPITALAR LTDA.</v>
          </cell>
          <cell r="H112" t="str">
            <v>B</v>
          </cell>
          <cell r="I112" t="str">
            <v>S</v>
          </cell>
          <cell r="J112">
            <v>349895</v>
          </cell>
          <cell r="K112">
            <v>44713</v>
          </cell>
          <cell r="L112" t="str">
            <v>31220611872656000110550010003498951992730134</v>
          </cell>
          <cell r="M112" t="str">
            <v>31 -  Minas Gerais</v>
          </cell>
          <cell r="N112">
            <v>3285.74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50595271000105</v>
          </cell>
          <cell r="G113" t="str">
            <v>BIOTRONIK COMERCIAL MEDICA LTDA</v>
          </cell>
          <cell r="H113" t="str">
            <v>B</v>
          </cell>
          <cell r="I113" t="str">
            <v>S</v>
          </cell>
          <cell r="J113">
            <v>1022882</v>
          </cell>
          <cell r="K113">
            <v>44705</v>
          </cell>
          <cell r="L113" t="str">
            <v>35220550595271000105550030010228821972225653</v>
          </cell>
          <cell r="M113" t="str">
            <v>35 -  São Paulo</v>
          </cell>
          <cell r="N113">
            <v>6903.9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50595271000105</v>
          </cell>
          <cell r="G114" t="str">
            <v>BIOTRONIK COMERCIAL MEDICA LTDA</v>
          </cell>
          <cell r="H114" t="str">
            <v>B</v>
          </cell>
          <cell r="I114" t="str">
            <v>S</v>
          </cell>
          <cell r="J114">
            <v>1021777</v>
          </cell>
          <cell r="K114">
            <v>44694</v>
          </cell>
          <cell r="L114" t="str">
            <v>35220550595271000105550030010217771353507842</v>
          </cell>
          <cell r="M114" t="str">
            <v>35 -  São Paulo</v>
          </cell>
          <cell r="N114">
            <v>6903.9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50595271000105</v>
          </cell>
          <cell r="G115" t="str">
            <v>BIOTRONIK COMERCIAL MEDICA LTDA</v>
          </cell>
          <cell r="H115" t="str">
            <v>B</v>
          </cell>
          <cell r="I115" t="str">
            <v>S</v>
          </cell>
          <cell r="J115">
            <v>1022855</v>
          </cell>
          <cell r="K115">
            <v>44705</v>
          </cell>
          <cell r="L115" t="str">
            <v>35220550595271000105550030010228551607017135</v>
          </cell>
          <cell r="M115" t="str">
            <v>35 -  São Paulo</v>
          </cell>
          <cell r="N115">
            <v>6903.9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50595271000105</v>
          </cell>
          <cell r="G116" t="str">
            <v>BIOTRONIK COMERCIAL MEDICA LTDA</v>
          </cell>
          <cell r="H116" t="str">
            <v>B</v>
          </cell>
          <cell r="I116" t="str">
            <v>S</v>
          </cell>
          <cell r="J116">
            <v>1022883</v>
          </cell>
          <cell r="K116">
            <v>44705</v>
          </cell>
          <cell r="L116" t="str">
            <v>35220550595271000105550030010228831175566276</v>
          </cell>
          <cell r="M116" t="str">
            <v>35 -  São Paulo</v>
          </cell>
          <cell r="N116">
            <v>6903.9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50595271000105</v>
          </cell>
          <cell r="G117" t="str">
            <v>BIOTRONIK COMERCIAL MEDICA LTDA</v>
          </cell>
          <cell r="H117" t="str">
            <v>B</v>
          </cell>
          <cell r="I117" t="str">
            <v>S</v>
          </cell>
          <cell r="J117">
            <v>1022858</v>
          </cell>
          <cell r="K117">
            <v>44705</v>
          </cell>
          <cell r="L117" t="str">
            <v>35220550595271000105550030010228581827398156</v>
          </cell>
          <cell r="M117" t="str">
            <v>35 -  São Paulo</v>
          </cell>
          <cell r="N117">
            <v>6903.9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50595271000105</v>
          </cell>
          <cell r="G118" t="str">
            <v>BIOTRONIK COMERCIAL MEDICA LTDA</v>
          </cell>
          <cell r="H118" t="str">
            <v>B</v>
          </cell>
          <cell r="I118" t="str">
            <v>S</v>
          </cell>
          <cell r="J118">
            <v>1022856</v>
          </cell>
          <cell r="K118">
            <v>44705</v>
          </cell>
          <cell r="L118" t="str">
            <v>35220550595271000105550030010228561757126425</v>
          </cell>
          <cell r="M118" t="str">
            <v>35 -  São Paulo</v>
          </cell>
          <cell r="N118">
            <v>6903.9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50595271000105</v>
          </cell>
          <cell r="G119" t="str">
            <v>BIOTRONIK COMERCIAL MEDICA LTDA</v>
          </cell>
          <cell r="H119" t="str">
            <v>B</v>
          </cell>
          <cell r="I119" t="str">
            <v>S</v>
          </cell>
          <cell r="J119">
            <v>1023150</v>
          </cell>
          <cell r="K119">
            <v>44707</v>
          </cell>
          <cell r="L119" t="str">
            <v>35220550595271000105550030010231501949042060</v>
          </cell>
          <cell r="M119" t="str">
            <v>35 -  São Paulo</v>
          </cell>
          <cell r="N119">
            <v>6903.9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50595271000105</v>
          </cell>
          <cell r="G120" t="str">
            <v>BIOTRONIK COMERCIAL MEDICA LTDA</v>
          </cell>
          <cell r="H120" t="str">
            <v>B</v>
          </cell>
          <cell r="I120" t="str">
            <v>S</v>
          </cell>
          <cell r="J120">
            <v>1023149</v>
          </cell>
          <cell r="K120">
            <v>44707</v>
          </cell>
          <cell r="L120" t="str">
            <v>35220550595271000105550030010231491740406499</v>
          </cell>
          <cell r="M120" t="str">
            <v>35 -  São Paulo</v>
          </cell>
          <cell r="N120">
            <v>6903.9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50595271000105</v>
          </cell>
          <cell r="G121" t="str">
            <v>BIOTRONIK COMERCIAL MEDICA LTDA</v>
          </cell>
          <cell r="H121" t="str">
            <v>B</v>
          </cell>
          <cell r="I121" t="str">
            <v>S</v>
          </cell>
          <cell r="J121">
            <v>1023151</v>
          </cell>
          <cell r="K121">
            <v>44707</v>
          </cell>
          <cell r="L121" t="str">
            <v>35220550595271000105550030010231511234189561</v>
          </cell>
          <cell r="M121" t="str">
            <v>35 -  São Paulo</v>
          </cell>
          <cell r="N121">
            <v>6903.9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50595271000105</v>
          </cell>
          <cell r="G122" t="str">
            <v>BIOTRONIK COMERCIAL MEDICA LTDA</v>
          </cell>
          <cell r="H122" t="str">
            <v>B</v>
          </cell>
          <cell r="I122" t="str">
            <v>S</v>
          </cell>
          <cell r="J122">
            <v>1022895</v>
          </cell>
          <cell r="K122">
            <v>44705</v>
          </cell>
          <cell r="L122" t="str">
            <v>35220550595271000105550030010228951784194604</v>
          </cell>
          <cell r="M122" t="str">
            <v>35 -  São Paulo</v>
          </cell>
          <cell r="N122">
            <v>6903.9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50595271000105</v>
          </cell>
          <cell r="G123" t="str">
            <v>BIOTRONIK COMERCIAL MEDICA LTDA</v>
          </cell>
          <cell r="H123" t="str">
            <v>B</v>
          </cell>
          <cell r="I123" t="str">
            <v>S</v>
          </cell>
          <cell r="J123">
            <v>1022892</v>
          </cell>
          <cell r="K123">
            <v>44705</v>
          </cell>
          <cell r="L123" t="str">
            <v>35220550595271000105550030010228921338604596</v>
          </cell>
          <cell r="M123" t="str">
            <v>35 -  São Paulo</v>
          </cell>
          <cell r="N123">
            <v>4992.49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50595271000105</v>
          </cell>
          <cell r="G124" t="str">
            <v>BIOTRONIK COMERCIAL MEDICA LTDA</v>
          </cell>
          <cell r="H124" t="str">
            <v>B</v>
          </cell>
          <cell r="I124" t="str">
            <v>S</v>
          </cell>
          <cell r="J124">
            <v>1022913</v>
          </cell>
          <cell r="K124">
            <v>44705</v>
          </cell>
          <cell r="L124" t="str">
            <v>35220550595271000105550030010229131139214692</v>
          </cell>
          <cell r="M124" t="str">
            <v>35 -  São Paulo</v>
          </cell>
          <cell r="N124">
            <v>6903.9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50595271000105</v>
          </cell>
          <cell r="G125" t="str">
            <v>BIOTRONIK COMERCIAL MEDICA LTDA</v>
          </cell>
          <cell r="H125" t="str">
            <v>B</v>
          </cell>
          <cell r="I125" t="str">
            <v>S</v>
          </cell>
          <cell r="J125">
            <v>1022914</v>
          </cell>
          <cell r="K125">
            <v>44736</v>
          </cell>
          <cell r="L125" t="str">
            <v>35220550595271000105550030010229141387562671</v>
          </cell>
          <cell r="M125" t="str">
            <v>35 -  São Paulo</v>
          </cell>
          <cell r="N125">
            <v>6903.9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50595271000105</v>
          </cell>
          <cell r="G126" t="str">
            <v>BIOTRONIK COMERCIAL MEDICA LTDA</v>
          </cell>
          <cell r="H126" t="str">
            <v>B</v>
          </cell>
          <cell r="I126" t="str">
            <v>S</v>
          </cell>
          <cell r="J126">
            <v>1022908</v>
          </cell>
          <cell r="K126">
            <v>44705</v>
          </cell>
          <cell r="L126" t="str">
            <v>35220550595271000105550030010229081983053695</v>
          </cell>
          <cell r="M126" t="str">
            <v>35 -  São Paulo</v>
          </cell>
          <cell r="N126">
            <v>6903.9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50595271000105</v>
          </cell>
          <cell r="G127" t="str">
            <v>BIOTRONIK COMERCIAL MEDICA LTDA</v>
          </cell>
          <cell r="H127" t="str">
            <v>B</v>
          </cell>
          <cell r="I127" t="str">
            <v>S</v>
          </cell>
          <cell r="J127">
            <v>1022902</v>
          </cell>
          <cell r="K127">
            <v>44616</v>
          </cell>
          <cell r="L127" t="str">
            <v>35220550595271000105550030010229021897950249</v>
          </cell>
          <cell r="M127" t="str">
            <v>35 -  São Paulo</v>
          </cell>
          <cell r="N127">
            <v>4992.49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50595271000105</v>
          </cell>
          <cell r="G128" t="str">
            <v>BIOTRONIK COMERCIAL MEDICA LTDA</v>
          </cell>
          <cell r="H128" t="str">
            <v>B</v>
          </cell>
          <cell r="I128" t="str">
            <v>S</v>
          </cell>
          <cell r="J128">
            <v>1022899</v>
          </cell>
          <cell r="K128">
            <v>44705</v>
          </cell>
          <cell r="L128" t="str">
            <v>35220550595271000105550030010228991037866185</v>
          </cell>
          <cell r="M128" t="str">
            <v>35 -  São Paulo</v>
          </cell>
          <cell r="N128">
            <v>6903.9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50595271000105</v>
          </cell>
          <cell r="G129" t="str">
            <v>BIOTRONIK COMERCIAL MEDICA LTDA</v>
          </cell>
          <cell r="H129" t="str">
            <v>B</v>
          </cell>
          <cell r="I129" t="str">
            <v>S</v>
          </cell>
          <cell r="J129">
            <v>1023530</v>
          </cell>
          <cell r="K129">
            <v>44711</v>
          </cell>
          <cell r="L129" t="str">
            <v>35220550595271000105550030010235301962050992</v>
          </cell>
          <cell r="M129" t="str">
            <v>35 -  São Paulo</v>
          </cell>
          <cell r="N129">
            <v>6903.9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50595271000105</v>
          </cell>
          <cell r="G130" t="str">
            <v>BIOTRONIK COMERCIAL MEDICA LTDA</v>
          </cell>
          <cell r="H130" t="str">
            <v>B</v>
          </cell>
          <cell r="I130" t="str">
            <v>S</v>
          </cell>
          <cell r="J130">
            <v>1023541</v>
          </cell>
          <cell r="K130">
            <v>44711</v>
          </cell>
          <cell r="L130" t="str">
            <v>35220550595271000105550030010235411952258497</v>
          </cell>
          <cell r="M130" t="str">
            <v>35 -  São Paulo</v>
          </cell>
          <cell r="N130">
            <v>6903.9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50595271000105</v>
          </cell>
          <cell r="G131" t="str">
            <v>BIOTRONIK COMERCIAL MEDICA LTDA</v>
          </cell>
          <cell r="H131" t="str">
            <v>B</v>
          </cell>
          <cell r="I131" t="str">
            <v>S</v>
          </cell>
          <cell r="J131">
            <v>1023537</v>
          </cell>
          <cell r="K131">
            <v>44711</v>
          </cell>
          <cell r="L131" t="str">
            <v>35220550595271000105550030010235371748743770</v>
          </cell>
          <cell r="M131" t="str">
            <v>35 -  São Paulo</v>
          </cell>
          <cell r="N131">
            <v>6903.9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50595271000105</v>
          </cell>
          <cell r="G132" t="str">
            <v>BIOTRONIK COMERCIAL MEDICA LTDA</v>
          </cell>
          <cell r="H132" t="str">
            <v>B</v>
          </cell>
          <cell r="I132" t="str">
            <v>S</v>
          </cell>
          <cell r="J132">
            <v>1022854</v>
          </cell>
          <cell r="K132">
            <v>44705</v>
          </cell>
          <cell r="L132" t="str">
            <v>35220550595271000105550030010228541077133730</v>
          </cell>
          <cell r="M132" t="str">
            <v>35 -  São Paulo</v>
          </cell>
          <cell r="N132">
            <v>6903.9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50595271000105</v>
          </cell>
          <cell r="G133" t="str">
            <v>BIOTRONIK COMERCIAL MEDICA LTDA</v>
          </cell>
          <cell r="H133" t="str">
            <v>B</v>
          </cell>
          <cell r="I133" t="str">
            <v>S</v>
          </cell>
          <cell r="J133">
            <v>1023528</v>
          </cell>
          <cell r="K133">
            <v>44711</v>
          </cell>
          <cell r="L133" t="str">
            <v>35220550595271000105550030010235281895059557</v>
          </cell>
          <cell r="M133" t="str">
            <v>35 -  São Paulo</v>
          </cell>
          <cell r="N133">
            <v>6903.9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7213544000180</v>
          </cell>
          <cell r="G134" t="str">
            <v>BMR MEDICAL LTDA</v>
          </cell>
          <cell r="H134" t="str">
            <v>B</v>
          </cell>
          <cell r="I134" t="str">
            <v>S</v>
          </cell>
          <cell r="J134">
            <v>155536</v>
          </cell>
          <cell r="K134">
            <v>44708</v>
          </cell>
          <cell r="L134" t="str">
            <v>41220507213544000180550010001555361796429899</v>
          </cell>
          <cell r="M134" t="str">
            <v>41 -  Paraná</v>
          </cell>
          <cell r="N134">
            <v>10090.5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4614288000145</v>
          </cell>
          <cell r="G135" t="str">
            <v>DISK LIFE COM. DE PROD. CIRURGICOS LTDA</v>
          </cell>
          <cell r="H135" t="str">
            <v>B</v>
          </cell>
          <cell r="I135" t="str">
            <v>S</v>
          </cell>
          <cell r="J135">
            <v>5144</v>
          </cell>
          <cell r="K135">
            <v>44718</v>
          </cell>
          <cell r="L135" t="str">
            <v>26220604614288000145550010000051441484901770</v>
          </cell>
          <cell r="M135" t="str">
            <v>26 -  Pernambuco</v>
          </cell>
          <cell r="N135">
            <v>760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4614288000145</v>
          </cell>
          <cell r="G136" t="str">
            <v>DISK LIFE COM. DE PROD. CIRURGICOS LTDA</v>
          </cell>
          <cell r="H136" t="str">
            <v>B</v>
          </cell>
          <cell r="I136" t="str">
            <v>S</v>
          </cell>
          <cell r="J136">
            <v>5147</v>
          </cell>
          <cell r="K136">
            <v>44718</v>
          </cell>
          <cell r="L136" t="str">
            <v>26220604614288000145550010000051471675659461</v>
          </cell>
          <cell r="M136" t="str">
            <v>26 -  Pernambuco</v>
          </cell>
          <cell r="N136">
            <v>39980.400000000001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11449180000290</v>
          </cell>
          <cell r="G137" t="str">
            <v>DPROSMED DISTR DE PROD MEDI HOSPIT LTDA</v>
          </cell>
          <cell r="H137" t="str">
            <v>B</v>
          </cell>
          <cell r="I137" t="str">
            <v>S</v>
          </cell>
          <cell r="J137">
            <v>4877</v>
          </cell>
          <cell r="K137">
            <v>44718</v>
          </cell>
          <cell r="L137" t="str">
            <v>26220611449180000290550010000048771000076351</v>
          </cell>
          <cell r="M137" t="str">
            <v>26 -  Pernambuco</v>
          </cell>
          <cell r="N137">
            <v>765.91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11449180000290</v>
          </cell>
          <cell r="G138" t="str">
            <v>DPROSMED DISTR DE PROD MEDI HOSPIT LTDA</v>
          </cell>
          <cell r="H138" t="str">
            <v>B</v>
          </cell>
          <cell r="I138" t="str">
            <v>S</v>
          </cell>
          <cell r="J138">
            <v>4870</v>
          </cell>
          <cell r="K138">
            <v>44718</v>
          </cell>
          <cell r="L138" t="str">
            <v>26220611449180000290550010000048701000076121</v>
          </cell>
          <cell r="M138" t="str">
            <v>26 -  Pernambuco</v>
          </cell>
          <cell r="N138">
            <v>1232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11872656000110</v>
          </cell>
          <cell r="G139" t="str">
            <v>HDL LOGISTICA HOSPITALAR LTDA.</v>
          </cell>
          <cell r="H139" t="str">
            <v>B</v>
          </cell>
          <cell r="I139" t="str">
            <v>S</v>
          </cell>
          <cell r="J139">
            <v>350425</v>
          </cell>
          <cell r="K139">
            <v>44715</v>
          </cell>
          <cell r="L139" t="str">
            <v>31220611872656000110550010003504251765095264</v>
          </cell>
          <cell r="M139" t="str">
            <v>31 -  Minas Gerais</v>
          </cell>
          <cell r="N139">
            <v>2190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11872656000110</v>
          </cell>
          <cell r="G140" t="str">
            <v>HDL LOGISTICA HOSPITALAR LTDA.</v>
          </cell>
          <cell r="H140" t="str">
            <v>B</v>
          </cell>
          <cell r="I140" t="str">
            <v>S</v>
          </cell>
          <cell r="J140">
            <v>33976</v>
          </cell>
          <cell r="K140">
            <v>44713</v>
          </cell>
          <cell r="L140" t="str">
            <v>35220611872656000200550010000339761076988699</v>
          </cell>
          <cell r="M140" t="str">
            <v>35 -  São Paulo</v>
          </cell>
          <cell r="N140">
            <v>1560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10779833000156</v>
          </cell>
          <cell r="G141" t="str">
            <v>MEDICAL MERCANTIL DE APARELHAGEM MEDICA</v>
          </cell>
          <cell r="H141" t="str">
            <v>B</v>
          </cell>
          <cell r="I141" t="str">
            <v>S</v>
          </cell>
          <cell r="J141">
            <v>552568</v>
          </cell>
          <cell r="K141">
            <v>44718</v>
          </cell>
          <cell r="L141" t="str">
            <v>26220610779833000156550010005525681005545906</v>
          </cell>
          <cell r="M141" t="str">
            <v>26 -  Pernambuco</v>
          </cell>
          <cell r="N141">
            <v>1270.08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3817043000152</v>
          </cell>
          <cell r="G142" t="str">
            <v>PHARMAPLUS LTDA EPP</v>
          </cell>
          <cell r="H142" t="str">
            <v>B</v>
          </cell>
          <cell r="I142" t="str">
            <v>S</v>
          </cell>
          <cell r="J142" t="str">
            <v>000.044.675</v>
          </cell>
          <cell r="K142">
            <v>44715</v>
          </cell>
          <cell r="L142" t="str">
            <v>26220603817043000152550010000446751054427254</v>
          </cell>
          <cell r="M142" t="str">
            <v>26 -  Pernambuco</v>
          </cell>
          <cell r="N142">
            <v>1097.54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21172673000107</v>
          </cell>
          <cell r="G143" t="str">
            <v>ERS INDUSTRIA E COMERCIO DE PRODUTOS</v>
          </cell>
          <cell r="H143" t="str">
            <v>B</v>
          </cell>
          <cell r="I143" t="str">
            <v>S</v>
          </cell>
          <cell r="J143">
            <v>27681</v>
          </cell>
          <cell r="K143">
            <v>44712</v>
          </cell>
          <cell r="L143" t="str">
            <v>26220521172673000107550010000276811730700305</v>
          </cell>
          <cell r="M143" t="str">
            <v>26 -  Pernambuco</v>
          </cell>
          <cell r="N143">
            <v>3992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1440590000136</v>
          </cell>
          <cell r="G144" t="str">
            <v>FRESENIUS MEDICAL CARE</v>
          </cell>
          <cell r="H144" t="str">
            <v>B</v>
          </cell>
          <cell r="I144" t="str">
            <v>S</v>
          </cell>
          <cell r="J144">
            <v>1679344</v>
          </cell>
          <cell r="K144">
            <v>44713</v>
          </cell>
          <cell r="L144" t="str">
            <v>35220601440590000136550000016793441073618186</v>
          </cell>
          <cell r="M144" t="str">
            <v>35 -  São Paulo</v>
          </cell>
          <cell r="N144">
            <v>1026.24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51943645000107</v>
          </cell>
          <cell r="G145" t="str">
            <v>BIOMEDICAL EQUIPAMENTOS E PRODUTOS MED</v>
          </cell>
          <cell r="H145" t="str">
            <v>B</v>
          </cell>
          <cell r="I145" t="str">
            <v>S</v>
          </cell>
          <cell r="J145" t="str">
            <v>000.151.579</v>
          </cell>
          <cell r="K145">
            <v>44712</v>
          </cell>
          <cell r="L145" t="str">
            <v>35220551943645000107550010001515791004640324</v>
          </cell>
          <cell r="M145" t="str">
            <v>35 -  São Paulo</v>
          </cell>
          <cell r="N145">
            <v>13358.9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4614288000145</v>
          </cell>
          <cell r="G146" t="str">
            <v>DISK LIFE COM. DE PROD. CIRURGICOS LTDA</v>
          </cell>
          <cell r="H146" t="str">
            <v>B</v>
          </cell>
          <cell r="I146" t="str">
            <v>S</v>
          </cell>
          <cell r="J146">
            <v>5146</v>
          </cell>
          <cell r="K146">
            <v>44718</v>
          </cell>
          <cell r="L146" t="str">
            <v>26220604614288000145550010000051461785921465</v>
          </cell>
          <cell r="M146" t="str">
            <v>26 -  Pernambuco</v>
          </cell>
          <cell r="N146">
            <v>2322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26603680000121</v>
          </cell>
          <cell r="G147" t="str">
            <v>MORAMED TECNOLOGIA HOSPITALAR</v>
          </cell>
          <cell r="H147" t="str">
            <v>B</v>
          </cell>
          <cell r="I147" t="str">
            <v>S</v>
          </cell>
          <cell r="J147" t="str">
            <v>000.001.193</v>
          </cell>
          <cell r="K147">
            <v>44714</v>
          </cell>
          <cell r="L147" t="str">
            <v>26220626603680000121550010000011931413208474</v>
          </cell>
          <cell r="M147" t="str">
            <v>26 -  Pernambuco</v>
          </cell>
          <cell r="N147">
            <v>930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874929000140</v>
          </cell>
          <cell r="G148" t="str">
            <v>MEDCENTER COMERCIAL LTDA  MG</v>
          </cell>
          <cell r="H148" t="str">
            <v>B</v>
          </cell>
          <cell r="I148" t="str">
            <v>S</v>
          </cell>
          <cell r="J148">
            <v>390787</v>
          </cell>
          <cell r="K148">
            <v>44714</v>
          </cell>
          <cell r="L148" t="str">
            <v>31220600874929000140550010003907871252774749</v>
          </cell>
          <cell r="M148" t="str">
            <v>31 -  Minas Gerais</v>
          </cell>
          <cell r="N148">
            <v>10069.32</v>
          </cell>
        </row>
        <row r="149">
          <cell r="C149" t="str">
            <v>HOSPITAL MESTRE VITALINO</v>
          </cell>
          <cell r="E149" t="str">
            <v>3.12 - Material Hospitalar</v>
          </cell>
          <cell r="F149" t="str">
            <v>10.972.948/0003-24</v>
          </cell>
          <cell r="G149" t="str">
            <v>BRAZMIX COMERCIO VAREJI E ATACA LTDA</v>
          </cell>
          <cell r="H149" t="str">
            <v>B</v>
          </cell>
          <cell r="I149" t="str">
            <v>S</v>
          </cell>
          <cell r="J149">
            <v>1224</v>
          </cell>
          <cell r="K149">
            <v>44713</v>
          </cell>
          <cell r="L149" t="str">
            <v>32220610972948000324550010000012241744026377</v>
          </cell>
          <cell r="M149" t="str">
            <v>32 -  Espírito Santo</v>
          </cell>
          <cell r="N149">
            <v>21885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8713023000155</v>
          </cell>
          <cell r="G150" t="str">
            <v>ENDOSURGICAL COM REP IMP EXP EQUIP LTDA</v>
          </cell>
          <cell r="H150" t="str">
            <v>B</v>
          </cell>
          <cell r="I150" t="str">
            <v>S</v>
          </cell>
          <cell r="J150">
            <v>60462</v>
          </cell>
          <cell r="K150">
            <v>44713</v>
          </cell>
          <cell r="L150" t="str">
            <v>26220608713023000155550010000604621389104587</v>
          </cell>
          <cell r="M150" t="str">
            <v>26 -  Pernambuco</v>
          </cell>
          <cell r="N150">
            <v>7038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8713023000155</v>
          </cell>
          <cell r="G151" t="str">
            <v>ENDOSURGICAL COM REP IMP EXP EQUIP LTDA</v>
          </cell>
          <cell r="H151" t="str">
            <v>B</v>
          </cell>
          <cell r="I151" t="str">
            <v>S</v>
          </cell>
          <cell r="J151">
            <v>60588</v>
          </cell>
          <cell r="K151">
            <v>44718</v>
          </cell>
          <cell r="L151" t="str">
            <v>26220608713023000155550010000605881110957217</v>
          </cell>
          <cell r="M151" t="str">
            <v>26 -  Pernambuco</v>
          </cell>
          <cell r="N151">
            <v>7038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8014554000150</v>
          </cell>
          <cell r="G152" t="str">
            <v>MJB COMERCIO DE MAT MEDICO HOSP LTDA</v>
          </cell>
          <cell r="H152" t="str">
            <v>B</v>
          </cell>
          <cell r="I152" t="str">
            <v>S</v>
          </cell>
          <cell r="J152">
            <v>12444</v>
          </cell>
          <cell r="K152">
            <v>44685</v>
          </cell>
          <cell r="L152" t="str">
            <v>26220508014554000150550010000124441240154230</v>
          </cell>
          <cell r="M152" t="str">
            <v>26 -  Pernambuco</v>
          </cell>
          <cell r="N152">
            <v>7830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8282077000103</v>
          </cell>
          <cell r="G153" t="str">
            <v>BYOSYSTEMS NE COM PROD L AB E HOSP LTDA</v>
          </cell>
          <cell r="H153" t="str">
            <v>B</v>
          </cell>
          <cell r="I153" t="str">
            <v>S</v>
          </cell>
          <cell r="J153">
            <v>171019</v>
          </cell>
          <cell r="K153">
            <v>44719</v>
          </cell>
          <cell r="L153" t="str">
            <v>25220608282077000103550020001710191267890725</v>
          </cell>
          <cell r="M153" t="str">
            <v>25 -  Paraíba</v>
          </cell>
          <cell r="N153">
            <v>16500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31673254001095</v>
          </cell>
          <cell r="G154" t="str">
            <v>LABORATORIO B BRAUN</v>
          </cell>
          <cell r="H154" t="str">
            <v>B</v>
          </cell>
          <cell r="I154" t="str">
            <v>S</v>
          </cell>
          <cell r="J154">
            <v>686811</v>
          </cell>
          <cell r="K154">
            <v>44711</v>
          </cell>
          <cell r="L154" t="str">
            <v>33220531673254001095550000006868111700744625</v>
          </cell>
          <cell r="M154" t="str">
            <v>33 -  Rio de Janeiro</v>
          </cell>
          <cell r="N154">
            <v>2990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1440590001027</v>
          </cell>
          <cell r="G155" t="str">
            <v>FRESENIUS MEDICAL CARE</v>
          </cell>
          <cell r="H155" t="str">
            <v>B</v>
          </cell>
          <cell r="I155" t="str">
            <v>S</v>
          </cell>
          <cell r="J155">
            <v>50771</v>
          </cell>
          <cell r="K155">
            <v>44713</v>
          </cell>
          <cell r="L155" t="str">
            <v>23220601440590001027550000000507711635196070</v>
          </cell>
          <cell r="M155" t="str">
            <v>23 -  Ceará</v>
          </cell>
          <cell r="N155">
            <v>24988.33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1440590001027</v>
          </cell>
          <cell r="G156" t="str">
            <v>FRESENIUS MEDICAL CARE</v>
          </cell>
          <cell r="H156" t="str">
            <v>B</v>
          </cell>
          <cell r="I156" t="str">
            <v>S</v>
          </cell>
          <cell r="J156">
            <v>50765</v>
          </cell>
          <cell r="K156">
            <v>44713</v>
          </cell>
          <cell r="L156" t="str">
            <v>23220601440590001027550000000507651646711390</v>
          </cell>
          <cell r="M156" t="str">
            <v>23 -  Ceará</v>
          </cell>
          <cell r="N156">
            <v>3630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37014740000197</v>
          </cell>
          <cell r="G157" t="str">
            <v>MAPLE HOSPITALAR COMER E SERV SP</v>
          </cell>
          <cell r="H157" t="str">
            <v>B</v>
          </cell>
          <cell r="I157" t="str">
            <v>S</v>
          </cell>
          <cell r="J157">
            <v>976</v>
          </cell>
          <cell r="K157">
            <v>44713</v>
          </cell>
          <cell r="L157" t="str">
            <v>35220637014740000197550010000009761297246712</v>
          </cell>
          <cell r="M157" t="str">
            <v>35 -  São Paulo</v>
          </cell>
          <cell r="N157">
            <v>11275</v>
          </cell>
        </row>
        <row r="158">
          <cell r="C158" t="str">
            <v>HOSPITAL MESTRE VITALINO</v>
          </cell>
          <cell r="E158" t="str">
            <v>3.12 - Material Hospitalar</v>
          </cell>
          <cell r="F158" t="str">
            <v>61.418.042/0001-31</v>
          </cell>
          <cell r="G158" t="str">
            <v>CIRURGICA FERNANDES LTDA</v>
          </cell>
          <cell r="H158" t="str">
            <v>B</v>
          </cell>
          <cell r="I158" t="str">
            <v>S</v>
          </cell>
          <cell r="J158">
            <v>1470174</v>
          </cell>
          <cell r="K158">
            <v>44714</v>
          </cell>
          <cell r="L158" t="str">
            <v>35220661418042000131550040014701741336330009</v>
          </cell>
          <cell r="M158" t="str">
            <v>35 -  São Paulo</v>
          </cell>
          <cell r="N158">
            <v>1339.34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44734671000151</v>
          </cell>
          <cell r="G159" t="str">
            <v>CRISTALIA PROD QUIM FARMACEUTICOS LTDA</v>
          </cell>
          <cell r="H159" t="str">
            <v>B</v>
          </cell>
          <cell r="I159" t="str">
            <v>S</v>
          </cell>
          <cell r="J159">
            <v>3299226</v>
          </cell>
          <cell r="K159">
            <v>44719</v>
          </cell>
          <cell r="L159" t="str">
            <v>35220644734671000151550100032992261737951386</v>
          </cell>
          <cell r="M159" t="str">
            <v>35 -  São Paulo</v>
          </cell>
          <cell r="N159">
            <v>2366.4</v>
          </cell>
        </row>
        <row r="160">
          <cell r="C160" t="str">
            <v>HOSPITAL MESTRE VITALINO</v>
          </cell>
          <cell r="E160" t="str">
            <v>3.12 - Material Hospitalar</v>
          </cell>
          <cell r="F160" t="str">
            <v>16.714.886/0001-75</v>
          </cell>
          <cell r="G160" t="str">
            <v>F R L DE SOUZA  ME</v>
          </cell>
          <cell r="H160" t="str">
            <v>B</v>
          </cell>
          <cell r="I160" t="str">
            <v>S</v>
          </cell>
          <cell r="J160" t="str">
            <v>000.000.571</v>
          </cell>
          <cell r="K160">
            <v>44722</v>
          </cell>
          <cell r="L160" t="str">
            <v>26220616714886000175550010000005711168919289</v>
          </cell>
          <cell r="M160" t="str">
            <v>26 -  Pernambuco</v>
          </cell>
          <cell r="N160">
            <v>1529.99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15218561000139</v>
          </cell>
          <cell r="G161" t="str">
            <v>NNMED  DISTRIBUICAO IMPORTACAO</v>
          </cell>
          <cell r="H161" t="str">
            <v>B</v>
          </cell>
          <cell r="I161" t="str">
            <v>S</v>
          </cell>
          <cell r="J161" t="str">
            <v>000.076.510</v>
          </cell>
          <cell r="K161">
            <v>44718</v>
          </cell>
          <cell r="L161" t="str">
            <v>25220615218561000139550010000765101911674797</v>
          </cell>
          <cell r="M161" t="str">
            <v>25 -  Paraíba</v>
          </cell>
          <cell r="N161">
            <v>175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15218561000139</v>
          </cell>
          <cell r="G162" t="str">
            <v>NNMED  DISTRIBUICAO IMPORTACAO</v>
          </cell>
          <cell r="H162" t="str">
            <v>B</v>
          </cell>
          <cell r="I162" t="str">
            <v>S</v>
          </cell>
          <cell r="J162" t="str">
            <v>000.076.511</v>
          </cell>
          <cell r="K162">
            <v>44718</v>
          </cell>
          <cell r="L162" t="str">
            <v>25220615218561000139550010000765111817238692</v>
          </cell>
          <cell r="M162" t="str">
            <v>25 -  Paraíba</v>
          </cell>
          <cell r="N162">
            <v>1702.3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10972948000162</v>
          </cell>
          <cell r="G163" t="str">
            <v>BRAZMIX COMERCIO VAREJ E ATAC LTDA</v>
          </cell>
          <cell r="H163" t="str">
            <v>B</v>
          </cell>
          <cell r="I163" t="str">
            <v>S</v>
          </cell>
          <cell r="J163">
            <v>157365</v>
          </cell>
          <cell r="K163">
            <v>44714</v>
          </cell>
          <cell r="L163" t="str">
            <v>41220610972948000162550010001573651191445231</v>
          </cell>
          <cell r="M163" t="str">
            <v>41 -  Paraná</v>
          </cell>
          <cell r="N163">
            <v>6855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3679808000135</v>
          </cell>
          <cell r="G164" t="str">
            <v>BIO INFINITY COMER HOSP E LOCACAO EIRELI</v>
          </cell>
          <cell r="H164" t="str">
            <v>B</v>
          </cell>
          <cell r="I164" t="str">
            <v>S</v>
          </cell>
          <cell r="J164">
            <v>2636</v>
          </cell>
          <cell r="K164">
            <v>44712</v>
          </cell>
          <cell r="L164" t="str">
            <v>35220503679808000135550010000026361819004810</v>
          </cell>
          <cell r="M164" t="str">
            <v>35 -  São Paulo</v>
          </cell>
          <cell r="N164">
            <v>6968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32350180000128</v>
          </cell>
          <cell r="G165" t="str">
            <v>NOVA LINEA COMER DE PROD FARMACEU EIRELI</v>
          </cell>
          <cell r="H165" t="str">
            <v>B</v>
          </cell>
          <cell r="I165" t="str">
            <v>S</v>
          </cell>
          <cell r="J165" t="str">
            <v>000.028.755</v>
          </cell>
          <cell r="K165">
            <v>44713</v>
          </cell>
          <cell r="L165" t="str">
            <v>33220632350180000128550010000287551048528936</v>
          </cell>
          <cell r="M165" t="str">
            <v>33 -  Rio de Janeiro</v>
          </cell>
          <cell r="N165">
            <v>4865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24436602000154</v>
          </cell>
          <cell r="G166" t="str">
            <v>ART CIRURGICA LTDA</v>
          </cell>
          <cell r="H166" t="str">
            <v>B</v>
          </cell>
          <cell r="I166" t="str">
            <v>S</v>
          </cell>
          <cell r="J166">
            <v>101561</v>
          </cell>
          <cell r="K166">
            <v>44721</v>
          </cell>
          <cell r="L166" t="str">
            <v>26220624436602000154550010001015611001035830</v>
          </cell>
          <cell r="M166" t="str">
            <v>26 -  Pernambuco</v>
          </cell>
          <cell r="N166">
            <v>3691.5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24436602000154</v>
          </cell>
          <cell r="G167" t="str">
            <v>ART CIRURGICA LTDA</v>
          </cell>
          <cell r="H167" t="str">
            <v>B</v>
          </cell>
          <cell r="I167" t="str">
            <v>S</v>
          </cell>
          <cell r="J167">
            <v>101342</v>
          </cell>
          <cell r="K167">
            <v>44715</v>
          </cell>
          <cell r="L167" t="str">
            <v>26220624436602000154550010001013421001033645</v>
          </cell>
          <cell r="M167" t="str">
            <v>26 -  Pernambuco</v>
          </cell>
          <cell r="N167">
            <v>7383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24436602000154</v>
          </cell>
          <cell r="G168" t="str">
            <v>ART CIRURGICA LTDA</v>
          </cell>
          <cell r="H168" t="str">
            <v>B</v>
          </cell>
          <cell r="I168" t="str">
            <v>S</v>
          </cell>
          <cell r="J168">
            <v>101314</v>
          </cell>
          <cell r="K168">
            <v>44714</v>
          </cell>
          <cell r="L168" t="str">
            <v>26220624436602000154550010001013141001033365</v>
          </cell>
          <cell r="M168" t="str">
            <v>26 -  Pernambuco</v>
          </cell>
          <cell r="N168">
            <v>3691.5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24436602000154</v>
          </cell>
          <cell r="G169" t="str">
            <v>ART CIRURGICA LTDA</v>
          </cell>
          <cell r="H169" t="str">
            <v>B</v>
          </cell>
          <cell r="I169" t="str">
            <v>S</v>
          </cell>
          <cell r="J169">
            <v>101316</v>
          </cell>
          <cell r="K169">
            <v>44714</v>
          </cell>
          <cell r="L169" t="str">
            <v>26220624436602000154550010001013161001033386</v>
          </cell>
          <cell r="M169" t="str">
            <v>26 -  Pernambuco</v>
          </cell>
          <cell r="N169">
            <v>3691.5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24436602000154</v>
          </cell>
          <cell r="G170" t="str">
            <v>ART CIRURGICA LTDA</v>
          </cell>
          <cell r="H170" t="str">
            <v>B</v>
          </cell>
          <cell r="I170" t="str">
            <v>S</v>
          </cell>
          <cell r="J170">
            <v>101315</v>
          </cell>
          <cell r="K170">
            <v>44714</v>
          </cell>
          <cell r="L170" t="str">
            <v>26220624436602000154550010001013151001033370</v>
          </cell>
          <cell r="M170" t="str">
            <v>26 -  Pernambuco</v>
          </cell>
          <cell r="N170">
            <v>3691.5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4237235000152</v>
          </cell>
          <cell r="G171" t="str">
            <v>ENDOCENTER COMERCIAL LTDA</v>
          </cell>
          <cell r="H171" t="str">
            <v>B</v>
          </cell>
          <cell r="I171" t="str">
            <v>S</v>
          </cell>
          <cell r="J171">
            <v>98562</v>
          </cell>
          <cell r="K171">
            <v>44714</v>
          </cell>
          <cell r="L171" t="str">
            <v>26220604237235000152550010000985621001005846</v>
          </cell>
          <cell r="M171" t="str">
            <v>26 -  Pernambuco</v>
          </cell>
          <cell r="N171">
            <v>830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4237235000152</v>
          </cell>
          <cell r="G172" t="str">
            <v>ENDOCENTER COMERCIAL LTDA</v>
          </cell>
          <cell r="H172" t="str">
            <v>B</v>
          </cell>
          <cell r="I172" t="str">
            <v>S</v>
          </cell>
          <cell r="J172">
            <v>98564</v>
          </cell>
          <cell r="K172">
            <v>44714</v>
          </cell>
          <cell r="L172" t="str">
            <v>26220604237235000152550010000985641001005867</v>
          </cell>
          <cell r="M172" t="str">
            <v>26 -  Pernambuco</v>
          </cell>
          <cell r="N172">
            <v>1400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8014554000150</v>
          </cell>
          <cell r="G173" t="str">
            <v>MJB COMERCIO DE MAT MEDICO HOSP LTDA</v>
          </cell>
          <cell r="H173" t="str">
            <v>B</v>
          </cell>
          <cell r="I173" t="str">
            <v>S</v>
          </cell>
          <cell r="J173">
            <v>12536</v>
          </cell>
          <cell r="K173">
            <v>44721</v>
          </cell>
          <cell r="L173" t="str">
            <v>26220608014554000150550010000125361250163264</v>
          </cell>
          <cell r="M173" t="str">
            <v>26 -  Pernambuco</v>
          </cell>
          <cell r="N173">
            <v>980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8014554000150</v>
          </cell>
          <cell r="G174" t="str">
            <v>MJB COMERCIO DE MAT MEDICO HOSP LTDA</v>
          </cell>
          <cell r="H174" t="str">
            <v>B</v>
          </cell>
          <cell r="I174" t="str">
            <v>S</v>
          </cell>
          <cell r="J174">
            <v>12537</v>
          </cell>
          <cell r="K174">
            <v>44721</v>
          </cell>
          <cell r="L174" t="str">
            <v>26220608014554000150550010000125371250163261</v>
          </cell>
          <cell r="M174" t="str">
            <v>26 -  Pernambuco</v>
          </cell>
          <cell r="N174">
            <v>980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8014554000150</v>
          </cell>
          <cell r="G175" t="str">
            <v>MJB COMERCIO DE MAT MEDICO HOSP LTDA</v>
          </cell>
          <cell r="H175" t="str">
            <v>B</v>
          </cell>
          <cell r="I175" t="str">
            <v>S</v>
          </cell>
          <cell r="J175">
            <v>12535</v>
          </cell>
          <cell r="K175">
            <v>44721</v>
          </cell>
          <cell r="L175" t="str">
            <v>26220608014554000150550010000125351250163267</v>
          </cell>
          <cell r="M175" t="str">
            <v>26 -  Pernambuco</v>
          </cell>
          <cell r="N175">
            <v>4030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8014554000150</v>
          </cell>
          <cell r="G176" t="str">
            <v>MJB COMERCIO DE MAT MEDICO HOSP LTDA</v>
          </cell>
          <cell r="H176" t="str">
            <v>B</v>
          </cell>
          <cell r="I176" t="str">
            <v>S</v>
          </cell>
          <cell r="J176">
            <v>12532</v>
          </cell>
          <cell r="K176">
            <v>44601</v>
          </cell>
          <cell r="L176" t="str">
            <v>26220608014554000150550010000125321250163265</v>
          </cell>
          <cell r="M176" t="str">
            <v>26 -  Pernambuco</v>
          </cell>
          <cell r="N176">
            <v>4980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8014554000150</v>
          </cell>
          <cell r="G177" t="str">
            <v>MJB COMERCIO DE MAT MEDICO HOSP LTDA</v>
          </cell>
          <cell r="H177" t="str">
            <v>B</v>
          </cell>
          <cell r="I177" t="str">
            <v>S</v>
          </cell>
          <cell r="J177">
            <v>12533</v>
          </cell>
          <cell r="K177">
            <v>44601</v>
          </cell>
          <cell r="L177" t="str">
            <v>26220608014554000150550010000125331250163262</v>
          </cell>
          <cell r="M177" t="str">
            <v>26 -  Pernambuco</v>
          </cell>
          <cell r="N177">
            <v>2580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8014554000150</v>
          </cell>
          <cell r="G178" t="str">
            <v>MJB COMERCIO DE MAT MEDICO HOSP LTDA</v>
          </cell>
          <cell r="H178" t="str">
            <v>B</v>
          </cell>
          <cell r="I178" t="str">
            <v>S</v>
          </cell>
          <cell r="J178">
            <v>12534</v>
          </cell>
          <cell r="K178">
            <v>44601</v>
          </cell>
          <cell r="L178" t="str">
            <v>26220608014554000150550010000125341250163260</v>
          </cell>
          <cell r="M178" t="str">
            <v>26 -  Pernambuco</v>
          </cell>
          <cell r="N178">
            <v>3430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8014554000150</v>
          </cell>
          <cell r="G179" t="str">
            <v>MJB COMERCIO DE MAT MEDICO HOSP LTDA</v>
          </cell>
          <cell r="H179" t="str">
            <v>B</v>
          </cell>
          <cell r="I179" t="str">
            <v>S</v>
          </cell>
          <cell r="J179">
            <v>12521</v>
          </cell>
          <cell r="K179">
            <v>44718</v>
          </cell>
          <cell r="L179" t="str">
            <v>26220608014554000150550010000125211250162290</v>
          </cell>
          <cell r="M179" t="str">
            <v>26 -  Pernambuco</v>
          </cell>
          <cell r="N179">
            <v>3780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8014554000150</v>
          </cell>
          <cell r="G180" t="str">
            <v>MJB COMERCIO DE MAT MEDICO HOSP LTDA</v>
          </cell>
          <cell r="H180" t="str">
            <v>B</v>
          </cell>
          <cell r="I180" t="str">
            <v>S</v>
          </cell>
          <cell r="J180">
            <v>12520</v>
          </cell>
          <cell r="K180">
            <v>44718</v>
          </cell>
          <cell r="L180" t="str">
            <v>26220608014554000150550010000125201250162292</v>
          </cell>
          <cell r="M180" t="str">
            <v>26 -  Pernambuco</v>
          </cell>
          <cell r="N180">
            <v>3430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8014554000150</v>
          </cell>
          <cell r="G181" t="str">
            <v>MJB COMERCIO DE MAT MEDICO HOSP LTDA</v>
          </cell>
          <cell r="H181" t="str">
            <v>B</v>
          </cell>
          <cell r="I181" t="str">
            <v>S</v>
          </cell>
          <cell r="J181">
            <v>12519</v>
          </cell>
          <cell r="K181">
            <v>44718</v>
          </cell>
          <cell r="L181" t="str">
            <v>26220608014554000150550010000125191250161210</v>
          </cell>
          <cell r="M181" t="str">
            <v>26 -  Pernambuco</v>
          </cell>
          <cell r="N181">
            <v>3780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8014554000150</v>
          </cell>
          <cell r="G182" t="str">
            <v>MJB COMERCIO DE MAT MEDICO HOSP LTDA</v>
          </cell>
          <cell r="H182" t="str">
            <v>B</v>
          </cell>
          <cell r="I182" t="str">
            <v>S</v>
          </cell>
          <cell r="J182">
            <v>12518</v>
          </cell>
          <cell r="K182">
            <v>44718</v>
          </cell>
          <cell r="L182" t="str">
            <v>26220608014554000150550010000125181250161212</v>
          </cell>
          <cell r="M182" t="str">
            <v>26 -  Pernambuco</v>
          </cell>
          <cell r="N182">
            <v>4630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7160019000144</v>
          </cell>
          <cell r="G183" t="str">
            <v>VITALE COMERCIO LTDA</v>
          </cell>
          <cell r="H183" t="str">
            <v>B</v>
          </cell>
          <cell r="I183" t="str">
            <v>S</v>
          </cell>
          <cell r="J183">
            <v>86205</v>
          </cell>
          <cell r="K183">
            <v>44722</v>
          </cell>
          <cell r="L183" t="str">
            <v>26220607160019000144550010000862051816598117</v>
          </cell>
          <cell r="M183" t="str">
            <v>26 -  Pernambuco</v>
          </cell>
          <cell r="N183">
            <v>2190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7160019000144</v>
          </cell>
          <cell r="G184" t="str">
            <v>VITALE COMERCIO LTDA</v>
          </cell>
          <cell r="H184" t="str">
            <v>B</v>
          </cell>
          <cell r="I184" t="str">
            <v>S</v>
          </cell>
          <cell r="J184">
            <v>86202</v>
          </cell>
          <cell r="K184">
            <v>44722</v>
          </cell>
          <cell r="L184" t="str">
            <v>26220607160019000144550010000862021005504420</v>
          </cell>
          <cell r="M184" t="str">
            <v>26 -  Pernambuco</v>
          </cell>
          <cell r="N184">
            <v>1560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7160019000144</v>
          </cell>
          <cell r="G185" t="str">
            <v>VITALE COMERCIO LTDA</v>
          </cell>
          <cell r="H185" t="str">
            <v>B</v>
          </cell>
          <cell r="I185" t="str">
            <v>S</v>
          </cell>
          <cell r="J185">
            <v>86042</v>
          </cell>
          <cell r="K185">
            <v>44720</v>
          </cell>
          <cell r="L185" t="str">
            <v>26220607160019000144550010000860421504643853</v>
          </cell>
          <cell r="M185" t="str">
            <v>26 -  Pernambuco</v>
          </cell>
          <cell r="N185">
            <v>3120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7160019000144</v>
          </cell>
          <cell r="G186" t="str">
            <v>VITALE COMERCIO LTDA</v>
          </cell>
          <cell r="H186" t="str">
            <v>B</v>
          </cell>
          <cell r="I186" t="str">
            <v>S</v>
          </cell>
          <cell r="J186">
            <v>86037</v>
          </cell>
          <cell r="K186">
            <v>44720</v>
          </cell>
          <cell r="L186" t="str">
            <v>26220607160019000144550010000860371713999880</v>
          </cell>
          <cell r="M186" t="str">
            <v>26 -  Pernambuco</v>
          </cell>
          <cell r="N186">
            <v>1870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7160019000144</v>
          </cell>
          <cell r="G187" t="str">
            <v>VITALE COMERCIO LTDA</v>
          </cell>
          <cell r="H187" t="str">
            <v>B</v>
          </cell>
          <cell r="I187" t="str">
            <v>S</v>
          </cell>
          <cell r="J187">
            <v>86020</v>
          </cell>
          <cell r="K187">
            <v>44720</v>
          </cell>
          <cell r="L187" t="str">
            <v>26220607160019000144550010000860201319332777</v>
          </cell>
          <cell r="M187" t="str">
            <v>26 -  Pernambuco</v>
          </cell>
          <cell r="N187">
            <v>310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7160019000144</v>
          </cell>
          <cell r="G188" t="str">
            <v>VITALE COMERCIO LTDA</v>
          </cell>
          <cell r="H188" t="str">
            <v>B</v>
          </cell>
          <cell r="I188" t="str">
            <v>S</v>
          </cell>
          <cell r="J188">
            <v>86031</v>
          </cell>
          <cell r="K188">
            <v>44720</v>
          </cell>
          <cell r="L188" t="str">
            <v>26220607160019000144550010000860311007428594</v>
          </cell>
          <cell r="M188" t="str">
            <v>26 -  Pernambuco</v>
          </cell>
          <cell r="N188">
            <v>1870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7160019000144</v>
          </cell>
          <cell r="G189" t="str">
            <v>VITALE COMERCIO LTDA</v>
          </cell>
          <cell r="H189" t="str">
            <v>B</v>
          </cell>
          <cell r="I189" t="str">
            <v>S</v>
          </cell>
          <cell r="J189">
            <v>85729</v>
          </cell>
          <cell r="K189">
            <v>44715</v>
          </cell>
          <cell r="L189" t="str">
            <v>26220607160019000144550010000857291346305857</v>
          </cell>
          <cell r="M189" t="str">
            <v>26 -  Pernambuco</v>
          </cell>
          <cell r="N189">
            <v>930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7160019000144</v>
          </cell>
          <cell r="G190" t="str">
            <v>VITALE COMERCIO LTDA</v>
          </cell>
          <cell r="H190" t="str">
            <v>B</v>
          </cell>
          <cell r="I190" t="str">
            <v>S</v>
          </cell>
          <cell r="J190">
            <v>85735</v>
          </cell>
          <cell r="K190">
            <v>44715</v>
          </cell>
          <cell r="L190" t="str">
            <v>26220607160019000144550010000857351455265292</v>
          </cell>
          <cell r="M190" t="str">
            <v>26 -  Pernambuco</v>
          </cell>
          <cell r="N190">
            <v>1240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7160019000144</v>
          </cell>
          <cell r="G191" t="str">
            <v>VITALE COMERCIO LTDA</v>
          </cell>
          <cell r="H191" t="str">
            <v>B</v>
          </cell>
          <cell r="I191" t="str">
            <v>S</v>
          </cell>
          <cell r="J191">
            <v>85747</v>
          </cell>
          <cell r="K191">
            <v>44715</v>
          </cell>
          <cell r="L191" t="str">
            <v>26220607160019000144550010000857471075750742</v>
          </cell>
          <cell r="M191" t="str">
            <v>26 -  Pernambuco</v>
          </cell>
          <cell r="N191">
            <v>620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7160019000144</v>
          </cell>
          <cell r="G192" t="str">
            <v>VITALE COMERCIO LTDA</v>
          </cell>
          <cell r="H192" t="str">
            <v>B</v>
          </cell>
          <cell r="I192" t="str">
            <v>S</v>
          </cell>
          <cell r="J192">
            <v>85750</v>
          </cell>
          <cell r="K192">
            <v>44715</v>
          </cell>
          <cell r="L192" t="str">
            <v>26220607160019000144550010000857501826467315</v>
          </cell>
          <cell r="M192" t="str">
            <v>26 -  Pernambuco</v>
          </cell>
          <cell r="N192">
            <v>1560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7160019000144</v>
          </cell>
          <cell r="G193" t="str">
            <v>VITALE COMERCIO LTDA</v>
          </cell>
          <cell r="H193" t="str">
            <v>B</v>
          </cell>
          <cell r="I193" t="str">
            <v>S</v>
          </cell>
          <cell r="J193">
            <v>85752</v>
          </cell>
          <cell r="K193">
            <v>44715</v>
          </cell>
          <cell r="L193" t="str">
            <v>26220607160019000144550010000857521626783609</v>
          </cell>
          <cell r="M193" t="str">
            <v>26 -  Pernambuco</v>
          </cell>
          <cell r="N193">
            <v>620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7160019000144</v>
          </cell>
          <cell r="G194" t="str">
            <v>VITALE COMERCIO LTDA</v>
          </cell>
          <cell r="H194" t="str">
            <v>B</v>
          </cell>
          <cell r="I194" t="str">
            <v>S</v>
          </cell>
          <cell r="J194">
            <v>85755</v>
          </cell>
          <cell r="K194">
            <v>44715</v>
          </cell>
          <cell r="L194" t="str">
            <v>26220607160019000144550010000857551195890268</v>
          </cell>
          <cell r="M194" t="str">
            <v>26 -  Pernambuco</v>
          </cell>
          <cell r="N194">
            <v>310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7160019000144</v>
          </cell>
          <cell r="G195" t="str">
            <v>VITALE COMERCIO LTDA</v>
          </cell>
          <cell r="H195" t="str">
            <v>B</v>
          </cell>
          <cell r="I195" t="str">
            <v>S</v>
          </cell>
          <cell r="J195">
            <v>85758</v>
          </cell>
          <cell r="K195">
            <v>44715</v>
          </cell>
          <cell r="L195" t="str">
            <v>26220607160019000144550010000857581660540008</v>
          </cell>
          <cell r="M195" t="str">
            <v>26 -  Pernambuco</v>
          </cell>
          <cell r="N195">
            <v>2490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7160019000144</v>
          </cell>
          <cell r="G196" t="str">
            <v>VITALE COMERCIO LTDA</v>
          </cell>
          <cell r="H196" t="str">
            <v>B</v>
          </cell>
          <cell r="I196" t="str">
            <v>S</v>
          </cell>
          <cell r="J196">
            <v>85761</v>
          </cell>
          <cell r="K196">
            <v>44715</v>
          </cell>
          <cell r="L196" t="str">
            <v>26220607160019000144550010000857611507281587</v>
          </cell>
          <cell r="M196" t="str">
            <v>26 -  Pernambuco</v>
          </cell>
          <cell r="N196">
            <v>930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7160019000144</v>
          </cell>
          <cell r="G197" t="str">
            <v>VITALE COMERCIO LTDA</v>
          </cell>
          <cell r="H197" t="str">
            <v>B</v>
          </cell>
          <cell r="I197" t="str">
            <v>S</v>
          </cell>
          <cell r="J197">
            <v>85763</v>
          </cell>
          <cell r="K197">
            <v>44715</v>
          </cell>
          <cell r="L197" t="str">
            <v>26220607160019000144550010000857631059357075</v>
          </cell>
          <cell r="M197" t="str">
            <v>26 -  Pernambuco</v>
          </cell>
          <cell r="N197">
            <v>1560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7160019000144</v>
          </cell>
          <cell r="G198" t="str">
            <v>VITALE COMERCIO LTDA</v>
          </cell>
          <cell r="H198" t="str">
            <v>B</v>
          </cell>
          <cell r="I198" t="str">
            <v>S</v>
          </cell>
          <cell r="J198">
            <v>85766</v>
          </cell>
          <cell r="K198">
            <v>44715</v>
          </cell>
          <cell r="L198" t="str">
            <v>26220607160019000144550010000857661052262127</v>
          </cell>
          <cell r="M198" t="str">
            <v>26 -  Pernambuco</v>
          </cell>
          <cell r="N198">
            <v>310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7160019000144</v>
          </cell>
          <cell r="G199" t="str">
            <v>VITALE COMERCIO LTDA</v>
          </cell>
          <cell r="H199" t="str">
            <v>B</v>
          </cell>
          <cell r="I199" t="str">
            <v>S</v>
          </cell>
          <cell r="J199">
            <v>85726</v>
          </cell>
          <cell r="K199">
            <v>44715</v>
          </cell>
          <cell r="L199" t="str">
            <v>26220607160019000144550010000857261690430967</v>
          </cell>
          <cell r="M199" t="str">
            <v>26 -  Pernambuco</v>
          </cell>
          <cell r="N199">
            <v>1560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7160019000144</v>
          </cell>
          <cell r="G200" t="str">
            <v>VITALE COMERCIO LTDA</v>
          </cell>
          <cell r="H200" t="str">
            <v>B</v>
          </cell>
          <cell r="I200" t="str">
            <v>S</v>
          </cell>
          <cell r="J200">
            <v>85498</v>
          </cell>
          <cell r="K200">
            <v>44713</v>
          </cell>
          <cell r="L200" t="str">
            <v>26220607160019000144550010000854981405599131</v>
          </cell>
          <cell r="M200" t="str">
            <v>26 -  Pernambuco</v>
          </cell>
          <cell r="N200">
            <v>310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7160019000144</v>
          </cell>
          <cell r="G201" t="str">
            <v>VITALE COMERCIO LTDA</v>
          </cell>
          <cell r="H201" t="str">
            <v>B</v>
          </cell>
          <cell r="I201" t="str">
            <v>S</v>
          </cell>
          <cell r="J201">
            <v>85493</v>
          </cell>
          <cell r="K201">
            <v>44713</v>
          </cell>
          <cell r="L201" t="str">
            <v>26220607160019000144550010000854931785856330</v>
          </cell>
          <cell r="M201" t="str">
            <v>26 -  Pernambuco</v>
          </cell>
          <cell r="N201">
            <v>620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7160019000144</v>
          </cell>
          <cell r="G202" t="str">
            <v>VITALE COMERCIO LTDA</v>
          </cell>
          <cell r="H202" t="str">
            <v>B</v>
          </cell>
          <cell r="I202" t="str">
            <v>S</v>
          </cell>
          <cell r="J202">
            <v>85869</v>
          </cell>
          <cell r="K202">
            <v>44718</v>
          </cell>
          <cell r="L202" t="str">
            <v>26220607160019000144550010000858691896974027</v>
          </cell>
          <cell r="M202" t="str">
            <v>26 -  Pernambuco</v>
          </cell>
          <cell r="N202">
            <v>2800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7160019000144</v>
          </cell>
          <cell r="G203" t="str">
            <v>VITALE COMERCIO LTDA</v>
          </cell>
          <cell r="H203" t="str">
            <v>B</v>
          </cell>
          <cell r="I203" t="str">
            <v>S</v>
          </cell>
          <cell r="J203">
            <v>85871</v>
          </cell>
          <cell r="K203">
            <v>44718</v>
          </cell>
          <cell r="L203" t="str">
            <v>26220607160019000144550010000858711718215527</v>
          </cell>
          <cell r="M203" t="str">
            <v>26 -  Pernambuco</v>
          </cell>
          <cell r="N203">
            <v>1560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7160019000144</v>
          </cell>
          <cell r="G204" t="str">
            <v>VITALE COMERCIO LTDA</v>
          </cell>
          <cell r="H204" t="str">
            <v>B</v>
          </cell>
          <cell r="I204" t="str">
            <v>S</v>
          </cell>
          <cell r="J204">
            <v>85874</v>
          </cell>
          <cell r="K204">
            <v>44718</v>
          </cell>
          <cell r="L204" t="str">
            <v>26220607160019000144550010000858741893042891</v>
          </cell>
          <cell r="M204" t="str">
            <v>26 -  Pernambuco</v>
          </cell>
          <cell r="N204">
            <v>1560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7160019000144</v>
          </cell>
          <cell r="G205" t="str">
            <v>VITALE COMERCIO LTDA</v>
          </cell>
          <cell r="H205" t="str">
            <v>B</v>
          </cell>
          <cell r="I205" t="str">
            <v>S</v>
          </cell>
          <cell r="J205">
            <v>85879</v>
          </cell>
          <cell r="K205">
            <v>44718</v>
          </cell>
          <cell r="L205" t="str">
            <v>26220607160019000144550010000858791525992457</v>
          </cell>
          <cell r="M205" t="str">
            <v>26 -  Pernambuco</v>
          </cell>
          <cell r="N205">
            <v>2180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7160019000144</v>
          </cell>
          <cell r="G206" t="str">
            <v>VITALE COMERCIO LTDA</v>
          </cell>
          <cell r="H206" t="str">
            <v>B</v>
          </cell>
          <cell r="I206" t="str">
            <v>S</v>
          </cell>
          <cell r="J206">
            <v>85876</v>
          </cell>
          <cell r="K206">
            <v>44718</v>
          </cell>
          <cell r="L206" t="str">
            <v>26220607160019000144550010000858761538662319</v>
          </cell>
          <cell r="M206" t="str">
            <v>26 -  Pernambuco</v>
          </cell>
          <cell r="N206">
            <v>310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7160019000144</v>
          </cell>
          <cell r="G207" t="str">
            <v>VITALE COMERCIO LTDA</v>
          </cell>
          <cell r="H207" t="str">
            <v>B</v>
          </cell>
          <cell r="I207" t="str">
            <v>S</v>
          </cell>
          <cell r="J207">
            <v>85886</v>
          </cell>
          <cell r="K207">
            <v>44718</v>
          </cell>
          <cell r="L207" t="str">
            <v>26220607160019000144550010000858861531384719</v>
          </cell>
          <cell r="M207" t="str">
            <v>26 -  Pernambuco</v>
          </cell>
          <cell r="N207">
            <v>2180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7160019000144</v>
          </cell>
          <cell r="G208" t="str">
            <v>VITALE COMERCIO LTDA</v>
          </cell>
          <cell r="H208" t="str">
            <v>B</v>
          </cell>
          <cell r="I208" t="str">
            <v>S</v>
          </cell>
          <cell r="J208">
            <v>85884</v>
          </cell>
          <cell r="K208">
            <v>44718</v>
          </cell>
          <cell r="L208" t="str">
            <v>26220607160019000144550010000858841663713359</v>
          </cell>
          <cell r="M208" t="str">
            <v>26 -  Pernambuco</v>
          </cell>
          <cell r="N208">
            <v>620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7160019000144</v>
          </cell>
          <cell r="G209" t="str">
            <v>VITALE COMERCIO LTDA</v>
          </cell>
          <cell r="H209" t="str">
            <v>B</v>
          </cell>
          <cell r="I209" t="str">
            <v>S</v>
          </cell>
          <cell r="J209">
            <v>85888</v>
          </cell>
          <cell r="K209">
            <v>44718</v>
          </cell>
          <cell r="L209" t="str">
            <v>26220607160019000144550010000858881811966747</v>
          </cell>
          <cell r="M209" t="str">
            <v>26 -  Pernambuco</v>
          </cell>
          <cell r="N209">
            <v>1240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50595271000105</v>
          </cell>
          <cell r="G210" t="str">
            <v>BIOTRONIK COMERCIAL MEDICA LTDA</v>
          </cell>
          <cell r="H210" t="str">
            <v>B</v>
          </cell>
          <cell r="I210" t="str">
            <v>S</v>
          </cell>
          <cell r="J210">
            <v>1023534</v>
          </cell>
          <cell r="K210">
            <v>44711</v>
          </cell>
          <cell r="L210" t="str">
            <v>35220550595271000105550030010235341526677389</v>
          </cell>
          <cell r="M210" t="str">
            <v>35 -  São Paulo</v>
          </cell>
          <cell r="N210">
            <v>6903.9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50595271000105</v>
          </cell>
          <cell r="G211" t="str">
            <v>BIOTRONIK COMERCIAL MEDICA LTDA</v>
          </cell>
          <cell r="H211" t="str">
            <v>B</v>
          </cell>
          <cell r="I211" t="str">
            <v>S</v>
          </cell>
          <cell r="J211">
            <v>1023486</v>
          </cell>
          <cell r="K211">
            <v>44711</v>
          </cell>
          <cell r="L211" t="str">
            <v>35220550595271000105550030010234861900954464</v>
          </cell>
          <cell r="M211" t="str">
            <v>35 -  São Paulo</v>
          </cell>
          <cell r="N211">
            <v>6903.9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50595271000105</v>
          </cell>
          <cell r="G212" t="str">
            <v>BIOTRONIK COMERCIAL MEDICA LTDA</v>
          </cell>
          <cell r="H212" t="str">
            <v>B</v>
          </cell>
          <cell r="I212" t="str">
            <v>S</v>
          </cell>
          <cell r="J212">
            <v>1022885</v>
          </cell>
          <cell r="K212">
            <v>44705</v>
          </cell>
          <cell r="L212" t="str">
            <v>35220550595271000105550030010228851193777393</v>
          </cell>
          <cell r="M212" t="str">
            <v>35 -  São Paulo</v>
          </cell>
          <cell r="N212">
            <v>6903.9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1437707000122</v>
          </cell>
          <cell r="G213" t="str">
            <v>SCITECH MEDICAL</v>
          </cell>
          <cell r="H213" t="str">
            <v>B</v>
          </cell>
          <cell r="I213" t="str">
            <v>S</v>
          </cell>
          <cell r="J213">
            <v>268065</v>
          </cell>
          <cell r="K213">
            <v>44714</v>
          </cell>
          <cell r="L213" t="str">
            <v>52220501437707000122550550002680651621049643</v>
          </cell>
          <cell r="M213" t="str">
            <v>52 -  Goiás</v>
          </cell>
          <cell r="N213">
            <v>1050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1437707000122</v>
          </cell>
          <cell r="G214" t="str">
            <v>SCITECH MEDICAL</v>
          </cell>
          <cell r="H214" t="str">
            <v>B</v>
          </cell>
          <cell r="I214" t="str">
            <v>S</v>
          </cell>
          <cell r="J214">
            <v>276690</v>
          </cell>
          <cell r="K214">
            <v>44720</v>
          </cell>
          <cell r="L214" t="str">
            <v>52220601437707000122550550002766901778052738</v>
          </cell>
          <cell r="M214" t="str">
            <v>52 -  Goiás</v>
          </cell>
          <cell r="N214">
            <v>1050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1437707000122</v>
          </cell>
          <cell r="G215" t="str">
            <v>SCITECH MEDICAL</v>
          </cell>
          <cell r="H215" t="str">
            <v>B</v>
          </cell>
          <cell r="I215" t="str">
            <v>S</v>
          </cell>
          <cell r="J215">
            <v>276783</v>
          </cell>
          <cell r="K215">
            <v>44721</v>
          </cell>
          <cell r="L215" t="str">
            <v>52220601437707000122550550002767831545523186</v>
          </cell>
          <cell r="M215" t="str">
            <v>52 -  Goiás</v>
          </cell>
          <cell r="N215">
            <v>1050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1437707000122</v>
          </cell>
          <cell r="G216" t="str">
            <v>SCITECH MEDICAL</v>
          </cell>
          <cell r="H216" t="str">
            <v>B</v>
          </cell>
          <cell r="I216" t="str">
            <v>S</v>
          </cell>
          <cell r="J216">
            <v>276781</v>
          </cell>
          <cell r="K216">
            <v>44721</v>
          </cell>
          <cell r="L216" t="str">
            <v>52220601437707000122550550002767811673247047</v>
          </cell>
          <cell r="M216" t="str">
            <v>52 -  Goiás</v>
          </cell>
          <cell r="N216">
            <v>1050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1437707000122</v>
          </cell>
          <cell r="G217" t="str">
            <v>SCITECH MEDICAL</v>
          </cell>
          <cell r="H217" t="str">
            <v>B</v>
          </cell>
          <cell r="I217" t="str">
            <v>S</v>
          </cell>
          <cell r="J217">
            <v>276023</v>
          </cell>
          <cell r="K217">
            <v>44715</v>
          </cell>
          <cell r="L217" t="str">
            <v>52220601437707000122550550002760231680661919</v>
          </cell>
          <cell r="M217" t="str">
            <v>52 -  Goiás</v>
          </cell>
          <cell r="N217">
            <v>1050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1437707000122</v>
          </cell>
          <cell r="G218" t="str">
            <v>SCITECH MEDICAL</v>
          </cell>
          <cell r="H218" t="str">
            <v>B</v>
          </cell>
          <cell r="I218" t="str">
            <v>S</v>
          </cell>
          <cell r="J218">
            <v>276031</v>
          </cell>
          <cell r="K218">
            <v>44715</v>
          </cell>
          <cell r="L218" t="str">
            <v>52220601437707000122550550002760311524103817</v>
          </cell>
          <cell r="M218" t="str">
            <v>52 -  Goiás</v>
          </cell>
          <cell r="N218">
            <v>1050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1437707000122</v>
          </cell>
          <cell r="G219" t="str">
            <v>SCITECH MEDICAL</v>
          </cell>
          <cell r="H219" t="str">
            <v>B</v>
          </cell>
          <cell r="I219" t="str">
            <v>S</v>
          </cell>
          <cell r="J219">
            <v>276032</v>
          </cell>
          <cell r="K219">
            <v>44715</v>
          </cell>
          <cell r="L219" t="str">
            <v>52220601437707000122550550002760321562743493</v>
          </cell>
          <cell r="M219" t="str">
            <v>52 -  Goiás</v>
          </cell>
          <cell r="N219">
            <v>1050</v>
          </cell>
        </row>
        <row r="220">
          <cell r="C220" t="str">
            <v>HOSPITAL MESTRE VITALINO</v>
          </cell>
          <cell r="E220" t="str">
            <v>3.12 - Material Hospitalar</v>
          </cell>
          <cell r="F220">
            <v>1437707000122</v>
          </cell>
          <cell r="G220" t="str">
            <v>SCITECH MEDICAL</v>
          </cell>
          <cell r="H220" t="str">
            <v>B</v>
          </cell>
          <cell r="I220" t="str">
            <v>S</v>
          </cell>
          <cell r="J220">
            <v>276034</v>
          </cell>
          <cell r="K220">
            <v>44715</v>
          </cell>
          <cell r="L220" t="str">
            <v>52220601437707000122550550002760341146611739</v>
          </cell>
          <cell r="M220" t="str">
            <v>52 -  Goiás</v>
          </cell>
          <cell r="N220">
            <v>1050</v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1437707000122</v>
          </cell>
          <cell r="G221" t="str">
            <v>SCITECH MEDICAL</v>
          </cell>
          <cell r="H221" t="str">
            <v>B</v>
          </cell>
          <cell r="I221" t="str">
            <v>S</v>
          </cell>
          <cell r="J221">
            <v>276025</v>
          </cell>
          <cell r="K221">
            <v>44715</v>
          </cell>
          <cell r="L221" t="str">
            <v>52220601437707000122550550002760251461157020</v>
          </cell>
          <cell r="M221" t="str">
            <v>52 -  Goiás</v>
          </cell>
          <cell r="N221">
            <v>1050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1437707000122</v>
          </cell>
          <cell r="G222" t="str">
            <v>SCITECH MEDICAL</v>
          </cell>
          <cell r="H222" t="str">
            <v>B</v>
          </cell>
          <cell r="I222" t="str">
            <v>S</v>
          </cell>
          <cell r="J222">
            <v>276030</v>
          </cell>
          <cell r="K222">
            <v>44715</v>
          </cell>
          <cell r="L222" t="str">
            <v>52220601437707000122550550002760301332176690</v>
          </cell>
          <cell r="M222" t="str">
            <v>52 -  Goiás</v>
          </cell>
          <cell r="N222">
            <v>2100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1437707000122</v>
          </cell>
          <cell r="G223" t="str">
            <v>SCITECH MEDICAL</v>
          </cell>
          <cell r="H223" t="str">
            <v>B</v>
          </cell>
          <cell r="I223" t="str">
            <v>S</v>
          </cell>
          <cell r="J223">
            <v>276028</v>
          </cell>
          <cell r="K223">
            <v>44715</v>
          </cell>
          <cell r="L223" t="str">
            <v>52220601437707000122550550002760281486762876</v>
          </cell>
          <cell r="M223" t="str">
            <v>52 -  Goiás</v>
          </cell>
          <cell r="N223">
            <v>1050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1437707000122</v>
          </cell>
          <cell r="G224" t="str">
            <v>SCITECH MEDICAL</v>
          </cell>
          <cell r="H224" t="str">
            <v>B</v>
          </cell>
          <cell r="I224" t="str">
            <v>S</v>
          </cell>
          <cell r="J224">
            <v>276027</v>
          </cell>
          <cell r="K224">
            <v>44715</v>
          </cell>
          <cell r="L224" t="str">
            <v>52220601437707000122550550002760271997748430</v>
          </cell>
          <cell r="M224" t="str">
            <v>52 -  Goiás</v>
          </cell>
          <cell r="N224">
            <v>2100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1437707000122</v>
          </cell>
          <cell r="G225" t="str">
            <v>SCITECH MEDICAL</v>
          </cell>
          <cell r="H225" t="str">
            <v>B</v>
          </cell>
          <cell r="I225" t="str">
            <v>S</v>
          </cell>
          <cell r="J225">
            <v>276387</v>
          </cell>
          <cell r="K225">
            <v>44719</v>
          </cell>
          <cell r="L225" t="str">
            <v>52220601437707000122550550002763871615807860</v>
          </cell>
          <cell r="M225" t="str">
            <v>52 -  Goiás</v>
          </cell>
          <cell r="N225">
            <v>1050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1437707000122</v>
          </cell>
          <cell r="G226" t="str">
            <v>SCITECH MEDICAL</v>
          </cell>
          <cell r="H226" t="str">
            <v>B</v>
          </cell>
          <cell r="I226" t="str">
            <v>S</v>
          </cell>
          <cell r="J226">
            <v>276383</v>
          </cell>
          <cell r="K226">
            <v>44719</v>
          </cell>
          <cell r="L226" t="str">
            <v>52220601437707000122550550002763831952942275</v>
          </cell>
          <cell r="M226" t="str">
            <v>52 -  Goiás</v>
          </cell>
          <cell r="N226">
            <v>1050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1437707000122</v>
          </cell>
          <cell r="G227" t="str">
            <v>SCITECH MEDICAL</v>
          </cell>
          <cell r="H227" t="str">
            <v>B</v>
          </cell>
          <cell r="I227" t="str">
            <v>S</v>
          </cell>
          <cell r="J227">
            <v>276151</v>
          </cell>
          <cell r="K227">
            <v>44718</v>
          </cell>
          <cell r="L227" t="str">
            <v>52220601437707000122550550002761511178924542</v>
          </cell>
          <cell r="M227" t="str">
            <v>52 -  Goiás</v>
          </cell>
          <cell r="N227">
            <v>2100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1437707000122</v>
          </cell>
          <cell r="G228" t="str">
            <v>SCITECH MEDICAL</v>
          </cell>
          <cell r="H228" t="str">
            <v>B</v>
          </cell>
          <cell r="I228" t="str">
            <v>S</v>
          </cell>
          <cell r="J228">
            <v>276145</v>
          </cell>
          <cell r="K228">
            <v>44718</v>
          </cell>
          <cell r="L228" t="str">
            <v>52220601437707000122550550002761451726591198</v>
          </cell>
          <cell r="M228" t="str">
            <v>52 -  Goiás</v>
          </cell>
          <cell r="N228">
            <v>2100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1437707000122</v>
          </cell>
          <cell r="G229" t="str">
            <v>SCITECH MEDICAL</v>
          </cell>
          <cell r="H229" t="str">
            <v>B</v>
          </cell>
          <cell r="I229" t="str">
            <v>S</v>
          </cell>
          <cell r="J229">
            <v>276154</v>
          </cell>
          <cell r="K229">
            <v>44718</v>
          </cell>
          <cell r="L229" t="str">
            <v>52220601437707000122550550002761541794650578</v>
          </cell>
          <cell r="M229" t="str">
            <v>52 -  Goiás</v>
          </cell>
          <cell r="N229">
            <v>2100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1437707000122</v>
          </cell>
          <cell r="G230" t="str">
            <v>SCITECH MEDICAL</v>
          </cell>
          <cell r="H230" t="str">
            <v>B</v>
          </cell>
          <cell r="I230" t="str">
            <v>S</v>
          </cell>
          <cell r="J230">
            <v>276150</v>
          </cell>
          <cell r="K230">
            <v>44718</v>
          </cell>
          <cell r="L230" t="str">
            <v>52220601437707000122550550002761501491919962</v>
          </cell>
          <cell r="M230" t="str">
            <v>52 -  Goiás</v>
          </cell>
          <cell r="N230">
            <v>2100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1437707000122</v>
          </cell>
          <cell r="G231" t="str">
            <v>SCITECH MEDICAL</v>
          </cell>
          <cell r="H231" t="str">
            <v>B</v>
          </cell>
          <cell r="I231" t="str">
            <v>S</v>
          </cell>
          <cell r="J231">
            <v>276143</v>
          </cell>
          <cell r="K231">
            <v>44718</v>
          </cell>
          <cell r="L231" t="str">
            <v>52220601437707000122550550002761431518108795</v>
          </cell>
          <cell r="M231" t="str">
            <v>52 -  Goiás</v>
          </cell>
          <cell r="N231">
            <v>1050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1437707000122</v>
          </cell>
          <cell r="G232" t="str">
            <v>SCITECH MEDICAL</v>
          </cell>
          <cell r="H232" t="str">
            <v>B</v>
          </cell>
          <cell r="I232" t="str">
            <v>S</v>
          </cell>
          <cell r="J232">
            <v>276135</v>
          </cell>
          <cell r="K232">
            <v>44718</v>
          </cell>
          <cell r="L232" t="str">
            <v>52220601437707000122550550002761351907427172</v>
          </cell>
          <cell r="M232" t="str">
            <v>52 -  Goiás</v>
          </cell>
          <cell r="N232">
            <v>1050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1513946000114</v>
          </cell>
          <cell r="G233" t="str">
            <v>BOSTON SCIENTIFIC DO BRASIL LTDA</v>
          </cell>
          <cell r="H233" t="str">
            <v>B</v>
          </cell>
          <cell r="I233" t="str">
            <v>S</v>
          </cell>
          <cell r="J233">
            <v>2598053</v>
          </cell>
          <cell r="K233">
            <v>44721</v>
          </cell>
          <cell r="L233" t="str">
            <v>35220601513946000114550030025980531026086961</v>
          </cell>
          <cell r="M233" t="str">
            <v>35 -  São Paulo</v>
          </cell>
          <cell r="N233">
            <v>268.82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1513946000114</v>
          </cell>
          <cell r="G234" t="str">
            <v>BOSTON SCIENTIFIC DO BRASIL LTDA</v>
          </cell>
          <cell r="H234" t="str">
            <v>B</v>
          </cell>
          <cell r="I234" t="str">
            <v>S</v>
          </cell>
          <cell r="J234">
            <v>2597604</v>
          </cell>
          <cell r="K234">
            <v>44721</v>
          </cell>
          <cell r="L234" t="str">
            <v>35220601513946000114550030025976041026082137</v>
          </cell>
          <cell r="M234" t="str">
            <v>35 -  São Paulo</v>
          </cell>
          <cell r="N234">
            <v>1100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1513946000114</v>
          </cell>
          <cell r="G235" t="str">
            <v>BOSTON SCIENTIFIC DO BRASIL LTDA</v>
          </cell>
          <cell r="H235" t="str">
            <v>B</v>
          </cell>
          <cell r="I235" t="str">
            <v>S</v>
          </cell>
          <cell r="J235">
            <v>2596761</v>
          </cell>
          <cell r="K235">
            <v>44720</v>
          </cell>
          <cell r="L235" t="str">
            <v>35220601513946000114550030025967611026073216</v>
          </cell>
          <cell r="M235" t="str">
            <v>35 -  São Paulo</v>
          </cell>
          <cell r="N235">
            <v>537.64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1513946000114</v>
          </cell>
          <cell r="G236" t="str">
            <v>BOSTON SCIENTIFIC DO BRASIL LTDA</v>
          </cell>
          <cell r="H236" t="str">
            <v>B</v>
          </cell>
          <cell r="I236" t="str">
            <v>S</v>
          </cell>
          <cell r="J236">
            <v>2595610</v>
          </cell>
          <cell r="K236">
            <v>44718</v>
          </cell>
          <cell r="L236" t="str">
            <v>35220601513946000114550030025956101026060654</v>
          </cell>
          <cell r="M236" t="str">
            <v>35 -  São Paulo</v>
          </cell>
          <cell r="N236">
            <v>268.82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1513946000114</v>
          </cell>
          <cell r="G237" t="str">
            <v>BOSTON SCIENTIFIC DO BRASIL LTDA</v>
          </cell>
          <cell r="H237" t="str">
            <v>B</v>
          </cell>
          <cell r="I237" t="str">
            <v>S</v>
          </cell>
          <cell r="J237">
            <v>2593558</v>
          </cell>
          <cell r="K237">
            <v>44714</v>
          </cell>
          <cell r="L237" t="str">
            <v>35220601513946000114550030025935581026037007</v>
          </cell>
          <cell r="M237" t="str">
            <v>35 -  São Paulo</v>
          </cell>
          <cell r="N237">
            <v>537.65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1513946000114</v>
          </cell>
          <cell r="G238" t="str">
            <v>BOSTON SCIENTIFIC DO BRASIL LTDA</v>
          </cell>
          <cell r="H238" t="str">
            <v>B</v>
          </cell>
          <cell r="I238" t="str">
            <v>S</v>
          </cell>
          <cell r="J238">
            <v>2593557</v>
          </cell>
          <cell r="K238">
            <v>44714</v>
          </cell>
          <cell r="L238" t="str">
            <v>35220601513946000114550030025935571026036992</v>
          </cell>
          <cell r="M238" t="str">
            <v>35 -  São Paulo</v>
          </cell>
          <cell r="N238">
            <v>1100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1513946000114</v>
          </cell>
          <cell r="G239" t="str">
            <v>BOSTON SCIENTIFIC DO BRASIL LTDA</v>
          </cell>
          <cell r="H239" t="str">
            <v>B</v>
          </cell>
          <cell r="I239" t="str">
            <v>S</v>
          </cell>
          <cell r="J239">
            <v>2593528</v>
          </cell>
          <cell r="K239">
            <v>44714</v>
          </cell>
          <cell r="L239" t="str">
            <v>35220601513946000114550030025935281026036702</v>
          </cell>
          <cell r="M239" t="str">
            <v>35 -  São Paulo</v>
          </cell>
          <cell r="N239">
            <v>1100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1513946000114</v>
          </cell>
          <cell r="G240" t="str">
            <v>BOSTON SCIENTIFIC DO BRASIL LTDA</v>
          </cell>
          <cell r="H240" t="str">
            <v>B</v>
          </cell>
          <cell r="I240" t="str">
            <v>S</v>
          </cell>
          <cell r="J240">
            <v>2596760</v>
          </cell>
          <cell r="K240">
            <v>44720</v>
          </cell>
          <cell r="L240" t="str">
            <v>35220601513946000114550030025967601026073200</v>
          </cell>
          <cell r="M240" t="str">
            <v>35 -  São Paulo</v>
          </cell>
          <cell r="N240">
            <v>268.82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1513946000114</v>
          </cell>
          <cell r="G241" t="str">
            <v>BOSTON SCIENTIFIC DO BRASIL LTDA</v>
          </cell>
          <cell r="H241" t="str">
            <v>B</v>
          </cell>
          <cell r="I241" t="str">
            <v>S</v>
          </cell>
          <cell r="J241">
            <v>2594642</v>
          </cell>
          <cell r="K241">
            <v>44715</v>
          </cell>
          <cell r="L241" t="str">
            <v>35220601513946000114550030025946421026048483</v>
          </cell>
          <cell r="M241" t="str">
            <v>35 -  São Paulo</v>
          </cell>
          <cell r="N241">
            <v>2468.8200000000002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1513946000114</v>
          </cell>
          <cell r="G242" t="str">
            <v>BOSTON SCIENTIFIC DO BRASIL LTDA</v>
          </cell>
          <cell r="H242" t="str">
            <v>B</v>
          </cell>
          <cell r="I242" t="str">
            <v>S</v>
          </cell>
          <cell r="J242">
            <v>2594743</v>
          </cell>
          <cell r="K242">
            <v>44718</v>
          </cell>
          <cell r="L242" t="str">
            <v>35220601513946000114550030059474310260494490</v>
          </cell>
          <cell r="M242" t="str">
            <v>35 -  São Paulo</v>
          </cell>
          <cell r="N242">
            <v>268.82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1513946000114</v>
          </cell>
          <cell r="G243" t="str">
            <v>BOSTON SCIENTIFIC DO BRASIL LTDA</v>
          </cell>
          <cell r="H243" t="str">
            <v>B</v>
          </cell>
          <cell r="I243" t="str">
            <v>S</v>
          </cell>
          <cell r="J243">
            <v>2594744</v>
          </cell>
          <cell r="K243">
            <v>44718</v>
          </cell>
          <cell r="L243" t="str">
            <v>35220601513946000114550030025947441026049501</v>
          </cell>
          <cell r="M243" t="str">
            <v>35 -  São Paulo</v>
          </cell>
          <cell r="N243">
            <v>1075.3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1513946000114</v>
          </cell>
          <cell r="G244" t="str">
            <v>BOSTON SCIENTIFIC DO BRASIL LTDA</v>
          </cell>
          <cell r="H244" t="str">
            <v>B</v>
          </cell>
          <cell r="I244" t="str">
            <v>S</v>
          </cell>
          <cell r="J244">
            <v>2594650</v>
          </cell>
          <cell r="K244">
            <v>44715</v>
          </cell>
          <cell r="L244" t="str">
            <v>35220601513946000114550030025946501026048566</v>
          </cell>
          <cell r="M244" t="str">
            <v>35 -  São Paulo</v>
          </cell>
          <cell r="N244">
            <v>537.65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11234649000193</v>
          </cell>
          <cell r="G245" t="str">
            <v>BIOANGIO COMERCIO DE PROD MEDICOS LTDA</v>
          </cell>
          <cell r="H245" t="str">
            <v>B</v>
          </cell>
          <cell r="I245" t="str">
            <v>S</v>
          </cell>
          <cell r="J245" t="str">
            <v>000.006.508</v>
          </cell>
          <cell r="K245">
            <v>44718</v>
          </cell>
          <cell r="L245" t="str">
            <v>26220611234649000193550010000065081000009992</v>
          </cell>
          <cell r="M245" t="str">
            <v>26 -  Pernambuco</v>
          </cell>
          <cell r="N245">
            <v>980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37844479000152</v>
          </cell>
          <cell r="G246" t="str">
            <v>BIOLINE FIOS CIRURGICOS LTDA</v>
          </cell>
          <cell r="H246" t="str">
            <v>B</v>
          </cell>
          <cell r="I246" t="str">
            <v>S</v>
          </cell>
          <cell r="J246">
            <v>136018</v>
          </cell>
          <cell r="K246">
            <v>44722</v>
          </cell>
          <cell r="L246" t="str">
            <v>52220637844479000152550020001360181220754570</v>
          </cell>
          <cell r="M246" t="str">
            <v>52 -  Goiás</v>
          </cell>
          <cell r="N246">
            <v>3524.76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11260846000187</v>
          </cell>
          <cell r="G247" t="str">
            <v>ANBIOTON IMPORTADORA LTDA</v>
          </cell>
          <cell r="H247" t="str">
            <v>B</v>
          </cell>
          <cell r="I247" t="str">
            <v>S</v>
          </cell>
          <cell r="J247">
            <v>166804</v>
          </cell>
          <cell r="K247">
            <v>44714</v>
          </cell>
          <cell r="L247" t="str">
            <v>35220611260846000187550010001668041246919512</v>
          </cell>
          <cell r="M247" t="str">
            <v>35 -  São Paulo</v>
          </cell>
          <cell r="N247">
            <v>29.1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7499258000123</v>
          </cell>
          <cell r="G248" t="str">
            <v>M P  COMERCIO DE MAT. HOSPITALARES LTDA</v>
          </cell>
          <cell r="H248" t="str">
            <v>B</v>
          </cell>
          <cell r="I248" t="str">
            <v>S</v>
          </cell>
          <cell r="J248">
            <v>102037</v>
          </cell>
          <cell r="K248">
            <v>44714</v>
          </cell>
          <cell r="L248" t="str">
            <v>35220607499258000123550010001020371681952117</v>
          </cell>
          <cell r="M248" t="str">
            <v>35 -  São Paulo</v>
          </cell>
          <cell r="N248">
            <v>3236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11206099000441</v>
          </cell>
          <cell r="G249" t="str">
            <v>SUPERMED COM E IMP DE PROD MEDICOS LTDA</v>
          </cell>
          <cell r="H249" t="str">
            <v>B</v>
          </cell>
          <cell r="I249" t="str">
            <v>S</v>
          </cell>
          <cell r="J249">
            <v>366128</v>
          </cell>
          <cell r="K249">
            <v>44714</v>
          </cell>
          <cell r="L249" t="str">
            <v>35220611206099000441550010003661281000575160</v>
          </cell>
          <cell r="M249" t="str">
            <v>35 -  São Paulo</v>
          </cell>
          <cell r="N249">
            <v>35888.269999999997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96441704000179</v>
          </cell>
          <cell r="G250" t="str">
            <v>KLEMMEN IMPORTACOES EIRELI</v>
          </cell>
          <cell r="H250" t="str">
            <v>B</v>
          </cell>
          <cell r="I250" t="str">
            <v>S</v>
          </cell>
          <cell r="J250" t="str">
            <v>000.017.650</v>
          </cell>
          <cell r="K250">
            <v>44714</v>
          </cell>
          <cell r="L250" t="str">
            <v>35220696441704000179550010000176501000075939</v>
          </cell>
          <cell r="M250" t="str">
            <v>35 -  São Paulo</v>
          </cell>
          <cell r="N250">
            <v>2070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11872656000110</v>
          </cell>
          <cell r="G251" t="str">
            <v>HDL LOGISTICA HOSPITALAR LTDA.</v>
          </cell>
          <cell r="H251" t="str">
            <v>B</v>
          </cell>
          <cell r="I251" t="str">
            <v>S</v>
          </cell>
          <cell r="J251">
            <v>351009</v>
          </cell>
          <cell r="K251">
            <v>44719</v>
          </cell>
          <cell r="L251" t="str">
            <v>31220611872656000110550010003510091160114951</v>
          </cell>
          <cell r="M251" t="str">
            <v>31 -  Minas Gerais</v>
          </cell>
          <cell r="N251">
            <v>891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11872656000110</v>
          </cell>
          <cell r="G252" t="str">
            <v>HDL LOGISTICA HOSPITALAR LTDA.</v>
          </cell>
          <cell r="H252" t="str">
            <v>B</v>
          </cell>
          <cell r="I252" t="str">
            <v>S</v>
          </cell>
          <cell r="J252">
            <v>34294</v>
          </cell>
          <cell r="K252">
            <v>44719</v>
          </cell>
          <cell r="L252" t="str">
            <v>35220611872656000200550010000342941704800917</v>
          </cell>
          <cell r="M252" t="str">
            <v>35 -  São Paulo</v>
          </cell>
          <cell r="N252">
            <v>4222.3999999999996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7160019000144</v>
          </cell>
          <cell r="G253" t="str">
            <v>VITALE COMERCIO LTDA</v>
          </cell>
          <cell r="H253" t="str">
            <v>B</v>
          </cell>
          <cell r="I253" t="str">
            <v>S</v>
          </cell>
          <cell r="J253">
            <v>84004</v>
          </cell>
          <cell r="K253">
            <v>44693</v>
          </cell>
          <cell r="L253" t="str">
            <v>26220507160019000144550010000840041827271148</v>
          </cell>
          <cell r="M253" t="str">
            <v>26 -  Pernambuco</v>
          </cell>
          <cell r="N253">
            <v>3120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6106005000180</v>
          </cell>
          <cell r="G254" t="str">
            <v>STOCK MED PRODUTOS MEDICO HOSPITALARES</v>
          </cell>
          <cell r="H254" t="str">
            <v>B</v>
          </cell>
          <cell r="I254" t="str">
            <v>S</v>
          </cell>
          <cell r="J254">
            <v>157165</v>
          </cell>
          <cell r="K254">
            <v>44715</v>
          </cell>
          <cell r="L254" t="str">
            <v>43220606106005000180550010001571651006225745</v>
          </cell>
          <cell r="M254" t="str">
            <v>43 -  Rio Grande do Sul</v>
          </cell>
          <cell r="N254">
            <v>3769.6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11206099000441</v>
          </cell>
          <cell r="G255" t="str">
            <v>SUPERMED COM E IMP DE PROD MEDICOS LTDA</v>
          </cell>
          <cell r="H255" t="str">
            <v>B</v>
          </cell>
          <cell r="I255" t="str">
            <v>S</v>
          </cell>
          <cell r="J255">
            <v>366692</v>
          </cell>
          <cell r="K255">
            <v>44714</v>
          </cell>
          <cell r="L255" t="str">
            <v>35220611206099000441550010003666921000012430</v>
          </cell>
          <cell r="M255" t="str">
            <v>35 -  São Paulo</v>
          </cell>
          <cell r="N255">
            <v>672.04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11206099000441</v>
          </cell>
          <cell r="G256" t="str">
            <v>SUPERMED COM E IMP DE PROD MEDICOS LTDA</v>
          </cell>
          <cell r="H256" t="str">
            <v>B</v>
          </cell>
          <cell r="I256" t="str">
            <v>S</v>
          </cell>
          <cell r="J256">
            <v>366692</v>
          </cell>
          <cell r="K256">
            <v>44714</v>
          </cell>
          <cell r="L256" t="str">
            <v>35220611206099000441550010003666921000012430</v>
          </cell>
          <cell r="M256" t="str">
            <v>35 -  São Paulo</v>
          </cell>
          <cell r="N256">
            <v>1809.9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61418042000131</v>
          </cell>
          <cell r="G257" t="str">
            <v>CIRURGICA FERNANDES LTDA</v>
          </cell>
          <cell r="H257" t="str">
            <v>B</v>
          </cell>
          <cell r="I257" t="str">
            <v>S</v>
          </cell>
          <cell r="J257">
            <v>1471115</v>
          </cell>
          <cell r="K257">
            <v>44718</v>
          </cell>
          <cell r="L257" t="str">
            <v>35220661418042000131550040014711151787042540</v>
          </cell>
          <cell r="M257" t="str">
            <v>35 -  São Paulo</v>
          </cell>
          <cell r="N257">
            <v>1496.31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13441051000281</v>
          </cell>
          <cell r="G258" t="str">
            <v>CL COM MAT MED HOSPITALAR LTDA</v>
          </cell>
          <cell r="H258" t="str">
            <v>B</v>
          </cell>
          <cell r="I258" t="str">
            <v>S</v>
          </cell>
          <cell r="J258">
            <v>15255</v>
          </cell>
          <cell r="K258">
            <v>44727</v>
          </cell>
          <cell r="L258" t="str">
            <v>26220613441051000281550010000152551000172777</v>
          </cell>
          <cell r="M258" t="str">
            <v>26 -  Pernambuco</v>
          </cell>
          <cell r="N258">
            <v>4160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7160019000144</v>
          </cell>
          <cell r="G259" t="str">
            <v>VITALE COMERCIO LTDA</v>
          </cell>
          <cell r="H259" t="str">
            <v>B</v>
          </cell>
          <cell r="I259" t="str">
            <v>S</v>
          </cell>
          <cell r="J259">
            <v>86236</v>
          </cell>
          <cell r="K259">
            <v>44722</v>
          </cell>
          <cell r="L259" t="str">
            <v>26220607160019000144550010000862361391696527</v>
          </cell>
          <cell r="M259" t="str">
            <v>26 -  Pernambuco</v>
          </cell>
          <cell r="N259">
            <v>3120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7160019000144</v>
          </cell>
          <cell r="G260" t="str">
            <v>VITALE COMERCIO LTDA</v>
          </cell>
          <cell r="H260" t="str">
            <v>B</v>
          </cell>
          <cell r="I260" t="str">
            <v>S</v>
          </cell>
          <cell r="J260">
            <v>86226</v>
          </cell>
          <cell r="K260">
            <v>44722</v>
          </cell>
          <cell r="L260" t="str">
            <v>26220607160019000144550010000862261464430940</v>
          </cell>
          <cell r="M260" t="str">
            <v>26 -  Pernambuco</v>
          </cell>
          <cell r="N260">
            <v>1560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7160019000144</v>
          </cell>
          <cell r="G261" t="str">
            <v>VITALE COMERCIO LTDA</v>
          </cell>
          <cell r="H261" t="str">
            <v>B</v>
          </cell>
          <cell r="I261" t="str">
            <v>S</v>
          </cell>
          <cell r="J261">
            <v>86228</v>
          </cell>
          <cell r="K261">
            <v>44722</v>
          </cell>
          <cell r="L261" t="str">
            <v>26220607160019000144550010000862281961236160</v>
          </cell>
          <cell r="M261" t="str">
            <v>26 -  Pernambuco</v>
          </cell>
          <cell r="N261">
            <v>2810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7160019000144</v>
          </cell>
          <cell r="G262" t="str">
            <v>VITALE COMERCIO LTDA</v>
          </cell>
          <cell r="H262" t="str">
            <v>B</v>
          </cell>
          <cell r="I262" t="str">
            <v>S</v>
          </cell>
          <cell r="J262">
            <v>86358</v>
          </cell>
          <cell r="K262">
            <v>44725</v>
          </cell>
          <cell r="L262" t="str">
            <v>26220607160019000144550010000863581579126852</v>
          </cell>
          <cell r="M262" t="str">
            <v>26 -  Pernambuco</v>
          </cell>
          <cell r="N262">
            <v>620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7160019000144</v>
          </cell>
          <cell r="G263" t="str">
            <v>VITALE COMERCIO LTDA</v>
          </cell>
          <cell r="H263" t="str">
            <v>B</v>
          </cell>
          <cell r="I263" t="str">
            <v>S</v>
          </cell>
          <cell r="J263">
            <v>86353</v>
          </cell>
          <cell r="K263">
            <v>44725</v>
          </cell>
          <cell r="L263" t="str">
            <v>26220607160019000144550010000863531912834597</v>
          </cell>
          <cell r="M263" t="str">
            <v>26 -  Pernambuco</v>
          </cell>
          <cell r="N263">
            <v>4990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7160019000144</v>
          </cell>
          <cell r="G264" t="str">
            <v>VITALE COMERCIO LTDA</v>
          </cell>
          <cell r="H264" t="str">
            <v>B</v>
          </cell>
          <cell r="I264" t="str">
            <v>S</v>
          </cell>
          <cell r="J264">
            <v>86339</v>
          </cell>
          <cell r="K264">
            <v>44725</v>
          </cell>
          <cell r="L264" t="str">
            <v>26220607160019000144550010000863391137481066</v>
          </cell>
          <cell r="M264" t="str">
            <v>26 -  Pernambuco</v>
          </cell>
          <cell r="N264">
            <v>620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2684571000118</v>
          </cell>
          <cell r="G265" t="str">
            <v>DINAMICA HOSPITALAR LTDA</v>
          </cell>
          <cell r="H265" t="str">
            <v>B</v>
          </cell>
          <cell r="I265" t="str">
            <v>S</v>
          </cell>
          <cell r="J265">
            <v>18361</v>
          </cell>
          <cell r="K265">
            <v>44726</v>
          </cell>
          <cell r="L265" t="str">
            <v>26220602684571000118550030000183611000203832</v>
          </cell>
          <cell r="M265" t="str">
            <v>26 -  Pernambuco</v>
          </cell>
          <cell r="N265">
            <v>4130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1437707000122</v>
          </cell>
          <cell r="G266" t="str">
            <v>SCITECH MEDICAL</v>
          </cell>
          <cell r="H266" t="str">
            <v>B</v>
          </cell>
          <cell r="I266" t="str">
            <v>S</v>
          </cell>
          <cell r="J266">
            <v>271515</v>
          </cell>
          <cell r="K266">
            <v>44609</v>
          </cell>
          <cell r="L266" t="str">
            <v>52220501437707000122550550002715151148143690</v>
          </cell>
          <cell r="M266" t="str">
            <v>52 -  Goiás</v>
          </cell>
          <cell r="N266">
            <v>1050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1437707000122</v>
          </cell>
          <cell r="G267" t="str">
            <v>SCITECH MEDICAL</v>
          </cell>
          <cell r="H267" t="str">
            <v>B</v>
          </cell>
          <cell r="I267" t="str">
            <v>S</v>
          </cell>
          <cell r="J267">
            <v>277444</v>
          </cell>
          <cell r="K267">
            <v>44725</v>
          </cell>
          <cell r="L267" t="str">
            <v>52220601437707000122550550002774441964559210</v>
          </cell>
          <cell r="M267" t="str">
            <v>52 -  Goiás</v>
          </cell>
          <cell r="N267">
            <v>2100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1437707000122</v>
          </cell>
          <cell r="G268" t="str">
            <v>SCITECH MEDICAL</v>
          </cell>
          <cell r="H268" t="str">
            <v>B</v>
          </cell>
          <cell r="I268" t="str">
            <v>S</v>
          </cell>
          <cell r="J268">
            <v>277458</v>
          </cell>
          <cell r="K268">
            <v>44725</v>
          </cell>
          <cell r="L268" t="str">
            <v>52220601437707000122550550002774581725864076</v>
          </cell>
          <cell r="M268" t="str">
            <v>52 -  Goiás</v>
          </cell>
          <cell r="N268">
            <v>2100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1437707000122</v>
          </cell>
          <cell r="G269" t="str">
            <v>SCITECH MEDICAL</v>
          </cell>
          <cell r="H269" t="str">
            <v>B</v>
          </cell>
          <cell r="I269" t="str">
            <v>S</v>
          </cell>
          <cell r="J269">
            <v>277433</v>
          </cell>
          <cell r="K269">
            <v>44725</v>
          </cell>
          <cell r="L269" t="str">
            <v>52220601437707000122550550002774331294735087</v>
          </cell>
          <cell r="M269" t="str">
            <v>52 -  Goiás</v>
          </cell>
          <cell r="N269">
            <v>2100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19585158000280</v>
          </cell>
          <cell r="G270" t="str">
            <v>CARDINAL HEALTH DO BRASIL LTDA</v>
          </cell>
          <cell r="H270" t="str">
            <v>B</v>
          </cell>
          <cell r="I270" t="str">
            <v>S</v>
          </cell>
          <cell r="J270">
            <v>61862</v>
          </cell>
          <cell r="K270">
            <v>44725</v>
          </cell>
          <cell r="L270" t="str">
            <v>35220619585158000280550010000618621295068316</v>
          </cell>
          <cell r="M270" t="str">
            <v>35 -  São Paulo</v>
          </cell>
          <cell r="N270">
            <v>7000</v>
          </cell>
        </row>
        <row r="271">
          <cell r="C271" t="str">
            <v>HOSPITAL MESTRE VITALINO</v>
          </cell>
          <cell r="E271" t="str">
            <v>3.12 - Material Hospitalar</v>
          </cell>
          <cell r="F271" t="str">
            <v>01.513.946/0001-14</v>
          </cell>
          <cell r="G271" t="str">
            <v>BOSTON SCIENTIFIC DO BRASIL LTDA</v>
          </cell>
          <cell r="H271" t="str">
            <v>B</v>
          </cell>
          <cell r="I271" t="str">
            <v>S</v>
          </cell>
          <cell r="J271">
            <v>2599415</v>
          </cell>
          <cell r="K271">
            <v>44725</v>
          </cell>
          <cell r="L271" t="str">
            <v>35220601513946000114550030025994151026105678</v>
          </cell>
          <cell r="M271" t="str">
            <v>35 -  São Paulo</v>
          </cell>
          <cell r="N271">
            <v>1100</v>
          </cell>
        </row>
        <row r="272">
          <cell r="C272" t="str">
            <v>HOSPITAL MESTRE VITALINO</v>
          </cell>
          <cell r="E272" t="str">
            <v>3.12 - Material Hospitalar</v>
          </cell>
          <cell r="F272" t="str">
            <v>01.513.946/0001-14</v>
          </cell>
          <cell r="G272" t="str">
            <v>BOSTON SCIENTIFIC DO BRASIL LTDA</v>
          </cell>
          <cell r="H272" t="str">
            <v>B</v>
          </cell>
          <cell r="I272" t="str">
            <v>S</v>
          </cell>
          <cell r="J272">
            <v>2599471</v>
          </cell>
          <cell r="K272">
            <v>44725</v>
          </cell>
          <cell r="L272" t="str">
            <v>35220601513946000114550030025994711026106592</v>
          </cell>
          <cell r="M272" t="str">
            <v>35 -  São Paulo</v>
          </cell>
          <cell r="N272">
            <v>1368.82</v>
          </cell>
        </row>
        <row r="273">
          <cell r="C273" t="str">
            <v>HOSPITAL MESTRE VITALINO</v>
          </cell>
          <cell r="E273" t="str">
            <v>3.12 - Material Hospitalar</v>
          </cell>
          <cell r="F273" t="str">
            <v>01.513.946/0001-14</v>
          </cell>
          <cell r="G273" t="str">
            <v>BOSTON SCIENTIFIC DO BRASIL LTDA</v>
          </cell>
          <cell r="H273" t="str">
            <v>B</v>
          </cell>
          <cell r="I273" t="str">
            <v>S</v>
          </cell>
          <cell r="J273">
            <v>2599656</v>
          </cell>
          <cell r="K273">
            <v>44725</v>
          </cell>
          <cell r="L273" t="str">
            <v>35220601513946000114550030025996561026108611</v>
          </cell>
          <cell r="M273" t="str">
            <v>35 -  São Paulo</v>
          </cell>
          <cell r="N273">
            <v>268.82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37438274000177</v>
          </cell>
          <cell r="G274" t="str">
            <v>SELLMED PROD. MEDICOS E HOSPITALA. LTDA</v>
          </cell>
          <cell r="H274" t="str">
            <v>B</v>
          </cell>
          <cell r="I274" t="str">
            <v>S</v>
          </cell>
          <cell r="J274">
            <v>1041</v>
          </cell>
          <cell r="K274">
            <v>44711</v>
          </cell>
          <cell r="L274" t="str">
            <v>26220537438274000177550010000010411790467809</v>
          </cell>
          <cell r="M274" t="str">
            <v>26 -  Pernambuco</v>
          </cell>
          <cell r="N274">
            <v>3270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24436602000154</v>
          </cell>
          <cell r="G275" t="str">
            <v>ART CIRURGICA LTDA</v>
          </cell>
          <cell r="H275" t="str">
            <v>B</v>
          </cell>
          <cell r="I275" t="str">
            <v>S</v>
          </cell>
          <cell r="J275">
            <v>100050</v>
          </cell>
          <cell r="K275">
            <v>44680</v>
          </cell>
          <cell r="L275" t="str">
            <v>26220424436602000154550010001000501001020725</v>
          </cell>
          <cell r="M275" t="str">
            <v>26 -  Pernambuco</v>
          </cell>
          <cell r="N275">
            <v>3691.5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1440590001027</v>
          </cell>
          <cell r="G276" t="str">
            <v>FRESENIUS MEDICAL CARE</v>
          </cell>
          <cell r="H276" t="str">
            <v>B</v>
          </cell>
          <cell r="I276" t="str">
            <v>S</v>
          </cell>
          <cell r="J276">
            <v>50842</v>
          </cell>
          <cell r="K276">
            <v>44722</v>
          </cell>
          <cell r="L276" t="str">
            <v>35220601440590001027550000000508421686717691</v>
          </cell>
          <cell r="M276" t="str">
            <v>35 -  São Paulo</v>
          </cell>
          <cell r="N276">
            <v>1742.4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7519404000135</v>
          </cell>
          <cell r="G277" t="str">
            <v>ADVAL FARMACIA DE MANIPULACAO LTDA  ME</v>
          </cell>
          <cell r="H277" t="str">
            <v>B</v>
          </cell>
          <cell r="I277" t="str">
            <v>S</v>
          </cell>
          <cell r="J277" t="str">
            <v>000.001.129</v>
          </cell>
          <cell r="K277">
            <v>44729</v>
          </cell>
          <cell r="L277" t="str">
            <v>26220607519404000135550010000011291661953994</v>
          </cell>
          <cell r="M277" t="str">
            <v>26 -  Pernambuco</v>
          </cell>
          <cell r="N277">
            <v>330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50595271000105</v>
          </cell>
          <cell r="G278" t="str">
            <v>BIOTRONIK COMERCIAL MEDICA LTDA</v>
          </cell>
          <cell r="H278" t="str">
            <v>B</v>
          </cell>
          <cell r="I278" t="str">
            <v>S</v>
          </cell>
          <cell r="J278">
            <v>1024948</v>
          </cell>
          <cell r="K278">
            <v>44725</v>
          </cell>
          <cell r="L278" t="str">
            <v>35220650595271000105550030010249481844182168</v>
          </cell>
          <cell r="M278" t="str">
            <v>35 -  São Paulo</v>
          </cell>
          <cell r="N278">
            <v>6903.9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50595271000105</v>
          </cell>
          <cell r="G279" t="str">
            <v>BIOTRONIK COMERCIAL MEDICA LTDA</v>
          </cell>
          <cell r="H279" t="str">
            <v>B</v>
          </cell>
          <cell r="I279" t="str">
            <v>S</v>
          </cell>
          <cell r="J279">
            <v>1024946</v>
          </cell>
          <cell r="K279">
            <v>44725</v>
          </cell>
          <cell r="L279" t="str">
            <v>35220650595271000105550030010249461032743853</v>
          </cell>
          <cell r="M279" t="str">
            <v>35 -  São Paulo</v>
          </cell>
          <cell r="N279">
            <v>6903.9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50595271000105</v>
          </cell>
          <cell r="G280" t="str">
            <v>BIOTRONIK COMERCIAL MEDICA LTDA</v>
          </cell>
          <cell r="H280" t="str">
            <v>B</v>
          </cell>
          <cell r="I280" t="str">
            <v>S</v>
          </cell>
          <cell r="J280">
            <v>1024942</v>
          </cell>
          <cell r="K280">
            <v>44725</v>
          </cell>
          <cell r="L280" t="str">
            <v>35220650595271000105550030010249421006080827</v>
          </cell>
          <cell r="M280" t="str">
            <v>35 -  São Paulo</v>
          </cell>
          <cell r="N280">
            <v>6903.9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50595271000105</v>
          </cell>
          <cell r="G281" t="str">
            <v>BIOTRONIK COMERCIAL MEDICA LTDA</v>
          </cell>
          <cell r="H281" t="str">
            <v>B</v>
          </cell>
          <cell r="I281" t="str">
            <v>S</v>
          </cell>
          <cell r="J281">
            <v>1024950</v>
          </cell>
          <cell r="K281">
            <v>44725</v>
          </cell>
          <cell r="L281" t="str">
            <v>35220650595271000105550030010249501334871474</v>
          </cell>
          <cell r="M281" t="str">
            <v>35 -  São Paulo</v>
          </cell>
          <cell r="N281">
            <v>6903.9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50595271000105</v>
          </cell>
          <cell r="G282" t="str">
            <v>BIOTRONIK COMERCIAL MEDICA LTDA</v>
          </cell>
          <cell r="H282" t="str">
            <v>B</v>
          </cell>
          <cell r="I282" t="str">
            <v>S</v>
          </cell>
          <cell r="J282">
            <v>1025035</v>
          </cell>
          <cell r="K282">
            <v>44726</v>
          </cell>
          <cell r="L282" t="str">
            <v>35220650595271000105550030010250351553466442</v>
          </cell>
          <cell r="M282" t="str">
            <v>35 -  São Paulo</v>
          </cell>
          <cell r="N282">
            <v>6903.9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50595271000105</v>
          </cell>
          <cell r="G283" t="str">
            <v>BIOTRONIK COMERCIAL MEDICA LTDA</v>
          </cell>
          <cell r="H283" t="str">
            <v>B</v>
          </cell>
          <cell r="I283" t="str">
            <v>S</v>
          </cell>
          <cell r="J283">
            <v>1025046</v>
          </cell>
          <cell r="K283">
            <v>44726</v>
          </cell>
          <cell r="L283" t="str">
            <v>35220650595271000105550030010250461089132093</v>
          </cell>
          <cell r="M283" t="str">
            <v>35 -  São Paulo</v>
          </cell>
          <cell r="N283">
            <v>6903.9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50595271000105</v>
          </cell>
          <cell r="G284" t="str">
            <v>BIOTRONIK COMERCIAL MEDICA LTDA</v>
          </cell>
          <cell r="H284" t="str">
            <v>B</v>
          </cell>
          <cell r="I284" t="str">
            <v>S</v>
          </cell>
          <cell r="J284">
            <v>1025042</v>
          </cell>
          <cell r="K284">
            <v>44726</v>
          </cell>
          <cell r="L284" t="str">
            <v>35220650595271000105550030010250421014808708</v>
          </cell>
          <cell r="M284" t="str">
            <v>35 -  São Paulo</v>
          </cell>
          <cell r="N284">
            <v>6903.9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50595271000105</v>
          </cell>
          <cell r="G285" t="str">
            <v>BIOTRONIK COMERCIAL MEDICA LTDA</v>
          </cell>
          <cell r="H285" t="str">
            <v>B</v>
          </cell>
          <cell r="I285" t="str">
            <v>S</v>
          </cell>
          <cell r="J285">
            <v>1025049</v>
          </cell>
          <cell r="K285">
            <v>44726</v>
          </cell>
          <cell r="L285" t="str">
            <v>35220650595271000105550030010250491051866024</v>
          </cell>
          <cell r="M285" t="str">
            <v>35 -  São Paulo</v>
          </cell>
          <cell r="N285">
            <v>6903.9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3679808000135</v>
          </cell>
          <cell r="G286" t="str">
            <v>BIO INFINITY COMER HOSP E LOCACAO EIRELI</v>
          </cell>
          <cell r="H286" t="str">
            <v>B</v>
          </cell>
          <cell r="I286" t="str">
            <v>S</v>
          </cell>
          <cell r="J286">
            <v>2733</v>
          </cell>
          <cell r="K286">
            <v>44720</v>
          </cell>
          <cell r="L286" t="str">
            <v>35220603679808000135550010000027331952354832</v>
          </cell>
          <cell r="M286" t="str">
            <v>35 -  São Paulo</v>
          </cell>
          <cell r="N286">
            <v>2515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28087490000124</v>
          </cell>
          <cell r="G287" t="str">
            <v>C. C. R. EQUIPAMENTOS DE PROTECAO EIRELI</v>
          </cell>
          <cell r="H287" t="str">
            <v>B</v>
          </cell>
          <cell r="I287" t="str">
            <v>S</v>
          </cell>
          <cell r="J287">
            <v>6908</v>
          </cell>
          <cell r="K287">
            <v>44714</v>
          </cell>
          <cell r="L287" t="str">
            <v>35220628087490000124550010000069081845609393</v>
          </cell>
          <cell r="M287" t="str">
            <v>35 -  São Paulo</v>
          </cell>
          <cell r="N287">
            <v>2100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9341616000109</v>
          </cell>
          <cell r="G288" t="str">
            <v>J DE SOUZA SOARES LTDA</v>
          </cell>
          <cell r="H288" t="str">
            <v>B</v>
          </cell>
          <cell r="I288" t="str">
            <v>S</v>
          </cell>
          <cell r="J288" t="str">
            <v>000.000.181</v>
          </cell>
          <cell r="K288">
            <v>44732</v>
          </cell>
          <cell r="L288" t="str">
            <v>26220609341616000109550000000001811100001811</v>
          </cell>
          <cell r="M288" t="str">
            <v>26 -  Pernambuco</v>
          </cell>
          <cell r="N288">
            <v>15600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8713023000155</v>
          </cell>
          <cell r="G289" t="str">
            <v>ENDOSURGICAL COM REP IMP EXP EQUIP LTDA</v>
          </cell>
          <cell r="H289" t="str">
            <v>B</v>
          </cell>
          <cell r="I289" t="str">
            <v>S</v>
          </cell>
          <cell r="J289">
            <v>61041</v>
          </cell>
          <cell r="K289">
            <v>44732</v>
          </cell>
          <cell r="L289" t="str">
            <v>26220608713023000155550010000610411922842717</v>
          </cell>
          <cell r="M289" t="str">
            <v>26 -  Pernambuco</v>
          </cell>
          <cell r="N289">
            <v>1050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1440590000136</v>
          </cell>
          <cell r="G290" t="str">
            <v>FRESENIUS MEDICAL CARE</v>
          </cell>
          <cell r="H290" t="str">
            <v>B</v>
          </cell>
          <cell r="I290" t="str">
            <v>S</v>
          </cell>
          <cell r="J290">
            <v>1683426</v>
          </cell>
          <cell r="K290">
            <v>44723</v>
          </cell>
          <cell r="L290" t="str">
            <v>35220601440590000013655000016834261800148820</v>
          </cell>
          <cell r="M290" t="str">
            <v>35 -  São Paulo</v>
          </cell>
          <cell r="N290">
            <v>9454.85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37438274000177</v>
          </cell>
          <cell r="G291" t="str">
            <v>SELLMED PROD. MEDICOS E HOSPITALA. LTDA</v>
          </cell>
          <cell r="H291" t="str">
            <v>B</v>
          </cell>
          <cell r="I291" t="str">
            <v>S</v>
          </cell>
          <cell r="J291">
            <v>1246</v>
          </cell>
          <cell r="K291">
            <v>44732</v>
          </cell>
          <cell r="L291" t="str">
            <v>26220637438274000177550010000012461022208672</v>
          </cell>
          <cell r="M291" t="str">
            <v>26 -  Pernambuco</v>
          </cell>
          <cell r="N291">
            <v>79.8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13441051000281</v>
          </cell>
          <cell r="G292" t="str">
            <v>CL COM MAT MED HOSPITALAR LTDA</v>
          </cell>
          <cell r="H292" t="str">
            <v>B</v>
          </cell>
          <cell r="I292" t="str">
            <v>S</v>
          </cell>
          <cell r="J292">
            <v>15293</v>
          </cell>
          <cell r="K292">
            <v>44733</v>
          </cell>
          <cell r="L292" t="str">
            <v>26220613441051000281550010000152931173150008</v>
          </cell>
          <cell r="M292" t="str">
            <v>26 -  Pernambuco</v>
          </cell>
          <cell r="N292">
            <v>2080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2068375000119</v>
          </cell>
          <cell r="G293" t="str">
            <v>MEDICICOR COMERCIAL LTDA</v>
          </cell>
          <cell r="H293" t="str">
            <v>B</v>
          </cell>
          <cell r="I293" t="str">
            <v>S</v>
          </cell>
          <cell r="J293">
            <v>853041</v>
          </cell>
          <cell r="K293">
            <v>44733</v>
          </cell>
          <cell r="L293" t="str">
            <v>29220602068375000119550020008530411582379052</v>
          </cell>
          <cell r="M293" t="str">
            <v>29 -  Bahia</v>
          </cell>
          <cell r="N293">
            <v>7500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2684571000118</v>
          </cell>
          <cell r="G294" t="str">
            <v>DINAMICA HOSPITALAR LTDA</v>
          </cell>
          <cell r="H294" t="str">
            <v>B</v>
          </cell>
          <cell r="I294" t="str">
            <v>S</v>
          </cell>
          <cell r="J294">
            <v>18572</v>
          </cell>
          <cell r="K294">
            <v>44733</v>
          </cell>
          <cell r="L294" t="str">
            <v>26220602684571000118550030000185721205940000</v>
          </cell>
          <cell r="M294" t="str">
            <v>26 -  Pernambuco</v>
          </cell>
          <cell r="N294">
            <v>5962.5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6106005000180</v>
          </cell>
          <cell r="G295" t="str">
            <v>STOCK MED PRODUTOS MEDICO HOSPITALARES</v>
          </cell>
          <cell r="H295" t="str">
            <v>B</v>
          </cell>
          <cell r="I295" t="str">
            <v>S</v>
          </cell>
          <cell r="J295">
            <v>157824</v>
          </cell>
          <cell r="K295">
            <v>44722</v>
          </cell>
          <cell r="L295" t="str">
            <v>43220606106005000180550010001578241006233310</v>
          </cell>
          <cell r="M295" t="str">
            <v>43 -  Rio Grande do Sul</v>
          </cell>
          <cell r="N295">
            <v>10080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6106005000180</v>
          </cell>
          <cell r="G296" t="str">
            <v>STOCK MED PRODUTOS MEDICO HOSPITALARES</v>
          </cell>
          <cell r="H296" t="str">
            <v>B</v>
          </cell>
          <cell r="I296" t="str">
            <v>S</v>
          </cell>
          <cell r="J296">
            <v>157824</v>
          </cell>
          <cell r="K296">
            <v>44722</v>
          </cell>
          <cell r="L296" t="str">
            <v>43220606106005000180550010001578241006233310</v>
          </cell>
          <cell r="M296" t="str">
            <v>43 -  Rio Grande do Sul</v>
          </cell>
          <cell r="N296">
            <v>1680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58426628000133</v>
          </cell>
          <cell r="G297" t="str">
            <v>SAMTRONIC INDUSTRIA E COMERCIO LTDA</v>
          </cell>
          <cell r="H297" t="str">
            <v>B</v>
          </cell>
          <cell r="I297" t="str">
            <v>S</v>
          </cell>
          <cell r="J297">
            <v>304731</v>
          </cell>
          <cell r="K297">
            <v>44728</v>
          </cell>
          <cell r="L297" t="str">
            <v>35220658426628000133550010003047311725993572</v>
          </cell>
          <cell r="M297" t="str">
            <v>35 -  São Paulo</v>
          </cell>
          <cell r="N297">
            <v>90640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10779833000156</v>
          </cell>
          <cell r="G298" t="str">
            <v>MEDICAL MERCANTIL DE APARELHAGEM MEDICA</v>
          </cell>
          <cell r="H298" t="str">
            <v>B</v>
          </cell>
          <cell r="I298" t="str">
            <v>S</v>
          </cell>
          <cell r="J298">
            <v>553858</v>
          </cell>
          <cell r="K298">
            <v>44734</v>
          </cell>
          <cell r="L298" t="str">
            <v>26220610779833000156550010005538581555880001</v>
          </cell>
          <cell r="M298" t="str">
            <v>26 -  Pernambuco</v>
          </cell>
          <cell r="N298">
            <v>17200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4237235000152</v>
          </cell>
          <cell r="G299" t="str">
            <v>ENDOCENTER COMERCIAL LTDA</v>
          </cell>
          <cell r="H299" t="str">
            <v>B</v>
          </cell>
          <cell r="I299" t="str">
            <v>S</v>
          </cell>
          <cell r="J299">
            <v>99021</v>
          </cell>
          <cell r="K299">
            <v>44735</v>
          </cell>
          <cell r="L299" t="str">
            <v>26220604237235000152550010000990211001010437</v>
          </cell>
          <cell r="M299" t="str">
            <v>26 -  Pernambuco</v>
          </cell>
          <cell r="N299">
            <v>1900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4237235000152</v>
          </cell>
          <cell r="G300" t="str">
            <v>ENDOCENTER COMERCIAL LTDA</v>
          </cell>
          <cell r="H300" t="str">
            <v>B</v>
          </cell>
          <cell r="I300" t="str">
            <v>S</v>
          </cell>
          <cell r="J300">
            <v>98989</v>
          </cell>
          <cell r="K300">
            <v>44734</v>
          </cell>
          <cell r="L300" t="str">
            <v>26220604237235000152550010000989891001010110</v>
          </cell>
          <cell r="M300" t="str">
            <v>26 -  Pernambuco</v>
          </cell>
          <cell r="N300">
            <v>20475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7160019000144</v>
          </cell>
          <cell r="G301" t="str">
            <v>VITALE COMERCIO LTDA</v>
          </cell>
          <cell r="H301" t="str">
            <v>B</v>
          </cell>
          <cell r="I301" t="str">
            <v>S</v>
          </cell>
          <cell r="J301">
            <v>86937</v>
          </cell>
          <cell r="K301">
            <v>44732</v>
          </cell>
          <cell r="L301" t="str">
            <v>26220607160019000144550010000869371332862802</v>
          </cell>
          <cell r="M301" t="str">
            <v>26 -  Pernambuco</v>
          </cell>
          <cell r="N301">
            <v>7000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165933000139</v>
          </cell>
          <cell r="G302" t="str">
            <v>DESCARTEX CONFECCOES E COMERCIO LTDA</v>
          </cell>
          <cell r="H302" t="str">
            <v>B</v>
          </cell>
          <cell r="I302" t="str">
            <v>S</v>
          </cell>
          <cell r="J302" t="str">
            <v>000.031.209</v>
          </cell>
          <cell r="K302">
            <v>44732</v>
          </cell>
          <cell r="L302" t="str">
            <v>26220600165933000139550020000312091690380043</v>
          </cell>
          <cell r="M302" t="str">
            <v>26 -  Pernambuco</v>
          </cell>
          <cell r="N302">
            <v>5376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6204103000150</v>
          </cell>
          <cell r="G303" t="str">
            <v>R S DOS SANTOS</v>
          </cell>
          <cell r="H303" t="str">
            <v>B</v>
          </cell>
          <cell r="I303" t="str">
            <v>S</v>
          </cell>
          <cell r="J303">
            <v>52328</v>
          </cell>
          <cell r="K303">
            <v>44734</v>
          </cell>
          <cell r="L303" t="str">
            <v>26220606204103000150550010000523281497898304</v>
          </cell>
          <cell r="M303" t="str">
            <v>26 -  Pernambuco</v>
          </cell>
          <cell r="N303">
            <v>90570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24505009000112</v>
          </cell>
          <cell r="G304" t="str">
            <v>BRAZTECH MANUTENCAO E REPARACAO</v>
          </cell>
          <cell r="H304" t="str">
            <v>B</v>
          </cell>
          <cell r="I304" t="str">
            <v>S</v>
          </cell>
          <cell r="J304" t="str">
            <v>000.002.675</v>
          </cell>
          <cell r="K304">
            <v>44724</v>
          </cell>
          <cell r="L304" t="str">
            <v>26220624505009000112550010000026751497002232</v>
          </cell>
          <cell r="M304" t="str">
            <v>26 -  Pernambuco</v>
          </cell>
          <cell r="N304">
            <v>690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24505009000112</v>
          </cell>
          <cell r="G305" t="str">
            <v>BRAZTECH MANUTENCAO E REPARACAO</v>
          </cell>
          <cell r="H305" t="str">
            <v>B</v>
          </cell>
          <cell r="I305" t="str">
            <v>S</v>
          </cell>
          <cell r="J305" t="str">
            <v>000.002.663</v>
          </cell>
          <cell r="K305">
            <v>44727</v>
          </cell>
          <cell r="L305" t="str">
            <v>26220624505009000112550010000026631497133301</v>
          </cell>
          <cell r="M305" t="str">
            <v>26 -  Pernambuco</v>
          </cell>
          <cell r="N305">
            <v>645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10647227000187</v>
          </cell>
          <cell r="G306" t="str">
            <v>TUPAN SAUDE CENTER</v>
          </cell>
          <cell r="H306" t="str">
            <v>B</v>
          </cell>
          <cell r="I306" t="str">
            <v>S</v>
          </cell>
          <cell r="J306" t="str">
            <v>000.016.648</v>
          </cell>
          <cell r="K306">
            <v>44733</v>
          </cell>
          <cell r="L306" t="str">
            <v>26220610647227000187550010000166481009286099</v>
          </cell>
          <cell r="M306" t="str">
            <v>26 -  Pernambuco</v>
          </cell>
          <cell r="N306">
            <v>2094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37438274000177</v>
          </cell>
          <cell r="G307" t="str">
            <v>SELLMED PROD. MEDICOS E HOSPITALA. LTDA</v>
          </cell>
          <cell r="H307" t="str">
            <v>B</v>
          </cell>
          <cell r="I307" t="str">
            <v>S</v>
          </cell>
          <cell r="J307">
            <v>1245</v>
          </cell>
          <cell r="K307">
            <v>44732</v>
          </cell>
          <cell r="L307" t="str">
            <v>26220637438274000177550010000012451169927599</v>
          </cell>
          <cell r="M307" t="str">
            <v>26 -  Pernambuco</v>
          </cell>
          <cell r="N307">
            <v>6821.6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24436602000154</v>
          </cell>
          <cell r="G308" t="str">
            <v>ART CIRURGICA LTDA</v>
          </cell>
          <cell r="H308" t="str">
            <v>B</v>
          </cell>
          <cell r="I308" t="str">
            <v>S</v>
          </cell>
          <cell r="J308">
            <v>101902</v>
          </cell>
          <cell r="K308">
            <v>44732</v>
          </cell>
          <cell r="L308" t="str">
            <v>26220624436602000154550010001019021001039241</v>
          </cell>
          <cell r="M308" t="str">
            <v>26 -  Pernambuco</v>
          </cell>
          <cell r="N308">
            <v>7383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4237235000152</v>
          </cell>
          <cell r="G309" t="str">
            <v>ENDOCENTER COMERCIAL LTDA</v>
          </cell>
          <cell r="H309" t="str">
            <v>B</v>
          </cell>
          <cell r="I309" t="str">
            <v>S</v>
          </cell>
          <cell r="J309">
            <v>98864</v>
          </cell>
          <cell r="K309">
            <v>44728</v>
          </cell>
          <cell r="L309" t="str">
            <v>26220604237235000152550010000988641001008862</v>
          </cell>
          <cell r="M309" t="str">
            <v>26 -  Pernambuco</v>
          </cell>
          <cell r="N309">
            <v>1780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4237235000152</v>
          </cell>
          <cell r="G310" t="str">
            <v>ENDOCENTER COMERCIAL LTDA</v>
          </cell>
          <cell r="H310" t="str">
            <v>B</v>
          </cell>
          <cell r="I310" t="str">
            <v>S</v>
          </cell>
          <cell r="J310">
            <v>98925</v>
          </cell>
          <cell r="K310">
            <v>44732</v>
          </cell>
          <cell r="L310" t="str">
            <v>26220604237235000152550010000989251001009475</v>
          </cell>
          <cell r="M310" t="str">
            <v>26 -  Pernambuco</v>
          </cell>
          <cell r="N310">
            <v>1400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8014554000150</v>
          </cell>
          <cell r="G311" t="str">
            <v>MJB COMERCIO DE MAT MEDICO HOSP LTDA</v>
          </cell>
          <cell r="H311" t="str">
            <v>B</v>
          </cell>
          <cell r="I311" t="str">
            <v>S</v>
          </cell>
          <cell r="J311">
            <v>12544</v>
          </cell>
          <cell r="K311">
            <v>44727</v>
          </cell>
          <cell r="L311" t="str">
            <v>26220608014554000150550010000125441250164238</v>
          </cell>
          <cell r="M311" t="str">
            <v>26 -  Pernambuco</v>
          </cell>
          <cell r="N311">
            <v>2230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8014554000150</v>
          </cell>
          <cell r="G312" t="str">
            <v>MJB COMERCIO DE MAT MEDICO HOSP LTDA</v>
          </cell>
          <cell r="H312" t="str">
            <v>B</v>
          </cell>
          <cell r="I312" t="str">
            <v>S</v>
          </cell>
          <cell r="J312">
            <v>12546</v>
          </cell>
          <cell r="K312">
            <v>44729</v>
          </cell>
          <cell r="L312" t="str">
            <v>26220608014554000150550010000125461250164232</v>
          </cell>
          <cell r="M312" t="str">
            <v>26 -  Pernambuco</v>
          </cell>
          <cell r="N312">
            <v>3430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8014554000150</v>
          </cell>
          <cell r="G313" t="str">
            <v>MJB COMERCIO DE MAT MEDICO HOSP LTDA</v>
          </cell>
          <cell r="H313" t="str">
            <v>B</v>
          </cell>
          <cell r="I313" t="str">
            <v>S</v>
          </cell>
          <cell r="J313">
            <v>12545</v>
          </cell>
          <cell r="K313">
            <v>44729</v>
          </cell>
          <cell r="L313" t="str">
            <v>26220608014554000150550010000125451250164235</v>
          </cell>
          <cell r="M313" t="str">
            <v>26 -  Pernambuco</v>
          </cell>
          <cell r="N313">
            <v>2650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8014554000150</v>
          </cell>
          <cell r="G314" t="str">
            <v>MJB COMERCIO DE MAT MEDICO HOSP LTDA</v>
          </cell>
          <cell r="H314" t="str">
            <v>B</v>
          </cell>
          <cell r="I314" t="str">
            <v>S</v>
          </cell>
          <cell r="J314">
            <v>12547</v>
          </cell>
          <cell r="K314">
            <v>44729</v>
          </cell>
          <cell r="L314" t="str">
            <v>26220608014554000150550010000125471250164230</v>
          </cell>
          <cell r="M314" t="str">
            <v>26 -  Pernambuco</v>
          </cell>
          <cell r="N314">
            <v>1450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7160019000144</v>
          </cell>
          <cell r="G315" t="str">
            <v>VITALE COMERCIO LTDA</v>
          </cell>
          <cell r="H315" t="str">
            <v>B</v>
          </cell>
          <cell r="I315" t="str">
            <v>S</v>
          </cell>
          <cell r="J315">
            <v>86527</v>
          </cell>
          <cell r="K315">
            <v>44727</v>
          </cell>
          <cell r="L315" t="str">
            <v>26220607160019000144550010000865271500968830</v>
          </cell>
          <cell r="M315" t="str">
            <v>26 -  Pernambuco</v>
          </cell>
          <cell r="N315">
            <v>620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7160019000144</v>
          </cell>
          <cell r="G316" t="str">
            <v>VITALE COMERCIO LTDA</v>
          </cell>
          <cell r="H316" t="str">
            <v>B</v>
          </cell>
          <cell r="I316" t="str">
            <v>S</v>
          </cell>
          <cell r="J316">
            <v>86523</v>
          </cell>
          <cell r="K316">
            <v>44727</v>
          </cell>
          <cell r="L316" t="str">
            <v>26220607160019000144550010000865231521826954</v>
          </cell>
          <cell r="M316" t="str">
            <v>26 -  Pernambuco</v>
          </cell>
          <cell r="N316">
            <v>620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7160019000144</v>
          </cell>
          <cell r="G317" t="str">
            <v>VITALE COMERCIO LTDA</v>
          </cell>
          <cell r="H317" t="str">
            <v>B</v>
          </cell>
          <cell r="I317" t="str">
            <v>S</v>
          </cell>
          <cell r="J317">
            <v>86824</v>
          </cell>
          <cell r="K317">
            <v>44729</v>
          </cell>
          <cell r="L317" t="str">
            <v>26220607160019000144550010000868241191090686</v>
          </cell>
          <cell r="M317" t="str">
            <v>26 -  Pernambuco</v>
          </cell>
          <cell r="N317">
            <v>930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7160019000144</v>
          </cell>
          <cell r="G318" t="str">
            <v>VITALE COMERCIO LTDA</v>
          </cell>
          <cell r="H318" t="str">
            <v>B</v>
          </cell>
          <cell r="I318" t="str">
            <v>S</v>
          </cell>
          <cell r="J318">
            <v>86827</v>
          </cell>
          <cell r="K318">
            <v>44729</v>
          </cell>
          <cell r="L318" t="str">
            <v>26220607160019000144550010000868271450844420</v>
          </cell>
          <cell r="M318" t="str">
            <v>26 -  Pernambuco</v>
          </cell>
          <cell r="N318">
            <v>620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7160019000144</v>
          </cell>
          <cell r="G319" t="str">
            <v>VITALE COMERCIO LTDA</v>
          </cell>
          <cell r="H319" t="str">
            <v>B</v>
          </cell>
          <cell r="I319" t="str">
            <v>S</v>
          </cell>
          <cell r="J319">
            <v>86801</v>
          </cell>
          <cell r="K319">
            <v>44729</v>
          </cell>
          <cell r="L319" t="str">
            <v>26220607160019000144550010000868011512701094</v>
          </cell>
          <cell r="M319" t="str">
            <v>26 -  Pernambuco</v>
          </cell>
          <cell r="N319">
            <v>930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7160019000144</v>
          </cell>
          <cell r="G320" t="str">
            <v>VITALE COMERCIO LTDA</v>
          </cell>
          <cell r="H320" t="str">
            <v>B</v>
          </cell>
          <cell r="I320" t="str">
            <v>S</v>
          </cell>
          <cell r="J320">
            <v>86806</v>
          </cell>
          <cell r="K320">
            <v>44729</v>
          </cell>
          <cell r="L320" t="str">
            <v>26220607160019000144550010000868061776472436</v>
          </cell>
          <cell r="M320" t="str">
            <v>26 -  Pernambuco</v>
          </cell>
          <cell r="N320">
            <v>1560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7160019000144</v>
          </cell>
          <cell r="G321" t="str">
            <v>VITALE COMERCIO LTDA</v>
          </cell>
          <cell r="H321" t="str">
            <v>B</v>
          </cell>
          <cell r="I321" t="str">
            <v>S</v>
          </cell>
          <cell r="J321">
            <v>86810</v>
          </cell>
          <cell r="K321">
            <v>44729</v>
          </cell>
          <cell r="L321" t="str">
            <v>26220607160019000144550010000868101113313413</v>
          </cell>
          <cell r="M321" t="str">
            <v>26 -  Pernambuco</v>
          </cell>
          <cell r="N321">
            <v>310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7160019000144</v>
          </cell>
          <cell r="G322" t="str">
            <v>VITALE COMERCIO LTDA</v>
          </cell>
          <cell r="H322" t="str">
            <v>B</v>
          </cell>
          <cell r="I322" t="str">
            <v>S</v>
          </cell>
          <cell r="J322">
            <v>86863</v>
          </cell>
          <cell r="K322">
            <v>44729</v>
          </cell>
          <cell r="L322" t="str">
            <v>26220607160019000144550010000868631371651285</v>
          </cell>
          <cell r="M322" t="str">
            <v>26 -  Pernambuco</v>
          </cell>
          <cell r="N322">
            <v>1560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7160019000144</v>
          </cell>
          <cell r="G323" t="str">
            <v>VITALE COMERCIO LTDA</v>
          </cell>
          <cell r="H323" t="str">
            <v>B</v>
          </cell>
          <cell r="I323" t="str">
            <v>S</v>
          </cell>
          <cell r="J323">
            <v>86865</v>
          </cell>
          <cell r="K323">
            <v>44732</v>
          </cell>
          <cell r="L323" t="str">
            <v>26220607160019000144550010000868651611770105</v>
          </cell>
          <cell r="M323" t="str">
            <v>26 -  Pernambuco</v>
          </cell>
          <cell r="N323">
            <v>2810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7160019000144</v>
          </cell>
          <cell r="G324" t="str">
            <v>VITALE COMERCIO LTDA</v>
          </cell>
          <cell r="H324" t="str">
            <v>B</v>
          </cell>
          <cell r="I324" t="str">
            <v>S</v>
          </cell>
          <cell r="J324">
            <v>86859</v>
          </cell>
          <cell r="K324">
            <v>44732</v>
          </cell>
          <cell r="L324" t="str">
            <v>26220607160019000144550010000868591098995300</v>
          </cell>
          <cell r="M324" t="str">
            <v>26 -  Pernambuco</v>
          </cell>
          <cell r="N324">
            <v>310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7160019000144</v>
          </cell>
          <cell r="G325" t="str">
            <v>VITALE COMERCIO LTDA</v>
          </cell>
          <cell r="H325" t="str">
            <v>B</v>
          </cell>
          <cell r="I325" t="str">
            <v>S</v>
          </cell>
          <cell r="J325">
            <v>86912</v>
          </cell>
          <cell r="K325">
            <v>44732</v>
          </cell>
          <cell r="L325" t="str">
            <v>26220607160019000144550010000869121534361015</v>
          </cell>
          <cell r="M325" t="str">
            <v>26 -  Pernambuco</v>
          </cell>
          <cell r="N325">
            <v>1560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7160019000144</v>
          </cell>
          <cell r="G326" t="str">
            <v>VITALE COMERCIO LTDA</v>
          </cell>
          <cell r="H326" t="str">
            <v>B</v>
          </cell>
          <cell r="I326" t="str">
            <v>S</v>
          </cell>
          <cell r="J326">
            <v>86907</v>
          </cell>
          <cell r="K326">
            <v>44732</v>
          </cell>
          <cell r="L326" t="str">
            <v>26220607160019000144550010000869071976296081</v>
          </cell>
          <cell r="M326" t="str">
            <v>26 -  Pernambuco</v>
          </cell>
          <cell r="N326">
            <v>2810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7160019000144</v>
          </cell>
          <cell r="G327" t="str">
            <v>VITALE COMERCIO LTDA</v>
          </cell>
          <cell r="H327" t="str">
            <v>B</v>
          </cell>
          <cell r="I327" t="str">
            <v>S</v>
          </cell>
          <cell r="J327">
            <v>86909</v>
          </cell>
          <cell r="K327">
            <v>44732</v>
          </cell>
          <cell r="L327" t="str">
            <v>26220607160019000144550010000869091536066279</v>
          </cell>
          <cell r="M327" t="str">
            <v>26 -  Pernambuco</v>
          </cell>
          <cell r="N327">
            <v>310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1437707000122</v>
          </cell>
          <cell r="G328" t="str">
            <v>SCITECH MEDICAL</v>
          </cell>
          <cell r="H328" t="str">
            <v>B</v>
          </cell>
          <cell r="I328" t="str">
            <v>S</v>
          </cell>
          <cell r="J328">
            <v>277937</v>
          </cell>
          <cell r="K328">
            <v>44727</v>
          </cell>
          <cell r="L328" t="str">
            <v>52220601437707000122550550002779371367463851</v>
          </cell>
          <cell r="M328" t="str">
            <v>52 -  Goiás</v>
          </cell>
          <cell r="N328">
            <v>1050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1437707000122</v>
          </cell>
          <cell r="G329" t="str">
            <v>SCITECH MEDICAL</v>
          </cell>
          <cell r="H329" t="str">
            <v>B</v>
          </cell>
          <cell r="I329" t="str">
            <v>S</v>
          </cell>
          <cell r="J329">
            <v>277940</v>
          </cell>
          <cell r="K329">
            <v>44727</v>
          </cell>
          <cell r="L329" t="str">
            <v>52220601437707000122550550002779401226250296</v>
          </cell>
          <cell r="M329" t="str">
            <v>52 -  Goiás</v>
          </cell>
          <cell r="N329">
            <v>2100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1437707000122</v>
          </cell>
          <cell r="G330" t="str">
            <v>SCITECH MEDICAL</v>
          </cell>
          <cell r="H330" t="str">
            <v>B</v>
          </cell>
          <cell r="I330" t="str">
            <v>S</v>
          </cell>
          <cell r="J330">
            <v>278309</v>
          </cell>
          <cell r="K330">
            <v>44729</v>
          </cell>
          <cell r="L330" t="str">
            <v>52220601437707000122550550002783091129950116</v>
          </cell>
          <cell r="M330" t="str">
            <v>52 -  Goiás</v>
          </cell>
          <cell r="N330">
            <v>2100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1437707000122</v>
          </cell>
          <cell r="G331" t="str">
            <v>SCITECH MEDICAL</v>
          </cell>
          <cell r="H331" t="str">
            <v>B</v>
          </cell>
          <cell r="I331" t="str">
            <v>S</v>
          </cell>
          <cell r="J331">
            <v>278307</v>
          </cell>
          <cell r="K331">
            <v>44729</v>
          </cell>
          <cell r="L331" t="str">
            <v>52220601437707000122550550002783071520445900</v>
          </cell>
          <cell r="M331" t="str">
            <v>52 -  Goiás</v>
          </cell>
          <cell r="N331">
            <v>1050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1437707000122</v>
          </cell>
          <cell r="G332" t="str">
            <v>SCITECH MEDICAL</v>
          </cell>
          <cell r="H332" t="str">
            <v>B</v>
          </cell>
          <cell r="I332" t="str">
            <v>S</v>
          </cell>
          <cell r="J332">
            <v>278306</v>
          </cell>
          <cell r="K332">
            <v>44729</v>
          </cell>
          <cell r="L332" t="str">
            <v>52220601437707000122550550002783061580276180</v>
          </cell>
          <cell r="M332" t="str">
            <v>52 -  Goiás</v>
          </cell>
          <cell r="N332">
            <v>1050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1437707000122</v>
          </cell>
          <cell r="G333" t="str">
            <v>SCITECH MEDICAL</v>
          </cell>
          <cell r="H333" t="str">
            <v>B</v>
          </cell>
          <cell r="I333" t="str">
            <v>S</v>
          </cell>
          <cell r="J333">
            <v>278310</v>
          </cell>
          <cell r="K333">
            <v>44729</v>
          </cell>
          <cell r="L333" t="str">
            <v>52220601437707000122550550002783101854657072</v>
          </cell>
          <cell r="M333" t="str">
            <v>52 -  Goiás</v>
          </cell>
          <cell r="N333">
            <v>1050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1437707000122</v>
          </cell>
          <cell r="G334" t="str">
            <v>SCITECH MEDICAL</v>
          </cell>
          <cell r="H334" t="str">
            <v>B</v>
          </cell>
          <cell r="I334" t="str">
            <v>S</v>
          </cell>
          <cell r="J334">
            <v>278308</v>
          </cell>
          <cell r="K334">
            <v>44729</v>
          </cell>
          <cell r="L334" t="str">
            <v>52220601437707000122550550002783081617637100</v>
          </cell>
          <cell r="M334" t="str">
            <v>52 -  Goiás</v>
          </cell>
          <cell r="N334">
            <v>1050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1437707000122</v>
          </cell>
          <cell r="G335" t="str">
            <v>SCITECH MEDICAL</v>
          </cell>
          <cell r="H335" t="str">
            <v>B</v>
          </cell>
          <cell r="I335" t="str">
            <v>S</v>
          </cell>
          <cell r="J335">
            <v>278467</v>
          </cell>
          <cell r="K335">
            <v>44732</v>
          </cell>
          <cell r="L335" t="str">
            <v>52220601437707000122550550002784671897963327</v>
          </cell>
          <cell r="M335" t="str">
            <v>52 -  Goiás</v>
          </cell>
          <cell r="N335">
            <v>1050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1437707000122</v>
          </cell>
          <cell r="G336" t="str">
            <v>SCITECH MEDICAL</v>
          </cell>
          <cell r="H336" t="str">
            <v>B</v>
          </cell>
          <cell r="I336" t="str">
            <v>S</v>
          </cell>
          <cell r="J336">
            <v>278477</v>
          </cell>
          <cell r="K336">
            <v>44732</v>
          </cell>
          <cell r="L336" t="str">
            <v>52220601437707000122550550002784771546384703</v>
          </cell>
          <cell r="M336" t="str">
            <v>52 -  Goiás</v>
          </cell>
          <cell r="N336">
            <v>1050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1437707000122</v>
          </cell>
          <cell r="G337" t="str">
            <v>SCITECH MEDICAL</v>
          </cell>
          <cell r="H337" t="str">
            <v>B</v>
          </cell>
          <cell r="I337" t="str">
            <v>S</v>
          </cell>
          <cell r="J337">
            <v>278472</v>
          </cell>
          <cell r="K337">
            <v>44732</v>
          </cell>
          <cell r="L337" t="str">
            <v>52220601437707000122550550002784721383880697</v>
          </cell>
          <cell r="M337" t="str">
            <v>52 -  Goiás</v>
          </cell>
          <cell r="N337">
            <v>1050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1437707000122</v>
          </cell>
          <cell r="G338" t="str">
            <v>SCITECH MEDICAL</v>
          </cell>
          <cell r="H338" t="str">
            <v>B</v>
          </cell>
          <cell r="I338" t="str">
            <v>S</v>
          </cell>
          <cell r="J338">
            <v>278474</v>
          </cell>
          <cell r="K338">
            <v>44732</v>
          </cell>
          <cell r="L338" t="str">
            <v>52220601437707000122550550002784741288763730</v>
          </cell>
          <cell r="M338" t="str">
            <v>52 -  Goiás</v>
          </cell>
          <cell r="N338">
            <v>1050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1437707000122</v>
          </cell>
          <cell r="G339" t="str">
            <v>SCITECH MEDICAL</v>
          </cell>
          <cell r="H339" t="str">
            <v>B</v>
          </cell>
          <cell r="I339" t="str">
            <v>S</v>
          </cell>
          <cell r="J339">
            <v>278314</v>
          </cell>
          <cell r="K339">
            <v>44729</v>
          </cell>
          <cell r="L339" t="str">
            <v>52220601437707000122550550002783141206413906</v>
          </cell>
          <cell r="M339" t="str">
            <v>52 -  Goiás</v>
          </cell>
          <cell r="N339">
            <v>3150</v>
          </cell>
        </row>
        <row r="340">
          <cell r="C340" t="str">
            <v>HOSPITAL MESTRE VITALINO</v>
          </cell>
          <cell r="E340" t="str">
            <v>3.12 - Material Hospitalar</v>
          </cell>
          <cell r="F340" t="str">
            <v>01.513.946/0001-14</v>
          </cell>
          <cell r="G340" t="str">
            <v>BOSTON SCIENTIFIC DO BRASIL LTDA</v>
          </cell>
          <cell r="H340" t="str">
            <v>B</v>
          </cell>
          <cell r="I340" t="str">
            <v>S</v>
          </cell>
          <cell r="J340">
            <v>2601911</v>
          </cell>
          <cell r="K340">
            <v>44729</v>
          </cell>
          <cell r="L340" t="str">
            <v>35220601513946000114550030026019111026133150</v>
          </cell>
          <cell r="M340" t="str">
            <v>35 -  São Paulo</v>
          </cell>
          <cell r="N340">
            <v>1559.18</v>
          </cell>
        </row>
        <row r="341">
          <cell r="C341" t="str">
            <v>HOSPITAL MESTRE VITALINO</v>
          </cell>
          <cell r="E341" t="str">
            <v>3.12 - Material Hospitalar</v>
          </cell>
          <cell r="F341" t="str">
            <v>01.513.946/0001-14</v>
          </cell>
          <cell r="G341" t="str">
            <v>BOSTON SCIENTIFIC DO BRASIL LTDA</v>
          </cell>
          <cell r="H341" t="str">
            <v>B</v>
          </cell>
          <cell r="I341" t="str">
            <v>S</v>
          </cell>
          <cell r="J341">
            <v>2601910</v>
          </cell>
          <cell r="K341">
            <v>44729</v>
          </cell>
          <cell r="L341" t="str">
            <v>35220601513946000114550030026019101026133145</v>
          </cell>
          <cell r="M341" t="str">
            <v>35 -  São Paulo</v>
          </cell>
          <cell r="N341">
            <v>1290.3599999999999</v>
          </cell>
        </row>
        <row r="342">
          <cell r="C342" t="str">
            <v>HOSPITAL MESTRE VITALINO</v>
          </cell>
          <cell r="E342" t="str">
            <v>3.12 - Material Hospitalar</v>
          </cell>
          <cell r="F342" t="str">
            <v>01.513.946/0001-14</v>
          </cell>
          <cell r="G342" t="str">
            <v>BOSTON SCIENTIFIC DO BRASIL LTDA</v>
          </cell>
          <cell r="H342" t="str">
            <v>B</v>
          </cell>
          <cell r="I342" t="str">
            <v>S</v>
          </cell>
          <cell r="J342">
            <v>2601912</v>
          </cell>
          <cell r="K342">
            <v>44729</v>
          </cell>
          <cell r="L342" t="str">
            <v>35220601513946000114550030026019121026133166</v>
          </cell>
          <cell r="M342" t="str">
            <v>35 -  São Paulo</v>
          </cell>
          <cell r="N342">
            <v>1075.3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11234649000193</v>
          </cell>
          <cell r="G343" t="str">
            <v>BIOANGIO COMERCIO DE PROD MEDICOS LTDA</v>
          </cell>
          <cell r="H343" t="str">
            <v>B</v>
          </cell>
          <cell r="I343" t="str">
            <v>S</v>
          </cell>
          <cell r="J343" t="str">
            <v>000.006.543</v>
          </cell>
          <cell r="K343">
            <v>44726</v>
          </cell>
          <cell r="L343" t="str">
            <v>26220611234649000193550010000065431000009991</v>
          </cell>
          <cell r="M343" t="str">
            <v>26 -  Pernambuco</v>
          </cell>
          <cell r="N343">
            <v>980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11234649000193</v>
          </cell>
          <cell r="G344" t="str">
            <v>BIOANGIO COMERCIO DE PROD MEDICOS LTDA</v>
          </cell>
          <cell r="H344" t="str">
            <v>B</v>
          </cell>
          <cell r="I344" t="str">
            <v>S</v>
          </cell>
          <cell r="J344" t="str">
            <v>000.006.569</v>
          </cell>
          <cell r="K344">
            <v>44727</v>
          </cell>
          <cell r="L344" t="str">
            <v>26220611234649000193550010000065691000009998</v>
          </cell>
          <cell r="M344" t="str">
            <v>26 -  Pernambuco</v>
          </cell>
          <cell r="N344">
            <v>980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1687725000162</v>
          </cell>
          <cell r="G345" t="str">
            <v>CENTRO ESPEC.NUTRICAO ENTERALPARENTERAL</v>
          </cell>
          <cell r="H345" t="str">
            <v>B</v>
          </cell>
          <cell r="I345" t="str">
            <v>S</v>
          </cell>
          <cell r="J345">
            <v>36908</v>
          </cell>
          <cell r="K345">
            <v>44733</v>
          </cell>
          <cell r="L345" t="str">
            <v>26220601687725000162550010000369081801819666</v>
          </cell>
          <cell r="M345" t="str">
            <v>26 -  Pernambuco</v>
          </cell>
          <cell r="N345">
            <v>5070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8778201000126</v>
          </cell>
          <cell r="G346" t="str">
            <v>DROGAFONTE LTDA</v>
          </cell>
          <cell r="H346" t="str">
            <v>B</v>
          </cell>
          <cell r="I346" t="str">
            <v>S</v>
          </cell>
          <cell r="J346" t="str">
            <v>000.378.097</v>
          </cell>
          <cell r="K346">
            <v>44734</v>
          </cell>
          <cell r="L346" t="str">
            <v>26220608778201000126550010003780971409376972</v>
          </cell>
          <cell r="M346" t="str">
            <v>26 -  Pernambuco</v>
          </cell>
          <cell r="N346">
            <v>50026.45</v>
          </cell>
        </row>
        <row r="347">
          <cell r="C347" t="str">
            <v>HOSPITAL MESTRE VITALINO</v>
          </cell>
          <cell r="E347" t="str">
            <v>3.12 - Material Hospitalar</v>
          </cell>
          <cell r="F347" t="str">
            <v>31.673.254/0002-85</v>
          </cell>
          <cell r="G347" t="str">
            <v>LABORATORIOS B BRAUN S/A</v>
          </cell>
          <cell r="H347" t="str">
            <v>B</v>
          </cell>
          <cell r="I347" t="str">
            <v>S</v>
          </cell>
          <cell r="J347">
            <v>165779</v>
          </cell>
          <cell r="K347">
            <v>44736</v>
          </cell>
          <cell r="L347" t="str">
            <v>26220631673254000285550000001657791181840739</v>
          </cell>
          <cell r="M347" t="str">
            <v>26 -  Pernambuco</v>
          </cell>
          <cell r="N347">
            <v>2990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88303433000167</v>
          </cell>
          <cell r="G348" t="str">
            <v>ITM SA  INDUSTRIA DE TECNOLOGIAS MEDICAS</v>
          </cell>
          <cell r="H348" t="str">
            <v>B</v>
          </cell>
          <cell r="I348" t="str">
            <v>S</v>
          </cell>
          <cell r="J348" t="str">
            <v>000.042.450</v>
          </cell>
          <cell r="K348">
            <v>44727</v>
          </cell>
          <cell r="L348" t="str">
            <v>43220688303433000167550010000424501094450880</v>
          </cell>
          <cell r="M348" t="str">
            <v>43 -  Rio Grande do Sul</v>
          </cell>
          <cell r="N348">
            <v>22952.79</v>
          </cell>
        </row>
        <row r="349">
          <cell r="C349" t="str">
            <v>HOSPITAL MESTRE VITALINO</v>
          </cell>
          <cell r="E349" t="str">
            <v>3.12 - Material Hospitalar</v>
          </cell>
          <cell r="F349" t="str">
            <v>08.282.077/0001-03</v>
          </cell>
          <cell r="G349" t="str">
            <v>BYOSYSTEMS NE COM PROD L AB E HOSP LTDA</v>
          </cell>
          <cell r="H349" t="str">
            <v>B</v>
          </cell>
          <cell r="I349" t="str">
            <v>S</v>
          </cell>
          <cell r="J349">
            <v>171617</v>
          </cell>
          <cell r="K349">
            <v>44733</v>
          </cell>
          <cell r="L349" t="str">
            <v>25220608282077000103550020001716171162189472</v>
          </cell>
          <cell r="M349" t="str">
            <v>25 -  Paraíba</v>
          </cell>
          <cell r="N349">
            <v>16500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2684571000118</v>
          </cell>
          <cell r="G350" t="str">
            <v>DINAMICA HOSPITALAR LTDA</v>
          </cell>
          <cell r="H350" t="str">
            <v>B</v>
          </cell>
          <cell r="I350" t="str">
            <v>S</v>
          </cell>
          <cell r="J350">
            <v>18605</v>
          </cell>
          <cell r="K350">
            <v>44734</v>
          </cell>
          <cell r="L350" t="str">
            <v>26220602684571000118550030000186051206270001</v>
          </cell>
          <cell r="M350" t="str">
            <v>26 -  Pernambuco</v>
          </cell>
          <cell r="N350">
            <v>10188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2684571000118</v>
          </cell>
          <cell r="G351" t="str">
            <v>DINAMICA HOSPITALAR LTDA</v>
          </cell>
          <cell r="H351" t="str">
            <v>B</v>
          </cell>
          <cell r="I351" t="str">
            <v>S</v>
          </cell>
          <cell r="J351">
            <v>18615</v>
          </cell>
          <cell r="K351">
            <v>44734</v>
          </cell>
          <cell r="L351" t="str">
            <v>26220602684571000118550030000186151206370002</v>
          </cell>
          <cell r="M351" t="str">
            <v>26 -  Pernambuco</v>
          </cell>
          <cell r="N351">
            <v>15513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1440590000136</v>
          </cell>
          <cell r="G352" t="str">
            <v>FRESENIUS MEDICAL CARE</v>
          </cell>
          <cell r="H352" t="str">
            <v>B</v>
          </cell>
          <cell r="I352" t="str">
            <v>S</v>
          </cell>
          <cell r="J352">
            <v>1679152</v>
          </cell>
          <cell r="K352">
            <v>44711</v>
          </cell>
          <cell r="L352" t="str">
            <v>35220501440590000136550000016791521190047280</v>
          </cell>
          <cell r="M352" t="str">
            <v>35 -  São Paulo</v>
          </cell>
          <cell r="N352">
            <v>4437.3599999999997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7519404000135</v>
          </cell>
          <cell r="G353" t="str">
            <v>ADVAL FARMACIA DE MANIPULACAO LTDA  ME</v>
          </cell>
          <cell r="H353" t="str">
            <v>B</v>
          </cell>
          <cell r="I353" t="str">
            <v>S</v>
          </cell>
          <cell r="J353" t="str">
            <v>000.001.130</v>
          </cell>
          <cell r="K353">
            <v>44739</v>
          </cell>
          <cell r="L353" t="str">
            <v>26220607519404000135550010000011301345720544</v>
          </cell>
          <cell r="M353" t="str">
            <v>26 -  Pernambuco</v>
          </cell>
          <cell r="N353">
            <v>495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8014554000150</v>
          </cell>
          <cell r="G354" t="str">
            <v>MJB COMERCIO DE MAT MEDICO HOSP LTDA</v>
          </cell>
          <cell r="H354" t="str">
            <v>B</v>
          </cell>
          <cell r="I354" t="str">
            <v>S</v>
          </cell>
          <cell r="J354">
            <v>12560</v>
          </cell>
          <cell r="K354">
            <v>44740</v>
          </cell>
          <cell r="L354" t="str">
            <v>26220608014554000150550010000125601250166285</v>
          </cell>
          <cell r="M354" t="str">
            <v>26 -  Pernambuco</v>
          </cell>
          <cell r="N354">
            <v>2160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165933000139</v>
          </cell>
          <cell r="G355" t="str">
            <v>DESCARTEX CONFECCOES E COMERCIO LTDA</v>
          </cell>
          <cell r="H355" t="str">
            <v>B</v>
          </cell>
          <cell r="I355" t="str">
            <v>S</v>
          </cell>
          <cell r="J355" t="str">
            <v>000.031.243</v>
          </cell>
          <cell r="K355">
            <v>44735</v>
          </cell>
          <cell r="L355" t="str">
            <v>26220600165933000139550020000312431325338883</v>
          </cell>
          <cell r="M355" t="str">
            <v>26 -  Pernambuco</v>
          </cell>
          <cell r="N355">
            <v>1084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28461889000123</v>
          </cell>
          <cell r="G356" t="str">
            <v>JPM PRODUTOS HOSPITALARES LTDA</v>
          </cell>
          <cell r="H356" t="str">
            <v>B</v>
          </cell>
          <cell r="I356" t="str">
            <v>S</v>
          </cell>
          <cell r="J356" t="str">
            <v>000.004.872</v>
          </cell>
          <cell r="K356">
            <v>44734</v>
          </cell>
          <cell r="L356" t="str">
            <v>26220628461889000123550010000048721102976299</v>
          </cell>
          <cell r="M356" t="str">
            <v>26 -  Pernambuco</v>
          </cell>
          <cell r="N356">
            <v>45988.800000000003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30848237000198</v>
          </cell>
          <cell r="G357" t="str">
            <v>PH COMERCIO DE PRODUTOS MEDICOS HOSPITAL</v>
          </cell>
          <cell r="H357" t="str">
            <v>B</v>
          </cell>
          <cell r="I357" t="str">
            <v>S</v>
          </cell>
          <cell r="J357" t="str">
            <v>000.010.317</v>
          </cell>
          <cell r="K357">
            <v>44735</v>
          </cell>
          <cell r="L357" t="str">
            <v>26220630848237000198550010000103171099373118</v>
          </cell>
          <cell r="M357" t="str">
            <v>26 -  Pernambuco</v>
          </cell>
          <cell r="N357">
            <v>5760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30848237000198</v>
          </cell>
          <cell r="G358" t="str">
            <v>PH COMERCIO DE PRODUTOS MEDICOS HOSPITAL</v>
          </cell>
          <cell r="H358" t="str">
            <v>B</v>
          </cell>
          <cell r="I358" t="str">
            <v>S</v>
          </cell>
          <cell r="J358" t="str">
            <v>000.010.330</v>
          </cell>
          <cell r="K358">
            <v>44739</v>
          </cell>
          <cell r="L358" t="str">
            <v>26220630848237000198550010000103301824243264</v>
          </cell>
          <cell r="M358" t="str">
            <v>26 -  Pernambuco</v>
          </cell>
          <cell r="N358">
            <v>2092.5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67729178000653</v>
          </cell>
          <cell r="G359" t="str">
            <v>COMERCIAL CIRURGICA RIOCLARENSE LTDA</v>
          </cell>
          <cell r="H359" t="str">
            <v>B</v>
          </cell>
          <cell r="I359" t="str">
            <v>S</v>
          </cell>
          <cell r="J359">
            <v>29257</v>
          </cell>
          <cell r="K359">
            <v>44734</v>
          </cell>
          <cell r="L359" t="str">
            <v>26220667729178000653550010000292571507914877</v>
          </cell>
          <cell r="M359" t="str">
            <v>26 -  Pernambuco</v>
          </cell>
          <cell r="N359">
            <v>4428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41699739000110</v>
          </cell>
          <cell r="G360" t="str">
            <v>MF TRANSPORTES DE AGUA EIRELI</v>
          </cell>
          <cell r="H360" t="str">
            <v>B</v>
          </cell>
          <cell r="I360" t="str">
            <v>S</v>
          </cell>
          <cell r="J360">
            <v>127</v>
          </cell>
          <cell r="K360">
            <v>44740</v>
          </cell>
          <cell r="L360" t="str">
            <v>26220641699739000110550010000001271725258016</v>
          </cell>
          <cell r="M360" t="str">
            <v>26 -  Pernambuco</v>
          </cell>
          <cell r="N360">
            <v>16896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7160019000144</v>
          </cell>
          <cell r="G361" t="str">
            <v>VITALE COMERCIO LTDA</v>
          </cell>
          <cell r="H361" t="str">
            <v>B</v>
          </cell>
          <cell r="I361" t="str">
            <v>S</v>
          </cell>
          <cell r="J361">
            <v>85487</v>
          </cell>
          <cell r="K361">
            <v>44713</v>
          </cell>
          <cell r="L361" t="str">
            <v>26220607160019000144550010000854871050144007</v>
          </cell>
          <cell r="M361" t="str">
            <v>26 -  Pernambuco</v>
          </cell>
          <cell r="N361">
            <v>310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7160019000144</v>
          </cell>
          <cell r="G362" t="str">
            <v>VITALE COMERCIO LTDA</v>
          </cell>
          <cell r="H362" t="str">
            <v>B</v>
          </cell>
          <cell r="I362" t="str">
            <v>S</v>
          </cell>
          <cell r="J362">
            <v>86479</v>
          </cell>
          <cell r="K362">
            <v>44727</v>
          </cell>
          <cell r="L362" t="str">
            <v>26220607160019000144550010000864791799554522</v>
          </cell>
          <cell r="M362" t="str">
            <v>26 -  Pernambuco</v>
          </cell>
          <cell r="N362">
            <v>1250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7160019000144</v>
          </cell>
          <cell r="G363" t="str">
            <v>VITALE COMERCIO LTDA</v>
          </cell>
          <cell r="H363" t="str">
            <v>B</v>
          </cell>
          <cell r="I363" t="str">
            <v>S</v>
          </cell>
          <cell r="J363">
            <v>87418</v>
          </cell>
          <cell r="K363">
            <v>44740</v>
          </cell>
          <cell r="L363" t="str">
            <v>26220607160019000144550010000874181863019709</v>
          </cell>
          <cell r="M363" t="str">
            <v>26 -  Pernambuco</v>
          </cell>
          <cell r="N363">
            <v>1250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7160019000144</v>
          </cell>
          <cell r="G364" t="str">
            <v>VITALE COMERCIO LTDA</v>
          </cell>
          <cell r="H364" t="str">
            <v>B</v>
          </cell>
          <cell r="I364" t="str">
            <v>S</v>
          </cell>
          <cell r="J364">
            <v>87420</v>
          </cell>
          <cell r="K364">
            <v>44740</v>
          </cell>
          <cell r="L364" t="str">
            <v>26220607160019000144550010000874201870007336</v>
          </cell>
          <cell r="M364" t="str">
            <v>26 -  Pernambuco</v>
          </cell>
          <cell r="N364">
            <v>1870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7160019000144</v>
          </cell>
          <cell r="G365" t="str">
            <v>VITALE COMERCIO LTDA</v>
          </cell>
          <cell r="H365" t="str">
            <v>B</v>
          </cell>
          <cell r="I365" t="str">
            <v>S</v>
          </cell>
          <cell r="J365">
            <v>87434</v>
          </cell>
          <cell r="K365">
            <v>44740</v>
          </cell>
          <cell r="L365" t="str">
            <v>26220607160019000144550010000874341540954388</v>
          </cell>
          <cell r="M365" t="str">
            <v>26 -  Pernambuco</v>
          </cell>
          <cell r="N365">
            <v>1250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7160019000144</v>
          </cell>
          <cell r="G366" t="str">
            <v>VITALE COMERCIO LTDA</v>
          </cell>
          <cell r="H366" t="str">
            <v>B</v>
          </cell>
          <cell r="I366" t="str">
            <v>S</v>
          </cell>
          <cell r="J366">
            <v>87422</v>
          </cell>
          <cell r="K366">
            <v>44740</v>
          </cell>
          <cell r="L366" t="str">
            <v>26220607160019000144550010000874221352877192</v>
          </cell>
          <cell r="M366" t="str">
            <v>26 -  Pernambuco</v>
          </cell>
          <cell r="N366">
            <v>1250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7160019000144</v>
          </cell>
          <cell r="G367" t="str">
            <v>VITALE COMERCIO LTDA</v>
          </cell>
          <cell r="H367" t="str">
            <v>B</v>
          </cell>
          <cell r="I367" t="str">
            <v>S</v>
          </cell>
          <cell r="J367">
            <v>87424</v>
          </cell>
          <cell r="K367">
            <v>44740</v>
          </cell>
          <cell r="L367" t="str">
            <v>26220607160019000144550010000874241227968506</v>
          </cell>
          <cell r="M367" t="str">
            <v>26 -  Pernambuco</v>
          </cell>
          <cell r="N367">
            <v>1250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7160019000144</v>
          </cell>
          <cell r="G368" t="str">
            <v>VITALE COMERCIO LTDA</v>
          </cell>
          <cell r="H368" t="str">
            <v>B</v>
          </cell>
          <cell r="I368" t="str">
            <v>S</v>
          </cell>
          <cell r="J368">
            <v>87428</v>
          </cell>
          <cell r="K368">
            <v>44740</v>
          </cell>
          <cell r="L368" t="str">
            <v>26220607160019000144550010000874281513929125</v>
          </cell>
          <cell r="M368" t="str">
            <v>26 -  Pernambuco</v>
          </cell>
          <cell r="N368">
            <v>1560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7160019000144</v>
          </cell>
          <cell r="G369" t="str">
            <v>VITALE COMERCIO LTDA</v>
          </cell>
          <cell r="H369" t="str">
            <v>B</v>
          </cell>
          <cell r="I369" t="str">
            <v>S</v>
          </cell>
          <cell r="J369">
            <v>87430</v>
          </cell>
          <cell r="K369">
            <v>44740</v>
          </cell>
          <cell r="L369" t="str">
            <v>26220607160019000144550010000874301475568017</v>
          </cell>
          <cell r="M369" t="str">
            <v>26 -  Pernambuco</v>
          </cell>
          <cell r="N369">
            <v>1560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7160019000144</v>
          </cell>
          <cell r="G370" t="str">
            <v>VITALE COMERCIO LTDA</v>
          </cell>
          <cell r="H370" t="str">
            <v>B</v>
          </cell>
          <cell r="I370" t="str">
            <v>S</v>
          </cell>
          <cell r="J370">
            <v>87436</v>
          </cell>
          <cell r="K370">
            <v>44740</v>
          </cell>
          <cell r="L370" t="str">
            <v>26220607160019000144550105308743612636056473</v>
          </cell>
          <cell r="M370" t="str">
            <v>26 -  Pernambuco</v>
          </cell>
          <cell r="N370">
            <v>1250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7160019000144</v>
          </cell>
          <cell r="G371" t="str">
            <v>VITALE COMERCIO LTDA</v>
          </cell>
          <cell r="H371" t="str">
            <v>B</v>
          </cell>
          <cell r="I371" t="str">
            <v>S</v>
          </cell>
          <cell r="J371">
            <v>87438</v>
          </cell>
          <cell r="K371">
            <v>44740</v>
          </cell>
          <cell r="L371" t="str">
            <v>26220607160019000144550010000874381855846807</v>
          </cell>
          <cell r="M371" t="str">
            <v>26 -  Pernambuco</v>
          </cell>
          <cell r="N371">
            <v>1250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7160019000144</v>
          </cell>
          <cell r="G372" t="str">
            <v>VITALE COMERCIO LTDA</v>
          </cell>
          <cell r="H372" t="str">
            <v>B</v>
          </cell>
          <cell r="I372" t="str">
            <v>S</v>
          </cell>
          <cell r="J372">
            <v>87456</v>
          </cell>
          <cell r="K372">
            <v>44740</v>
          </cell>
          <cell r="L372" t="str">
            <v>26220607160019000144550010000874561588674625</v>
          </cell>
          <cell r="M372" t="str">
            <v>26 -  Pernambuco</v>
          </cell>
          <cell r="N372">
            <v>1560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7160019000144</v>
          </cell>
          <cell r="G373" t="str">
            <v>VITALE COMERCIO LTDA</v>
          </cell>
          <cell r="H373" t="str">
            <v>B</v>
          </cell>
          <cell r="I373" t="str">
            <v>S</v>
          </cell>
          <cell r="J373">
            <v>87449</v>
          </cell>
          <cell r="K373">
            <v>44740</v>
          </cell>
          <cell r="L373" t="str">
            <v>26220607160019000144550010000874491051142723</v>
          </cell>
          <cell r="M373" t="str">
            <v>26 -  Pernambuco</v>
          </cell>
          <cell r="N373">
            <v>1250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7160019000144</v>
          </cell>
          <cell r="G374" t="str">
            <v>VITALE COMERCIO LTDA</v>
          </cell>
          <cell r="H374" t="str">
            <v>B</v>
          </cell>
          <cell r="I374" t="str">
            <v>S</v>
          </cell>
          <cell r="J374">
            <v>87460</v>
          </cell>
          <cell r="K374">
            <v>44740</v>
          </cell>
          <cell r="L374" t="str">
            <v>26220607160019000144550010000874601421075925</v>
          </cell>
          <cell r="M374" t="str">
            <v>26 -  Pernambuco</v>
          </cell>
          <cell r="N374">
            <v>310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7160019000144</v>
          </cell>
          <cell r="G375" t="str">
            <v>VITALE COMERCIO LTDA</v>
          </cell>
          <cell r="H375" t="str">
            <v>B</v>
          </cell>
          <cell r="I375" t="str">
            <v>S</v>
          </cell>
          <cell r="J375">
            <v>87458</v>
          </cell>
          <cell r="K375">
            <v>44740</v>
          </cell>
          <cell r="L375" t="str">
            <v>26220607160019000144550010000874581268908514</v>
          </cell>
          <cell r="M375" t="str">
            <v>26 -  Pernambuco</v>
          </cell>
          <cell r="N375">
            <v>1560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7160019000144</v>
          </cell>
          <cell r="G376" t="str">
            <v>VITALE COMERCIO LTDA</v>
          </cell>
          <cell r="H376" t="str">
            <v>B</v>
          </cell>
          <cell r="I376" t="str">
            <v>S</v>
          </cell>
          <cell r="J376">
            <v>87145</v>
          </cell>
          <cell r="K376">
            <v>44734</v>
          </cell>
          <cell r="L376" t="str">
            <v>26220607160019000144550010000871451450409493</v>
          </cell>
          <cell r="M376" t="str">
            <v>26 -  Pernambuco</v>
          </cell>
          <cell r="N376">
            <v>310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7160019000144</v>
          </cell>
          <cell r="G377" t="str">
            <v>VITALE COMERCIO LTDA</v>
          </cell>
          <cell r="H377" t="str">
            <v>B</v>
          </cell>
          <cell r="I377" t="str">
            <v>S</v>
          </cell>
          <cell r="J377">
            <v>87142</v>
          </cell>
          <cell r="K377">
            <v>44734</v>
          </cell>
          <cell r="L377" t="str">
            <v>26220607160019000144550010000871421468298799</v>
          </cell>
          <cell r="M377" t="str">
            <v>26 -  Pernambuco</v>
          </cell>
          <cell r="N377">
            <v>310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50595271000105</v>
          </cell>
          <cell r="G378" t="str">
            <v>BIOTRONIK COMERCIAL MEDICA LTDA</v>
          </cell>
          <cell r="H378" t="str">
            <v>B</v>
          </cell>
          <cell r="I378" t="str">
            <v>S</v>
          </cell>
          <cell r="J378">
            <v>1025867</v>
          </cell>
          <cell r="K378">
            <v>44735</v>
          </cell>
          <cell r="L378" t="str">
            <v>35220650595271000105550030010258671556815550</v>
          </cell>
          <cell r="M378" t="str">
            <v>35 -  São Paulo</v>
          </cell>
          <cell r="N378">
            <v>6903.9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50595271000105</v>
          </cell>
          <cell r="G379" t="str">
            <v>BIOTRONIK COMERCIAL MEDICA LTDA</v>
          </cell>
          <cell r="H379" t="str">
            <v>B</v>
          </cell>
          <cell r="I379" t="str">
            <v>S</v>
          </cell>
          <cell r="J379">
            <v>1025863</v>
          </cell>
          <cell r="K379">
            <v>44735</v>
          </cell>
          <cell r="L379" t="str">
            <v>35220650595271000105550030010258631947218136</v>
          </cell>
          <cell r="M379" t="str">
            <v>35 -  São Paulo</v>
          </cell>
          <cell r="N379">
            <v>4992.49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50595271000105</v>
          </cell>
          <cell r="G380" t="str">
            <v>BIOTRONIK COMERCIAL MEDICA LTDA</v>
          </cell>
          <cell r="H380" t="str">
            <v>B</v>
          </cell>
          <cell r="I380" t="str">
            <v>S</v>
          </cell>
          <cell r="J380">
            <v>1025852</v>
          </cell>
          <cell r="K380">
            <v>44735</v>
          </cell>
          <cell r="L380" t="str">
            <v>35220650595271000105550030010258521648633367</v>
          </cell>
          <cell r="M380" t="str">
            <v>35 -  São Paulo</v>
          </cell>
          <cell r="N380">
            <v>6903.9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37438274000177</v>
          </cell>
          <cell r="G381" t="str">
            <v>SELLMED PROD. MEDICOS E HOSPITALA. LTDA</v>
          </cell>
          <cell r="H381" t="str">
            <v>B</v>
          </cell>
          <cell r="I381" t="str">
            <v>S</v>
          </cell>
          <cell r="J381">
            <v>1282</v>
          </cell>
          <cell r="K381">
            <v>44740</v>
          </cell>
          <cell r="L381" t="str">
            <v>26220637438274000177550010000012821042955348</v>
          </cell>
          <cell r="M381" t="str">
            <v>26 -  Pernambuco</v>
          </cell>
          <cell r="N381">
            <v>10100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13656820000420</v>
          </cell>
          <cell r="G382" t="str">
            <v>SMITH NEPHEW COM. D E PROD. MED. LTDA</v>
          </cell>
          <cell r="H382" t="str">
            <v>B</v>
          </cell>
          <cell r="I382" t="str">
            <v>S</v>
          </cell>
          <cell r="J382">
            <v>450922</v>
          </cell>
          <cell r="K382">
            <v>44736</v>
          </cell>
          <cell r="L382" t="str">
            <v>35220613656820000420550020004509221541579270</v>
          </cell>
          <cell r="M382" t="str">
            <v>35 -  São Paulo</v>
          </cell>
          <cell r="N382">
            <v>1860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10779833000156</v>
          </cell>
          <cell r="G383" t="str">
            <v>MEDICAL MERCANTIL DE APARELHAGEM MEDICA</v>
          </cell>
          <cell r="H383" t="str">
            <v>B</v>
          </cell>
          <cell r="I383" t="str">
            <v>S</v>
          </cell>
          <cell r="J383">
            <v>554289</v>
          </cell>
          <cell r="K383">
            <v>44741</v>
          </cell>
          <cell r="L383" t="str">
            <v>26220610779833000156550010005542891556311009</v>
          </cell>
          <cell r="M383" t="str">
            <v>26 -  Pernambuco</v>
          </cell>
          <cell r="N383">
            <v>2112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58426628000133</v>
          </cell>
          <cell r="G384" t="str">
            <v>SAMTRONIC INDUSTRIA E COMERCIO LTDA</v>
          </cell>
          <cell r="H384" t="str">
            <v>B</v>
          </cell>
          <cell r="I384" t="str">
            <v>S</v>
          </cell>
          <cell r="J384">
            <v>305170</v>
          </cell>
          <cell r="K384">
            <v>44725</v>
          </cell>
          <cell r="L384" t="str">
            <v>35220658426628000133550010003051701315723028</v>
          </cell>
          <cell r="M384" t="str">
            <v>35 -  São Paulo</v>
          </cell>
          <cell r="N384">
            <v>4180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11449180000290</v>
          </cell>
          <cell r="G385" t="str">
            <v>DPROSMED DIST DE PROD MED HOSP</v>
          </cell>
          <cell r="H385" t="str">
            <v>B</v>
          </cell>
          <cell r="I385" t="str">
            <v>S</v>
          </cell>
          <cell r="J385">
            <v>5209</v>
          </cell>
          <cell r="K385">
            <v>44741</v>
          </cell>
          <cell r="L385" t="str">
            <v>26220611449180000290550010000052091000085301</v>
          </cell>
          <cell r="M385" t="str">
            <v>26 -  Pernambuco</v>
          </cell>
          <cell r="N385">
            <v>413.5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11449180000100</v>
          </cell>
          <cell r="G386" t="str">
            <v>DPROSMED DIST DE PROD MED HOSP</v>
          </cell>
          <cell r="H386" t="str">
            <v>B</v>
          </cell>
          <cell r="I386" t="str">
            <v>S</v>
          </cell>
          <cell r="J386">
            <v>51966</v>
          </cell>
          <cell r="K386">
            <v>44741</v>
          </cell>
          <cell r="L386" t="str">
            <v>26220611449180000100550010000519661000085224</v>
          </cell>
          <cell r="M386" t="str">
            <v>26 -  Pernambuco</v>
          </cell>
          <cell r="N386">
            <v>3108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11041333000185</v>
          </cell>
          <cell r="G387" t="str">
            <v>CIRURGICA BRASILEIRA PRODUTOS H</v>
          </cell>
          <cell r="H387" t="str">
            <v>B</v>
          </cell>
          <cell r="I387" t="str">
            <v>S</v>
          </cell>
          <cell r="J387">
            <v>22184</v>
          </cell>
          <cell r="K387">
            <v>44739</v>
          </cell>
          <cell r="L387" t="str">
            <v>26220611041333000185550010000221841072510056</v>
          </cell>
          <cell r="M387" t="str">
            <v>26 -  Pernambuco</v>
          </cell>
          <cell r="N387">
            <v>5400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12420164001048</v>
          </cell>
          <cell r="G388" t="str">
            <v>CM HOSPITALAR S A</v>
          </cell>
          <cell r="H388" t="str">
            <v>B</v>
          </cell>
          <cell r="I388" t="str">
            <v>S</v>
          </cell>
          <cell r="J388">
            <v>130906</v>
          </cell>
          <cell r="K388">
            <v>44741</v>
          </cell>
          <cell r="L388" t="str">
            <v>26220612420164001048550010001309061830634811</v>
          </cell>
          <cell r="M388" t="str">
            <v>26 -  Pernambuco</v>
          </cell>
          <cell r="N388">
            <v>36696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12420164001048</v>
          </cell>
          <cell r="G389" t="str">
            <v>CM HOSPITALAR S A</v>
          </cell>
          <cell r="H389" t="str">
            <v>B</v>
          </cell>
          <cell r="I389" t="str">
            <v>S</v>
          </cell>
          <cell r="J389">
            <v>130895</v>
          </cell>
          <cell r="K389">
            <v>44741</v>
          </cell>
          <cell r="L389" t="str">
            <v>26220612420164001048550010001308951672875176</v>
          </cell>
          <cell r="M389" t="str">
            <v>26 -  Pernambuco</v>
          </cell>
          <cell r="N389">
            <v>3095.5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67729178000491</v>
          </cell>
          <cell r="G390" t="str">
            <v>COMERCIAL C RIOCLARENSE LTDA</v>
          </cell>
          <cell r="H390" t="str">
            <v>B</v>
          </cell>
          <cell r="I390" t="str">
            <v>S</v>
          </cell>
          <cell r="J390">
            <v>1591649</v>
          </cell>
          <cell r="K390">
            <v>44734</v>
          </cell>
          <cell r="L390" t="str">
            <v>35220667729178000491550010015916491473930210</v>
          </cell>
          <cell r="M390" t="str">
            <v>35 -  São Paulo</v>
          </cell>
          <cell r="N390">
            <v>5461.2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42555519000186</v>
          </cell>
          <cell r="G391" t="str">
            <v>R. D. A COM E SER E REPR HOSP EIRELI</v>
          </cell>
          <cell r="H391" t="str">
            <v>B</v>
          </cell>
          <cell r="I391" t="str">
            <v>S</v>
          </cell>
          <cell r="J391">
            <v>193</v>
          </cell>
          <cell r="K391">
            <v>44735</v>
          </cell>
          <cell r="L391" t="str">
            <v>26220642555519000186550010000001931003339039</v>
          </cell>
          <cell r="M391" t="str">
            <v>26 -  Pernambuco</v>
          </cell>
          <cell r="N391">
            <v>546</v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C394" t="str">
            <v>HOSPITAL MESTRE VITALINO</v>
          </cell>
          <cell r="E394" t="str">
            <v>3.4 - Material Farmacológico</v>
          </cell>
          <cell r="F394">
            <v>8778201000126</v>
          </cell>
          <cell r="G394" t="str">
            <v>DROGAFONTE LTDA</v>
          </cell>
          <cell r="H394" t="str">
            <v>B</v>
          </cell>
          <cell r="I394" t="str">
            <v>S</v>
          </cell>
          <cell r="J394" t="str">
            <v>000.375.025</v>
          </cell>
          <cell r="K394">
            <v>44708</v>
          </cell>
          <cell r="L394" t="str">
            <v>26220508778201000126550010003750251908105080</v>
          </cell>
          <cell r="M394" t="str">
            <v>26 -  Pernambuco</v>
          </cell>
          <cell r="N394">
            <v>2083.34</v>
          </cell>
        </row>
        <row r="395">
          <cell r="C395" t="str">
            <v>HOSPITAL MESTRE VITALINO</v>
          </cell>
          <cell r="E395" t="str">
            <v>3.4 - Material Farmacológico</v>
          </cell>
          <cell r="F395">
            <v>12882932000194</v>
          </cell>
          <cell r="G395" t="str">
            <v>EXOMED REPRES DE MED LTDA</v>
          </cell>
          <cell r="H395" t="str">
            <v>B</v>
          </cell>
          <cell r="I395" t="str">
            <v>S</v>
          </cell>
          <cell r="J395">
            <v>162329</v>
          </cell>
          <cell r="K395">
            <v>44712</v>
          </cell>
          <cell r="L395" t="str">
            <v>26220512882932000194550010001623291984723820</v>
          </cell>
          <cell r="M395" t="str">
            <v>26 -  Pernambuco</v>
          </cell>
          <cell r="N395">
            <v>12096.06</v>
          </cell>
        </row>
        <row r="396">
          <cell r="C396" t="str">
            <v>HOSPITAL MESTRE VITALINO</v>
          </cell>
          <cell r="E396" t="str">
            <v>3.4 - Material Farmacológico</v>
          </cell>
          <cell r="F396">
            <v>12882932000194</v>
          </cell>
          <cell r="G396" t="str">
            <v>EXOMED REPRES DE MED LTDA</v>
          </cell>
          <cell r="H396" t="str">
            <v>B</v>
          </cell>
          <cell r="I396" t="str">
            <v>S</v>
          </cell>
          <cell r="J396">
            <v>162330</v>
          </cell>
          <cell r="K396">
            <v>44712</v>
          </cell>
          <cell r="L396" t="str">
            <v>26220512882932000194550010001623301328360539</v>
          </cell>
          <cell r="M396" t="str">
            <v>26 -  Pernambuco</v>
          </cell>
          <cell r="N396">
            <v>11163</v>
          </cell>
        </row>
        <row r="397">
          <cell r="C397" t="str">
            <v>HOSPITAL MESTRE VITALINO</v>
          </cell>
          <cell r="E397" t="str">
            <v>3.4 - Material Farmacológico</v>
          </cell>
          <cell r="F397">
            <v>7812105000194</v>
          </cell>
          <cell r="G397" t="str">
            <v>CENTRAL DIST DE MEDICAMENTOS LTDA</v>
          </cell>
          <cell r="H397" t="str">
            <v>B</v>
          </cell>
          <cell r="I397" t="str">
            <v>S</v>
          </cell>
          <cell r="J397">
            <v>97852</v>
          </cell>
          <cell r="K397">
            <v>44711</v>
          </cell>
          <cell r="L397" t="str">
            <v>23220507812105000194550010000978521426380074</v>
          </cell>
          <cell r="M397" t="str">
            <v>23 -  Ceará</v>
          </cell>
          <cell r="N397">
            <v>2050.5</v>
          </cell>
        </row>
        <row r="398">
          <cell r="C398" t="str">
            <v>HOSPITAL MESTRE VITALINO</v>
          </cell>
          <cell r="E398" t="str">
            <v>3.4 - Material Farmacológico</v>
          </cell>
          <cell r="F398">
            <v>5106015000152</v>
          </cell>
          <cell r="G398" t="str">
            <v>CALL MED COM DE MED E REPRES</v>
          </cell>
          <cell r="H398" t="str">
            <v>B</v>
          </cell>
          <cell r="I398" t="str">
            <v>S</v>
          </cell>
          <cell r="J398" t="str">
            <v>000.078.916</v>
          </cell>
          <cell r="K398">
            <v>44708</v>
          </cell>
          <cell r="L398" t="str">
            <v>23220505106015000152550010000789161000468792</v>
          </cell>
          <cell r="M398" t="str">
            <v>23 -  Ceará</v>
          </cell>
          <cell r="N398">
            <v>1180.8</v>
          </cell>
        </row>
        <row r="399">
          <cell r="C399" t="str">
            <v>HOSPITAL MESTRE VITALINO</v>
          </cell>
          <cell r="E399" t="str">
            <v>3.4 - Material Farmacológico</v>
          </cell>
          <cell r="F399">
            <v>5106015000152</v>
          </cell>
          <cell r="G399" t="str">
            <v>CALL MED COM DE MED E REPRES</v>
          </cell>
          <cell r="H399" t="str">
            <v>B</v>
          </cell>
          <cell r="I399" t="str">
            <v>S</v>
          </cell>
          <cell r="J399" t="str">
            <v>000.078.909</v>
          </cell>
          <cell r="K399">
            <v>44708</v>
          </cell>
          <cell r="L399" t="str">
            <v>23220505106015000152550010000789091000468720</v>
          </cell>
          <cell r="M399" t="str">
            <v>23 -  Ceará</v>
          </cell>
          <cell r="N399">
            <v>14780</v>
          </cell>
        </row>
        <row r="400">
          <cell r="C400" t="str">
            <v>HOSPITAL MESTRE VITALINO</v>
          </cell>
          <cell r="E400" t="str">
            <v>3.4 - Material Farmacológico</v>
          </cell>
          <cell r="F400">
            <v>6106005000180</v>
          </cell>
          <cell r="G400" t="str">
            <v>STOCK MED PRODUTOS MEDICO HOSPITALARES</v>
          </cell>
          <cell r="H400" t="str">
            <v>B</v>
          </cell>
          <cell r="I400" t="str">
            <v>S</v>
          </cell>
          <cell r="J400">
            <v>156267</v>
          </cell>
          <cell r="K400">
            <v>44711</v>
          </cell>
          <cell r="L400" t="str">
            <v>43220506106005000180550010001562671006209512</v>
          </cell>
          <cell r="M400" t="str">
            <v>43 -  Rio Grande do Sul</v>
          </cell>
          <cell r="N400">
            <v>11424</v>
          </cell>
        </row>
        <row r="401">
          <cell r="C401" t="str">
            <v>HOSPITAL MESTRE VITALINO</v>
          </cell>
          <cell r="E401" t="str">
            <v>3.4 - Material Farmacológico</v>
          </cell>
          <cell r="F401">
            <v>7519404000135</v>
          </cell>
          <cell r="G401" t="str">
            <v>ADVAL FARMACIA DE MANIPULACAO LTDA  ME</v>
          </cell>
          <cell r="H401" t="str">
            <v>B</v>
          </cell>
          <cell r="I401" t="str">
            <v>S</v>
          </cell>
          <cell r="J401" t="str">
            <v>000.001.115</v>
          </cell>
          <cell r="K401">
            <v>44713</v>
          </cell>
          <cell r="L401" t="str">
            <v>26220607519404000135550010000011151464527628</v>
          </cell>
          <cell r="M401" t="str">
            <v>26 -  Pernambuco</v>
          </cell>
          <cell r="N401">
            <v>100</v>
          </cell>
        </row>
        <row r="402">
          <cell r="C402" t="str">
            <v>HOSPITAL MESTRE VITALINO</v>
          </cell>
          <cell r="E402" t="str">
            <v>3.4 - Material Farmacológico</v>
          </cell>
          <cell r="F402">
            <v>7484373000124</v>
          </cell>
          <cell r="G402" t="str">
            <v>UNI HOSPITALAR LTDA  EPP</v>
          </cell>
          <cell r="H402" t="str">
            <v>B</v>
          </cell>
          <cell r="I402" t="str">
            <v>S</v>
          </cell>
          <cell r="J402" t="str">
            <v>000.147.342</v>
          </cell>
          <cell r="K402">
            <v>44713</v>
          </cell>
          <cell r="L402" t="str">
            <v>26220607484373000124550010001473421429859660</v>
          </cell>
          <cell r="M402" t="str">
            <v>26 -  Pernambuco</v>
          </cell>
          <cell r="N402">
            <v>16628</v>
          </cell>
        </row>
        <row r="403">
          <cell r="C403" t="str">
            <v>HOSPITAL MESTRE VITALINO</v>
          </cell>
          <cell r="E403" t="str">
            <v>3.4 - Material Farmacológico</v>
          </cell>
          <cell r="F403">
            <v>7160019000144</v>
          </cell>
          <cell r="G403" t="str">
            <v>VITALE COMERCIO LTDA</v>
          </cell>
          <cell r="H403" t="str">
            <v>B</v>
          </cell>
          <cell r="I403" t="str">
            <v>S</v>
          </cell>
          <cell r="J403">
            <v>85405</v>
          </cell>
          <cell r="K403">
            <v>44712</v>
          </cell>
          <cell r="L403" t="str">
            <v>26220507160019000144550010000854051918179868</v>
          </cell>
          <cell r="M403" t="str">
            <v>26 -  Pernambuco</v>
          </cell>
          <cell r="N403">
            <v>7500</v>
          </cell>
        </row>
        <row r="404">
          <cell r="C404" t="str">
            <v>HOSPITAL MESTRE VITALINO</v>
          </cell>
          <cell r="E404" t="str">
            <v>3.4 - Material Farmacológico</v>
          </cell>
          <cell r="F404">
            <v>12420164001048</v>
          </cell>
          <cell r="G404" t="str">
            <v>CM HOSPITALAR S A</v>
          </cell>
          <cell r="H404" t="str">
            <v>B</v>
          </cell>
          <cell r="I404" t="str">
            <v>S</v>
          </cell>
          <cell r="J404">
            <v>127454</v>
          </cell>
          <cell r="K404">
            <v>44712</v>
          </cell>
          <cell r="L404" t="str">
            <v>26220512420164001048550010001274541341080036</v>
          </cell>
          <cell r="M404" t="str">
            <v>26 -  Pernambuco</v>
          </cell>
          <cell r="N404">
            <v>3052</v>
          </cell>
        </row>
        <row r="405">
          <cell r="C405" t="str">
            <v>HOSPITAL MESTRE VITALINO</v>
          </cell>
          <cell r="E405" t="str">
            <v>3.4 - Material Farmacológico</v>
          </cell>
          <cell r="F405">
            <v>49324221001500</v>
          </cell>
          <cell r="G405" t="str">
            <v>FRESENIUS KABI BRASIL LTDA</v>
          </cell>
          <cell r="H405" t="str">
            <v>B</v>
          </cell>
          <cell r="I405" t="str">
            <v>S</v>
          </cell>
          <cell r="J405">
            <v>54522</v>
          </cell>
          <cell r="K405">
            <v>44706</v>
          </cell>
          <cell r="L405" t="str">
            <v>23220549324221001500550000000545221992074978</v>
          </cell>
          <cell r="M405" t="str">
            <v>23 -  Ceará</v>
          </cell>
          <cell r="N405">
            <v>6080</v>
          </cell>
        </row>
        <row r="406">
          <cell r="C406" t="str">
            <v>HOSPITAL MESTRE VITALINO</v>
          </cell>
          <cell r="E406" t="str">
            <v>3.4 - Material Farmacológico</v>
          </cell>
          <cell r="F406">
            <v>874929000140</v>
          </cell>
          <cell r="G406" t="str">
            <v>MEDCENTER COMERCIAL LTDA  MG</v>
          </cell>
          <cell r="H406" t="str">
            <v>B</v>
          </cell>
          <cell r="I406" t="str">
            <v>S</v>
          </cell>
          <cell r="J406">
            <v>389503</v>
          </cell>
          <cell r="K406">
            <v>44711</v>
          </cell>
          <cell r="L406" t="str">
            <v>31220500874929000140550010003895031438338313</v>
          </cell>
          <cell r="M406" t="str">
            <v>31 -  Minas Gerais</v>
          </cell>
          <cell r="N406">
            <v>9741</v>
          </cell>
        </row>
        <row r="407">
          <cell r="C407" t="str">
            <v>HOSPITAL MESTRE VITALINO</v>
          </cell>
          <cell r="E407" t="str">
            <v>3.4 - Material Farmacológico</v>
          </cell>
          <cell r="F407">
            <v>874929000140</v>
          </cell>
          <cell r="G407" t="str">
            <v>MEDCENTER COMERCIAL LTDA  MG</v>
          </cell>
          <cell r="H407" t="str">
            <v>B</v>
          </cell>
          <cell r="I407" t="str">
            <v>S</v>
          </cell>
          <cell r="J407">
            <v>387538</v>
          </cell>
          <cell r="K407">
            <v>44701</v>
          </cell>
          <cell r="L407" t="str">
            <v>31220500874929000140550010003875381802112793</v>
          </cell>
          <cell r="M407" t="str">
            <v>31 -  Minas Gerais</v>
          </cell>
          <cell r="N407">
            <v>3490</v>
          </cell>
        </row>
        <row r="408">
          <cell r="C408" t="str">
            <v>HOSPITAL MESTRE VITALINO</v>
          </cell>
          <cell r="E408" t="str">
            <v>3.4 - Material Farmacológico</v>
          </cell>
          <cell r="F408">
            <v>1206820001179</v>
          </cell>
          <cell r="G408" t="str">
            <v>PANPHARMA DISTRIB. DE MEDICAM. LTDA</v>
          </cell>
          <cell r="H408" t="str">
            <v>B</v>
          </cell>
          <cell r="I408" t="str">
            <v>S</v>
          </cell>
          <cell r="J408">
            <v>1526889</v>
          </cell>
          <cell r="K408">
            <v>44713</v>
          </cell>
          <cell r="L408" t="str">
            <v>26220601206820001179550040015268891866169928</v>
          </cell>
          <cell r="M408" t="str">
            <v>26 -  Pernambuco</v>
          </cell>
          <cell r="N408">
            <v>3153.2</v>
          </cell>
        </row>
        <row r="409">
          <cell r="C409" t="str">
            <v>HOSPITAL MESTRE VITALINO</v>
          </cell>
          <cell r="E409" t="str">
            <v>3.4 - Material Farmacológico</v>
          </cell>
          <cell r="F409">
            <v>23837936000177</v>
          </cell>
          <cell r="G409" t="str">
            <v>G1 DISTRIBUIDORA DE PROD. FARM LTDA</v>
          </cell>
          <cell r="H409" t="str">
            <v>B</v>
          </cell>
          <cell r="I409" t="str">
            <v>S</v>
          </cell>
          <cell r="J409">
            <v>528038</v>
          </cell>
          <cell r="K409">
            <v>44713</v>
          </cell>
          <cell r="L409" t="str">
            <v>26220623837936000177550010005280381011835409</v>
          </cell>
          <cell r="M409" t="str">
            <v>26 -  Pernambuco</v>
          </cell>
          <cell r="N409">
            <v>4135.3900000000003</v>
          </cell>
        </row>
        <row r="410">
          <cell r="C410" t="str">
            <v>HOSPITAL MESTRE VITALINO</v>
          </cell>
          <cell r="E410" t="str">
            <v>3.4 - Material Farmacológico</v>
          </cell>
          <cell r="F410">
            <v>2626340000158</v>
          </cell>
          <cell r="G410" t="str">
            <v>ART MEDICA COM E REP DE PROD HOSP LTDA.</v>
          </cell>
          <cell r="H410" t="str">
            <v>B</v>
          </cell>
          <cell r="I410" t="str">
            <v>S</v>
          </cell>
          <cell r="J410">
            <v>452660</v>
          </cell>
          <cell r="K410">
            <v>44684</v>
          </cell>
          <cell r="L410" t="str">
            <v>23220502626340000158550040004526601891491308</v>
          </cell>
          <cell r="M410" t="str">
            <v>23 -  Ceará</v>
          </cell>
          <cell r="N410">
            <v>1520.4</v>
          </cell>
        </row>
        <row r="411">
          <cell r="C411" t="str">
            <v>HOSPITAL MESTRE VITALINO</v>
          </cell>
          <cell r="E411" t="str">
            <v>3.4 - Material Farmacológico</v>
          </cell>
          <cell r="F411">
            <v>12882932000194</v>
          </cell>
          <cell r="G411" t="str">
            <v>EXOMED REPRES DE MED LTDA</v>
          </cell>
          <cell r="H411" t="str">
            <v>B</v>
          </cell>
          <cell r="I411" t="str">
            <v>S</v>
          </cell>
          <cell r="J411">
            <v>162456</v>
          </cell>
          <cell r="K411">
            <v>44714</v>
          </cell>
          <cell r="L411" t="str">
            <v>26220612882932000194550010001624561017628721</v>
          </cell>
          <cell r="M411" t="str">
            <v>26 -  Pernambuco</v>
          </cell>
          <cell r="N411">
            <v>15440</v>
          </cell>
        </row>
        <row r="412">
          <cell r="C412" t="str">
            <v>HOSPITAL MESTRE VITALINO</v>
          </cell>
          <cell r="E412" t="str">
            <v>3.4 - Material Farmacológico</v>
          </cell>
          <cell r="F412">
            <v>12882932000194</v>
          </cell>
          <cell r="G412" t="str">
            <v>EXOMED REPRES DE MED LTDA</v>
          </cell>
          <cell r="H412" t="str">
            <v>B</v>
          </cell>
          <cell r="I412" t="str">
            <v>S</v>
          </cell>
          <cell r="J412">
            <v>162411</v>
          </cell>
          <cell r="K412">
            <v>44713</v>
          </cell>
          <cell r="L412" t="str">
            <v>26220612882932000194550010001624111067919426</v>
          </cell>
          <cell r="M412" t="str">
            <v>26 -  Pernambuco</v>
          </cell>
          <cell r="N412">
            <v>23082.1</v>
          </cell>
        </row>
        <row r="413">
          <cell r="C413" t="str">
            <v>HOSPITAL MESTRE VITALINO</v>
          </cell>
          <cell r="E413" t="str">
            <v>3.4 - Material Farmacológico</v>
          </cell>
          <cell r="F413">
            <v>7484373000124</v>
          </cell>
          <cell r="G413" t="str">
            <v>UNI HOSPITALAR LTDA  EPP</v>
          </cell>
          <cell r="H413" t="str">
            <v>B</v>
          </cell>
          <cell r="I413" t="str">
            <v>S</v>
          </cell>
          <cell r="J413" t="str">
            <v>000.147.340</v>
          </cell>
          <cell r="K413">
            <v>44713</v>
          </cell>
          <cell r="L413" t="str">
            <v>26220607484373000124550010001473401587032576</v>
          </cell>
          <cell r="M413" t="str">
            <v>26 -  Pernambuco</v>
          </cell>
          <cell r="N413">
            <v>1074</v>
          </cell>
        </row>
        <row r="414">
          <cell r="C414" t="str">
            <v>HOSPITAL MESTRE VITALINO</v>
          </cell>
          <cell r="E414" t="str">
            <v>3.4 - Material Farmacológico</v>
          </cell>
          <cell r="F414" t="str">
            <v>08.674.752/0001-40</v>
          </cell>
          <cell r="G414" t="str">
            <v>CIRURGICA MONTEBELLO LTDA</v>
          </cell>
          <cell r="H414" t="str">
            <v>B</v>
          </cell>
          <cell r="I414" t="str">
            <v>S</v>
          </cell>
          <cell r="J414" t="str">
            <v>000.133.934</v>
          </cell>
          <cell r="K414">
            <v>44716</v>
          </cell>
          <cell r="L414" t="str">
            <v>26220608674752000140550010001339341819069459</v>
          </cell>
          <cell r="M414" t="str">
            <v>26 -  Pernambuco</v>
          </cell>
          <cell r="N414">
            <v>11414.16</v>
          </cell>
        </row>
        <row r="415">
          <cell r="C415" t="str">
            <v>HOSPITAL MESTRE VITALINO</v>
          </cell>
          <cell r="E415" t="str">
            <v>3.4 - Material Farmacológico</v>
          </cell>
          <cell r="F415" t="str">
            <v>09.441.460/0001-20</v>
          </cell>
          <cell r="G415" t="str">
            <v>PADRAO DIST DE PROD HOSP PA CALLOU LTDA</v>
          </cell>
          <cell r="H415" t="str">
            <v>B</v>
          </cell>
          <cell r="I415" t="str">
            <v>S</v>
          </cell>
          <cell r="J415" t="str">
            <v>000.289.916</v>
          </cell>
          <cell r="K415">
            <v>44713</v>
          </cell>
          <cell r="L415" t="str">
            <v>26220609441460000120550010002899161223259975</v>
          </cell>
          <cell r="M415" t="str">
            <v>26 -  Pernambuco</v>
          </cell>
          <cell r="N415">
            <v>1594.15</v>
          </cell>
        </row>
        <row r="416">
          <cell r="C416" t="str">
            <v>HOSPITAL MESTRE VITALINO</v>
          </cell>
          <cell r="E416" t="str">
            <v>3.4 - Material Farmacológico</v>
          </cell>
          <cell r="F416">
            <v>21596736000144</v>
          </cell>
          <cell r="G416" t="str">
            <v>ULTRAMEGA DIST LTDA</v>
          </cell>
          <cell r="H416" t="str">
            <v>B</v>
          </cell>
          <cell r="I416" t="str">
            <v>S</v>
          </cell>
          <cell r="J416">
            <v>156522</v>
          </cell>
          <cell r="K416">
            <v>44713</v>
          </cell>
          <cell r="L416" t="str">
            <v>26220621596736000144550010001565221001619150</v>
          </cell>
          <cell r="M416" t="str">
            <v>26 -  Pernambuco</v>
          </cell>
          <cell r="N416">
            <v>53.7</v>
          </cell>
        </row>
        <row r="417">
          <cell r="C417" t="str">
            <v>HOSPITAL MESTRE VITALINO</v>
          </cell>
          <cell r="E417" t="str">
            <v>3.4 - Material Farmacológico</v>
          </cell>
          <cell r="F417">
            <v>12420164001048</v>
          </cell>
          <cell r="G417" t="str">
            <v>CM HOSPITALAR S A</v>
          </cell>
          <cell r="H417" t="str">
            <v>B</v>
          </cell>
          <cell r="I417" t="str">
            <v>S</v>
          </cell>
          <cell r="J417">
            <v>127603</v>
          </cell>
          <cell r="K417">
            <v>44713</v>
          </cell>
          <cell r="L417" t="str">
            <v>26220612420164001048550010001276031581220628</v>
          </cell>
          <cell r="M417" t="str">
            <v>26 -  Pernambuco</v>
          </cell>
          <cell r="N417">
            <v>8922.36</v>
          </cell>
        </row>
        <row r="418">
          <cell r="C418" t="str">
            <v>HOSPITAL MESTRE VITALINO</v>
          </cell>
          <cell r="E418" t="str">
            <v>3.4 - Material Farmacológico</v>
          </cell>
          <cell r="F418">
            <v>13274285000109</v>
          </cell>
          <cell r="G418" t="str">
            <v>FARMACIA JJ CAVALCANTI</v>
          </cell>
          <cell r="H418" t="str">
            <v>B</v>
          </cell>
          <cell r="I418" t="str">
            <v>S</v>
          </cell>
          <cell r="J418" t="str">
            <v>000.000.813</v>
          </cell>
          <cell r="K418">
            <v>44715</v>
          </cell>
          <cell r="L418" t="str">
            <v>26220613274285000109550010000008131235382915</v>
          </cell>
          <cell r="M418" t="str">
            <v>26 -  Pernambuco</v>
          </cell>
          <cell r="N418">
            <v>96</v>
          </cell>
        </row>
        <row r="419">
          <cell r="C419" t="str">
            <v>HOSPITAL MESTRE VITALINO</v>
          </cell>
          <cell r="E419" t="str">
            <v>3.4 - Material Farmacológico</v>
          </cell>
          <cell r="F419">
            <v>13274285000109</v>
          </cell>
          <cell r="G419" t="str">
            <v>FARMACIA JJ CAVALCANTI</v>
          </cell>
          <cell r="H419" t="str">
            <v>B</v>
          </cell>
          <cell r="I419" t="str">
            <v>S</v>
          </cell>
          <cell r="J419" t="str">
            <v>000.000.813</v>
          </cell>
          <cell r="K419">
            <v>44715</v>
          </cell>
          <cell r="L419" t="str">
            <v>26220613274285000109550010000008131235382915</v>
          </cell>
          <cell r="M419" t="str">
            <v>26 -  Pernambuco</v>
          </cell>
          <cell r="N419">
            <v>18</v>
          </cell>
        </row>
        <row r="420">
          <cell r="C420" t="str">
            <v>HOSPITAL MESTRE VITALINO</v>
          </cell>
          <cell r="E420" t="str">
            <v>3.4 - Material Farmacológico</v>
          </cell>
          <cell r="F420">
            <v>11463963000148</v>
          </cell>
          <cell r="G420" t="str">
            <v>BCI BRASIL CHINA IMPORTADORA LTDA</v>
          </cell>
          <cell r="H420" t="str">
            <v>B</v>
          </cell>
          <cell r="I420" t="str">
            <v>S</v>
          </cell>
          <cell r="J420">
            <v>34756</v>
          </cell>
          <cell r="K420">
            <v>44714</v>
          </cell>
          <cell r="L420" t="str">
            <v>26220611463963000148550010000347561839434471</v>
          </cell>
          <cell r="M420" t="str">
            <v>26 -  Pernambuco</v>
          </cell>
          <cell r="N420">
            <v>1110.04</v>
          </cell>
        </row>
        <row r="421">
          <cell r="C421" t="str">
            <v>HOSPITAL MESTRE VITALINO</v>
          </cell>
          <cell r="E421" t="str">
            <v>3.4 - Material Farmacológico</v>
          </cell>
          <cell r="F421" t="str">
            <v>11.260.846/0001-87</v>
          </cell>
          <cell r="G421" t="str">
            <v>ANBIOTON IMPORTADORA LTDA</v>
          </cell>
          <cell r="H421" t="str">
            <v>B</v>
          </cell>
          <cell r="I421" t="str">
            <v>S</v>
          </cell>
          <cell r="J421">
            <v>166101</v>
          </cell>
          <cell r="K421">
            <v>44705</v>
          </cell>
          <cell r="L421" t="str">
            <v>35220511260846000187550010001661011577267721</v>
          </cell>
          <cell r="M421" t="str">
            <v>35 -  São Paulo</v>
          </cell>
          <cell r="N421">
            <v>7611.56</v>
          </cell>
        </row>
        <row r="422">
          <cell r="C422" t="str">
            <v>HOSPITAL MESTRE VITALINO</v>
          </cell>
          <cell r="E422" t="str">
            <v>3.4 - Material Farmacológico</v>
          </cell>
          <cell r="F422">
            <v>7484373000124</v>
          </cell>
          <cell r="G422" t="str">
            <v>UNI HOSPITALAR LTDA  EPP</v>
          </cell>
          <cell r="H422" t="str">
            <v>B</v>
          </cell>
          <cell r="I422" t="str">
            <v>S</v>
          </cell>
          <cell r="J422" t="str">
            <v>000.147.329</v>
          </cell>
          <cell r="K422">
            <v>44713</v>
          </cell>
          <cell r="L422" t="str">
            <v>26220607484373000124550010001473291983936128</v>
          </cell>
          <cell r="M422" t="str">
            <v>26 -  Pernambuco</v>
          </cell>
          <cell r="N422">
            <v>11988</v>
          </cell>
        </row>
        <row r="423">
          <cell r="C423" t="str">
            <v>HOSPITAL MESTRE VITALINO</v>
          </cell>
          <cell r="E423" t="str">
            <v>3.4 - Material Farmacológico</v>
          </cell>
          <cell r="F423">
            <v>7484373000124</v>
          </cell>
          <cell r="G423" t="str">
            <v>UNI HOSPITALAR LTDA  EPP</v>
          </cell>
          <cell r="H423" t="str">
            <v>B</v>
          </cell>
          <cell r="I423" t="str">
            <v>S</v>
          </cell>
          <cell r="J423" t="str">
            <v>000.147.584</v>
          </cell>
          <cell r="K423">
            <v>44715</v>
          </cell>
          <cell r="L423" t="str">
            <v>26220607484373000124550010001475841696345430</v>
          </cell>
          <cell r="M423" t="str">
            <v>26 -  Pernambuco</v>
          </cell>
          <cell r="N423">
            <v>46162.080000000002</v>
          </cell>
        </row>
        <row r="424">
          <cell r="C424" t="str">
            <v>HOSPITAL MESTRE VITALINO</v>
          </cell>
          <cell r="E424" t="str">
            <v>3.4 - Material Farmacológico</v>
          </cell>
          <cell r="F424">
            <v>7484373000124</v>
          </cell>
          <cell r="G424" t="str">
            <v>UNI HOSPITALAR LTDA  EPP</v>
          </cell>
          <cell r="H424" t="str">
            <v>B</v>
          </cell>
          <cell r="I424" t="str">
            <v>S</v>
          </cell>
          <cell r="J424" t="str">
            <v>000.147.612</v>
          </cell>
          <cell r="K424">
            <v>44715</v>
          </cell>
          <cell r="L424" t="str">
            <v>26220607484373000124550010001476121579919046</v>
          </cell>
          <cell r="M424" t="str">
            <v>26 -  Pernambuco</v>
          </cell>
          <cell r="N424">
            <v>2492</v>
          </cell>
        </row>
        <row r="425">
          <cell r="C425" t="str">
            <v>HOSPITAL MESTRE VITALINO</v>
          </cell>
          <cell r="E425" t="str">
            <v>3.4 - Material Farmacológico</v>
          </cell>
          <cell r="F425">
            <v>9053134000145</v>
          </cell>
          <cell r="G425" t="str">
            <v>ELFA MEDICAMENTOS LTDA</v>
          </cell>
          <cell r="H425" t="str">
            <v>B</v>
          </cell>
          <cell r="I425" t="str">
            <v>S</v>
          </cell>
          <cell r="J425">
            <v>363418</v>
          </cell>
          <cell r="K425">
            <v>44712</v>
          </cell>
          <cell r="L425" t="str">
            <v>53220509053134000145550050003634181733057524</v>
          </cell>
          <cell r="M425" t="str">
            <v>53 -  Distrito Federal</v>
          </cell>
          <cell r="N425">
            <v>3660</v>
          </cell>
        </row>
        <row r="426">
          <cell r="C426" t="str">
            <v>HOSPITAL MESTRE VITALINO</v>
          </cell>
          <cell r="E426" t="str">
            <v>3.4 - Material Farmacológico</v>
          </cell>
          <cell r="F426">
            <v>12420164001048</v>
          </cell>
          <cell r="G426" t="str">
            <v>CM HOSPITALAR S A</v>
          </cell>
          <cell r="H426" t="str">
            <v>B</v>
          </cell>
          <cell r="I426" t="str">
            <v>S</v>
          </cell>
          <cell r="J426">
            <v>127686</v>
          </cell>
          <cell r="K426">
            <v>44714</v>
          </cell>
          <cell r="L426" t="str">
            <v>26220612420164001048550010001276861921951065</v>
          </cell>
          <cell r="M426" t="str">
            <v>26 -  Pernambuco</v>
          </cell>
          <cell r="N426">
            <v>2051</v>
          </cell>
        </row>
        <row r="427">
          <cell r="C427" t="str">
            <v>HOSPITAL MESTRE VITALINO</v>
          </cell>
          <cell r="E427" t="str">
            <v>3.4 - Material Farmacológico</v>
          </cell>
          <cell r="F427">
            <v>49324221001500</v>
          </cell>
          <cell r="G427" t="str">
            <v>FRESENIUS KABI BRASIL LTDA</v>
          </cell>
          <cell r="H427" t="str">
            <v>B</v>
          </cell>
          <cell r="I427" t="str">
            <v>S</v>
          </cell>
          <cell r="J427">
            <v>54854</v>
          </cell>
          <cell r="K427">
            <v>44715</v>
          </cell>
          <cell r="L427" t="str">
            <v>23220649324221001500550000000548541315412042</v>
          </cell>
          <cell r="M427" t="str">
            <v>23 -  Ceará</v>
          </cell>
          <cell r="N427">
            <v>7560</v>
          </cell>
        </row>
        <row r="428">
          <cell r="C428" t="str">
            <v>HOSPITAL MESTRE VITALINO</v>
          </cell>
          <cell r="E428" t="str">
            <v>3.4 - Material Farmacológico</v>
          </cell>
          <cell r="F428">
            <v>12891935000194</v>
          </cell>
          <cell r="G428" t="str">
            <v>REPRESENTA MAT. CIR. MED. E HOSP. LTDA</v>
          </cell>
          <cell r="H428" t="str">
            <v>B</v>
          </cell>
          <cell r="I428" t="str">
            <v>S</v>
          </cell>
          <cell r="J428">
            <v>42184</v>
          </cell>
          <cell r="K428">
            <v>44714</v>
          </cell>
          <cell r="L428" t="str">
            <v>26220612891935000194550010000421841000365658</v>
          </cell>
          <cell r="M428" t="str">
            <v>26 -  Pernambuco</v>
          </cell>
          <cell r="N428">
            <v>14405</v>
          </cell>
        </row>
        <row r="429">
          <cell r="C429" t="str">
            <v>HOSPITAL MESTRE VITALINO</v>
          </cell>
          <cell r="E429" t="str">
            <v>3.4 - Material Farmacológico</v>
          </cell>
          <cell r="F429">
            <v>35738768000141</v>
          </cell>
          <cell r="G429" t="str">
            <v>L. M. C. DA SILVA MEDICAMENTOS</v>
          </cell>
          <cell r="H429" t="str">
            <v>B</v>
          </cell>
          <cell r="I429" t="str">
            <v>S</v>
          </cell>
          <cell r="J429" t="str">
            <v>000.000.200</v>
          </cell>
          <cell r="K429">
            <v>44718</v>
          </cell>
          <cell r="L429" t="str">
            <v>26220635738768000141550010000002001000002010</v>
          </cell>
          <cell r="M429" t="str">
            <v>26 -  Pernambuco</v>
          </cell>
          <cell r="N429">
            <v>1635</v>
          </cell>
        </row>
        <row r="430">
          <cell r="C430" t="str">
            <v>HOSPITAL MESTRE VITALINO</v>
          </cell>
          <cell r="E430" t="str">
            <v>3.4 - Material Farmacológico</v>
          </cell>
          <cell r="F430">
            <v>67729178000653</v>
          </cell>
          <cell r="G430" t="str">
            <v>COMERCIAL CIRURGICA RIOCLARENSE LTDA</v>
          </cell>
          <cell r="H430" t="str">
            <v>B</v>
          </cell>
          <cell r="I430" t="str">
            <v>S</v>
          </cell>
          <cell r="J430">
            <v>28115</v>
          </cell>
          <cell r="K430">
            <v>44714</v>
          </cell>
          <cell r="L430" t="str">
            <v>26220667729178000653550010000281151725272508</v>
          </cell>
          <cell r="M430" t="str">
            <v>26 -  Pernambuco</v>
          </cell>
          <cell r="N430">
            <v>2564.8000000000002</v>
          </cell>
        </row>
        <row r="431">
          <cell r="C431" t="str">
            <v>HOSPITAL MESTRE VITALINO</v>
          </cell>
          <cell r="E431" t="str">
            <v>3.4 - Material Farmacológico</v>
          </cell>
          <cell r="F431">
            <v>7519404000135</v>
          </cell>
          <cell r="G431" t="str">
            <v>ADVAL FARMACIA DE MANIPULACAO LTDA  ME</v>
          </cell>
          <cell r="H431" t="str">
            <v>B</v>
          </cell>
          <cell r="I431" t="str">
            <v>S</v>
          </cell>
          <cell r="J431" t="str">
            <v>000.001.121</v>
          </cell>
          <cell r="K431">
            <v>44718</v>
          </cell>
          <cell r="L431" t="str">
            <v>26220607519404000135550010000011211084381572</v>
          </cell>
          <cell r="M431" t="str">
            <v>26 -  Pernambuco</v>
          </cell>
          <cell r="N431">
            <v>42</v>
          </cell>
        </row>
        <row r="432">
          <cell r="C432" t="str">
            <v>HOSPITAL MESTRE VITALINO</v>
          </cell>
          <cell r="E432" t="str">
            <v>3.4 - Material Farmacológico</v>
          </cell>
          <cell r="F432">
            <v>7519404000135</v>
          </cell>
          <cell r="G432" t="str">
            <v>ADVAL FARMACIA DE MANIPULACAO LTDA  ME</v>
          </cell>
          <cell r="H432" t="str">
            <v>B</v>
          </cell>
          <cell r="I432" t="str">
            <v>S</v>
          </cell>
          <cell r="J432" t="str">
            <v>000.001.121</v>
          </cell>
          <cell r="K432">
            <v>44718</v>
          </cell>
          <cell r="L432" t="str">
            <v>26220607519404000135550010000011211084381572</v>
          </cell>
          <cell r="M432" t="str">
            <v>26 -  Pernambuco</v>
          </cell>
          <cell r="N432">
            <v>102</v>
          </cell>
        </row>
        <row r="433">
          <cell r="C433" t="str">
            <v>HOSPITAL MESTRE VITALINO</v>
          </cell>
          <cell r="E433" t="str">
            <v>3.4 - Material Farmacológico</v>
          </cell>
          <cell r="F433">
            <v>6198619004207</v>
          </cell>
          <cell r="G433" t="str">
            <v>DROGATIM DROGARIAS LTDA</v>
          </cell>
          <cell r="H433" t="str">
            <v>B</v>
          </cell>
          <cell r="I433" t="str">
            <v>S</v>
          </cell>
          <cell r="J433" t="str">
            <v>000.002.167</v>
          </cell>
          <cell r="K433">
            <v>44718</v>
          </cell>
          <cell r="L433" t="str">
            <v>26220606198619004207550040000021671004351572</v>
          </cell>
          <cell r="M433" t="str">
            <v>26 -  Pernambuco</v>
          </cell>
          <cell r="N433">
            <v>184.9</v>
          </cell>
        </row>
        <row r="434">
          <cell r="C434" t="str">
            <v>HOSPITAL MESTRE VITALINO</v>
          </cell>
          <cell r="E434" t="str">
            <v>3.4 - Material Farmacológico</v>
          </cell>
          <cell r="F434">
            <v>11449180000100</v>
          </cell>
          <cell r="G434" t="str">
            <v>DPROSMED DISTR DE PROD MEDI HOSPIT LTDA</v>
          </cell>
          <cell r="H434" t="str">
            <v>B</v>
          </cell>
          <cell r="I434" t="str">
            <v>S</v>
          </cell>
          <cell r="J434">
            <v>51362</v>
          </cell>
          <cell r="K434">
            <v>44714</v>
          </cell>
          <cell r="L434" t="str">
            <v>26220611449180000100550010000513621000075413</v>
          </cell>
          <cell r="M434" t="str">
            <v>26 -  Pernambuco</v>
          </cell>
          <cell r="N434">
            <v>1460</v>
          </cell>
        </row>
        <row r="435">
          <cell r="C435" t="str">
            <v>HOSPITAL MESTRE VITALINO</v>
          </cell>
          <cell r="E435" t="str">
            <v>3.4 - Material Farmacológico</v>
          </cell>
          <cell r="F435">
            <v>14722938000120</v>
          </cell>
          <cell r="G435" t="str">
            <v>PROCIFAR DISTRIB DE MATERIAL HOSP SA</v>
          </cell>
          <cell r="H435" t="str">
            <v>B</v>
          </cell>
          <cell r="I435" t="str">
            <v>S</v>
          </cell>
          <cell r="J435">
            <v>2882177</v>
          </cell>
          <cell r="K435">
            <v>44713</v>
          </cell>
          <cell r="L435" t="str">
            <v>29220614722938000120550010028821771535468334</v>
          </cell>
          <cell r="M435" t="str">
            <v>29 -  Bahia</v>
          </cell>
          <cell r="N435">
            <v>1279.2</v>
          </cell>
        </row>
        <row r="436">
          <cell r="C436" t="str">
            <v>HOSPITAL MESTRE VITALINO</v>
          </cell>
          <cell r="E436" t="str">
            <v>3.4 - Material Farmacológico</v>
          </cell>
          <cell r="F436" t="str">
            <v>11.872.656/0001-10</v>
          </cell>
          <cell r="G436" t="str">
            <v>HDL LOGISTICA HOSPITALAR LTDA.</v>
          </cell>
          <cell r="H436" t="str">
            <v>B</v>
          </cell>
          <cell r="I436" t="str">
            <v>S</v>
          </cell>
          <cell r="J436">
            <v>349895</v>
          </cell>
          <cell r="K436">
            <v>44713</v>
          </cell>
          <cell r="L436" t="str">
            <v>31220611872656000110550010003498951992730134</v>
          </cell>
          <cell r="M436" t="str">
            <v>31 -  Minas Gerais</v>
          </cell>
          <cell r="N436">
            <v>2950.92</v>
          </cell>
        </row>
        <row r="437">
          <cell r="C437" t="str">
            <v>HOSPITAL MESTRE VITALINO</v>
          </cell>
          <cell r="E437" t="str">
            <v>3.4 - Material Farmacológico</v>
          </cell>
          <cell r="F437">
            <v>44734671000151</v>
          </cell>
          <cell r="G437" t="str">
            <v>CRISTALIA PROD QUIM FARMACEUTICOS LTDA</v>
          </cell>
          <cell r="H437" t="str">
            <v>B</v>
          </cell>
          <cell r="I437" t="str">
            <v>S</v>
          </cell>
          <cell r="J437">
            <v>3295490</v>
          </cell>
          <cell r="K437">
            <v>44713</v>
          </cell>
          <cell r="L437" t="str">
            <v>35220644734671000151550100032954901104909375</v>
          </cell>
          <cell r="M437" t="str">
            <v>35 -  São Paulo</v>
          </cell>
          <cell r="N437">
            <v>24436.3</v>
          </cell>
        </row>
        <row r="438">
          <cell r="C438" t="str">
            <v>HOSPITAL MESTRE VITALINO</v>
          </cell>
          <cell r="E438" t="str">
            <v>3.4 - Material Farmacológico</v>
          </cell>
          <cell r="F438">
            <v>44734671000151</v>
          </cell>
          <cell r="G438" t="str">
            <v>CRISTALIA PROD QUIM FARMACEUTICOS LTDA</v>
          </cell>
          <cell r="H438" t="str">
            <v>B</v>
          </cell>
          <cell r="I438" t="str">
            <v>S</v>
          </cell>
          <cell r="J438">
            <v>3296466</v>
          </cell>
          <cell r="K438">
            <v>44714</v>
          </cell>
          <cell r="L438" t="str">
            <v>35220644734671000151550100032964661598483697</v>
          </cell>
          <cell r="M438" t="str">
            <v>35 -  São Paulo</v>
          </cell>
          <cell r="N438">
            <v>885</v>
          </cell>
        </row>
        <row r="439">
          <cell r="C439" t="str">
            <v>HOSPITAL MESTRE VITALINO</v>
          </cell>
          <cell r="E439" t="str">
            <v>3.4 - Material Farmacológico</v>
          </cell>
          <cell r="F439">
            <v>44734671000151</v>
          </cell>
          <cell r="G439" t="str">
            <v>CRISTALIA PROD QUIM FARMACEUTICOS LTDA</v>
          </cell>
          <cell r="H439" t="str">
            <v>B</v>
          </cell>
          <cell r="I439" t="str">
            <v>S</v>
          </cell>
          <cell r="J439">
            <v>3295491</v>
          </cell>
          <cell r="K439">
            <v>44713</v>
          </cell>
          <cell r="L439" t="str">
            <v>35220644734671000151550100032954911260910129</v>
          </cell>
          <cell r="M439" t="str">
            <v>35 -  São Paulo</v>
          </cell>
          <cell r="N439">
            <v>2320</v>
          </cell>
        </row>
        <row r="440">
          <cell r="C440" t="str">
            <v>HOSPITAL MESTRE VITALINO</v>
          </cell>
          <cell r="E440" t="str">
            <v>3.4 - Material Farmacológico</v>
          </cell>
          <cell r="F440">
            <v>10854165000346</v>
          </cell>
          <cell r="G440" t="str">
            <v>F  F DISTRIB. DE PROD. FARMACEUT. LTDA</v>
          </cell>
          <cell r="H440" t="str">
            <v>B</v>
          </cell>
          <cell r="I440" t="str">
            <v>S</v>
          </cell>
          <cell r="J440" t="str">
            <v>000.125.366</v>
          </cell>
          <cell r="K440">
            <v>44714</v>
          </cell>
          <cell r="L440" t="str">
            <v>23220610854165000346550010001253661513032258</v>
          </cell>
          <cell r="M440" t="str">
            <v>23 -  Ceará</v>
          </cell>
          <cell r="N440">
            <v>8417.08</v>
          </cell>
        </row>
        <row r="441">
          <cell r="C441" t="str">
            <v>HOSPITAL MESTRE VITALINO</v>
          </cell>
          <cell r="E441" t="str">
            <v>3.4 - Material Farmacológico</v>
          </cell>
          <cell r="F441">
            <v>41430173000127</v>
          </cell>
          <cell r="G441" t="str">
            <v>AF DISTRIB DE MED E PROD P A SAUDE LTDA</v>
          </cell>
          <cell r="H441" t="str">
            <v>B</v>
          </cell>
          <cell r="I441" t="str">
            <v>S</v>
          </cell>
          <cell r="J441">
            <v>973</v>
          </cell>
          <cell r="K441">
            <v>44714</v>
          </cell>
          <cell r="L441" t="str">
            <v>33220641430173000127550010000009731373936366</v>
          </cell>
          <cell r="M441" t="str">
            <v>33 -  Rio de Janeiro</v>
          </cell>
          <cell r="N441">
            <v>902.25</v>
          </cell>
        </row>
        <row r="442">
          <cell r="C442" t="str">
            <v>HOSPITAL MESTRE VITALINO</v>
          </cell>
          <cell r="E442" t="str">
            <v>3.4 - Material Farmacológico</v>
          </cell>
          <cell r="F442">
            <v>38412948000127</v>
          </cell>
          <cell r="G442" t="str">
            <v>UNIKA DISTRIBUIDORA DE MEDICAMENTOS LTDA</v>
          </cell>
          <cell r="H442" t="str">
            <v>B</v>
          </cell>
          <cell r="I442" t="str">
            <v>S</v>
          </cell>
          <cell r="J442" t="str">
            <v>000.002.614</v>
          </cell>
          <cell r="K442">
            <v>44708</v>
          </cell>
          <cell r="L442" t="str">
            <v>23220538412948000127550010000026141038105239</v>
          </cell>
          <cell r="M442" t="str">
            <v>23 -  Ceará</v>
          </cell>
          <cell r="N442">
            <v>1840</v>
          </cell>
        </row>
        <row r="443">
          <cell r="C443" t="str">
            <v>HOSPITAL MESTRE VITALINO</v>
          </cell>
          <cell r="E443" t="str">
            <v>3.4 - Material Farmacológico</v>
          </cell>
          <cell r="F443">
            <v>9944371000287</v>
          </cell>
          <cell r="G443" t="str">
            <v>SULMEDIC COMERCIO DE MEDICAMENTOS LTDA</v>
          </cell>
          <cell r="H443" t="str">
            <v>B</v>
          </cell>
          <cell r="I443" t="str">
            <v>S</v>
          </cell>
          <cell r="J443">
            <v>1033</v>
          </cell>
          <cell r="K443">
            <v>44713</v>
          </cell>
          <cell r="L443" t="str">
            <v>28220609944371000287550020000010331573286051</v>
          </cell>
          <cell r="M443" t="str">
            <v>28 -  Sergipe</v>
          </cell>
          <cell r="N443">
            <v>14868.85</v>
          </cell>
        </row>
        <row r="444">
          <cell r="C444" t="str">
            <v>HOSPITAL MESTRE VITALINO</v>
          </cell>
          <cell r="E444" t="str">
            <v>3.4 - Material Farmacológico</v>
          </cell>
          <cell r="F444">
            <v>9944371000287</v>
          </cell>
          <cell r="G444" t="str">
            <v>SULMEDIC COMERCIO DE MEDICAMENTOS LTDA</v>
          </cell>
          <cell r="H444" t="str">
            <v>B</v>
          </cell>
          <cell r="I444" t="str">
            <v>S</v>
          </cell>
          <cell r="J444">
            <v>1031</v>
          </cell>
          <cell r="K444">
            <v>44713</v>
          </cell>
          <cell r="L444" t="str">
            <v>28220609944371000287550020000010311938221693</v>
          </cell>
          <cell r="M444" t="str">
            <v>28 -  Sergipe</v>
          </cell>
          <cell r="N444">
            <v>1680</v>
          </cell>
        </row>
        <row r="445">
          <cell r="C445" t="str">
            <v>HOSPITAL MESTRE VITALINO</v>
          </cell>
          <cell r="E445" t="str">
            <v>3.4 - Material Farmacológico</v>
          </cell>
          <cell r="F445">
            <v>9944371000287</v>
          </cell>
          <cell r="G445" t="str">
            <v>SULMEDIC COMERCIO DE MEDICAMENTOS LTDA</v>
          </cell>
          <cell r="H445" t="str">
            <v>B</v>
          </cell>
          <cell r="I445" t="str">
            <v>S</v>
          </cell>
          <cell r="J445">
            <v>1032</v>
          </cell>
          <cell r="K445">
            <v>44713</v>
          </cell>
          <cell r="L445" t="str">
            <v>28220609944371000287550020000010321448027413</v>
          </cell>
          <cell r="M445" t="str">
            <v>28 -  Sergipe</v>
          </cell>
          <cell r="N445">
            <v>10000</v>
          </cell>
        </row>
        <row r="446">
          <cell r="C446" t="str">
            <v>HOSPITAL MESTRE VITALINO</v>
          </cell>
          <cell r="E446" t="str">
            <v>3.4 - Material Farmacológico</v>
          </cell>
          <cell r="F446">
            <v>11872656000200</v>
          </cell>
          <cell r="G446" t="str">
            <v>HDL LOGISTICA HOSPITALAR LTDA.</v>
          </cell>
          <cell r="H446" t="str">
            <v>B</v>
          </cell>
          <cell r="I446" t="str">
            <v>S</v>
          </cell>
          <cell r="J446">
            <v>33976</v>
          </cell>
          <cell r="K446">
            <v>44713</v>
          </cell>
          <cell r="L446" t="str">
            <v>35220611872656000200550010000339761076988699</v>
          </cell>
          <cell r="M446" t="str">
            <v>35 -  São Paulo</v>
          </cell>
          <cell r="N446">
            <v>3117.6</v>
          </cell>
        </row>
        <row r="447">
          <cell r="C447" t="str">
            <v>HOSPITAL MESTRE VITALINO</v>
          </cell>
          <cell r="E447" t="str">
            <v>3.4 - Material Farmacológico</v>
          </cell>
          <cell r="F447">
            <v>44734671000151</v>
          </cell>
          <cell r="G447" t="str">
            <v>CRISTALIA PROD QUIM FARMACEUTICOS LTDA</v>
          </cell>
          <cell r="H447" t="str">
            <v>B</v>
          </cell>
          <cell r="I447" t="str">
            <v>S</v>
          </cell>
          <cell r="J447">
            <v>3294663</v>
          </cell>
          <cell r="K447">
            <v>44712</v>
          </cell>
          <cell r="L447" t="str">
            <v>35220544734671000151550100032946631905893120</v>
          </cell>
          <cell r="M447" t="str">
            <v>35 -  São Paulo</v>
          </cell>
          <cell r="N447">
            <v>46125</v>
          </cell>
        </row>
        <row r="448">
          <cell r="C448" t="str">
            <v>HOSPITAL MESTRE VITALINO</v>
          </cell>
          <cell r="E448" t="str">
            <v>3.4 - Material Farmacológico</v>
          </cell>
          <cell r="F448">
            <v>44734671000151</v>
          </cell>
          <cell r="G448" t="str">
            <v>CRISTALIA PROD QUIM FARMACEUTICOS LTDA</v>
          </cell>
          <cell r="H448" t="str">
            <v>B</v>
          </cell>
          <cell r="I448" t="str">
            <v>S</v>
          </cell>
          <cell r="J448">
            <v>3296880</v>
          </cell>
          <cell r="K448">
            <v>44715</v>
          </cell>
          <cell r="L448" t="str">
            <v>35220644734671000151550100032968801669341321</v>
          </cell>
          <cell r="M448" t="str">
            <v>35 -  São Paulo</v>
          </cell>
          <cell r="N448">
            <v>420</v>
          </cell>
        </row>
        <row r="449">
          <cell r="C449" t="str">
            <v>HOSPITAL MESTRE VITALINO</v>
          </cell>
          <cell r="E449" t="str">
            <v>3.4 - Material Farmacológico</v>
          </cell>
          <cell r="F449">
            <v>44734671000151</v>
          </cell>
          <cell r="G449" t="str">
            <v>CRISTALIA PROD QUIM FARMACEUTICOS LTDA</v>
          </cell>
          <cell r="H449" t="str">
            <v>B</v>
          </cell>
          <cell r="I449" t="str">
            <v>S</v>
          </cell>
          <cell r="J449">
            <v>3296694</v>
          </cell>
          <cell r="K449">
            <v>44715</v>
          </cell>
          <cell r="L449" t="str">
            <v>35220644734671000151550100032966941139136040</v>
          </cell>
          <cell r="M449" t="str">
            <v>35 -  São Paulo</v>
          </cell>
          <cell r="N449">
            <v>1511.64</v>
          </cell>
        </row>
        <row r="450">
          <cell r="C450" t="str">
            <v>HOSPITAL MESTRE VITALINO</v>
          </cell>
          <cell r="E450" t="str">
            <v>3.4 - Material Farmacológico</v>
          </cell>
          <cell r="F450">
            <v>12882932000194</v>
          </cell>
          <cell r="G450" t="str">
            <v>EXOMED REPRES DE MED LTDA</v>
          </cell>
          <cell r="H450" t="str">
            <v>B</v>
          </cell>
          <cell r="I450" t="str">
            <v>S</v>
          </cell>
          <cell r="J450">
            <v>162640</v>
          </cell>
          <cell r="K450">
            <v>44719</v>
          </cell>
          <cell r="L450" t="str">
            <v>26220612882932000194550010001626401276237070</v>
          </cell>
          <cell r="M450" t="str">
            <v>26 -  Pernambuco</v>
          </cell>
          <cell r="N450">
            <v>1537.2</v>
          </cell>
        </row>
        <row r="451">
          <cell r="C451" t="str">
            <v>HOSPITAL MESTRE VITALINO</v>
          </cell>
          <cell r="E451" t="str">
            <v>3.4 - Material Farmacológico</v>
          </cell>
          <cell r="F451">
            <v>8674752000140</v>
          </cell>
          <cell r="G451" t="str">
            <v>CIRURGICA MONTEBELLO LTDA</v>
          </cell>
          <cell r="H451" t="str">
            <v>B</v>
          </cell>
          <cell r="I451" t="str">
            <v>S</v>
          </cell>
          <cell r="J451" t="str">
            <v>000.134.325</v>
          </cell>
          <cell r="K451">
            <v>44719</v>
          </cell>
          <cell r="L451" t="str">
            <v>26220608674752000140550010001343251214607594</v>
          </cell>
          <cell r="M451" t="str">
            <v>26 -  Pernambuco</v>
          </cell>
          <cell r="N451">
            <v>1705.71</v>
          </cell>
        </row>
        <row r="452">
          <cell r="C452" t="str">
            <v>HOSPITAL MESTRE VITALINO</v>
          </cell>
          <cell r="E452" t="str">
            <v>3.4 - Material Farmacológico</v>
          </cell>
          <cell r="F452">
            <v>8674752000140</v>
          </cell>
          <cell r="G452" t="str">
            <v>CIRURGICA MONTEBELLO LTDA</v>
          </cell>
          <cell r="H452" t="str">
            <v>B</v>
          </cell>
          <cell r="I452" t="str">
            <v>S</v>
          </cell>
          <cell r="J452" t="str">
            <v>000.134.208</v>
          </cell>
          <cell r="K452">
            <v>44718</v>
          </cell>
          <cell r="L452" t="str">
            <v>26220608674752000140550010001342081014416454</v>
          </cell>
          <cell r="M452" t="str">
            <v>26 -  Pernambuco</v>
          </cell>
          <cell r="N452">
            <v>325.47000000000003</v>
          </cell>
        </row>
        <row r="453">
          <cell r="C453" t="str">
            <v>HOSPITAL MESTRE VITALINO</v>
          </cell>
          <cell r="E453" t="str">
            <v>3.4 - Material Farmacológico</v>
          </cell>
          <cell r="F453">
            <v>9053134000145</v>
          </cell>
          <cell r="G453" t="str">
            <v>ELFA MEDICAMENTOS LTDA</v>
          </cell>
          <cell r="H453" t="str">
            <v>B</v>
          </cell>
          <cell r="I453" t="str">
            <v>S</v>
          </cell>
          <cell r="J453">
            <v>364208</v>
          </cell>
          <cell r="K453">
            <v>44714</v>
          </cell>
          <cell r="L453" t="str">
            <v>53220609053134000145550050003642081113789759</v>
          </cell>
          <cell r="M453" t="str">
            <v>53 -  Distrito Federal</v>
          </cell>
          <cell r="N453">
            <v>7312</v>
          </cell>
        </row>
        <row r="454">
          <cell r="C454" t="str">
            <v>HOSPITAL MESTRE VITALINO</v>
          </cell>
          <cell r="E454" t="str">
            <v>3.4 - Material Farmacológico</v>
          </cell>
          <cell r="F454">
            <v>3817043000152</v>
          </cell>
          <cell r="G454" t="str">
            <v>PHARMAPLUS LTDA EPP</v>
          </cell>
          <cell r="H454" t="str">
            <v>B</v>
          </cell>
          <cell r="I454" t="str">
            <v>S</v>
          </cell>
          <cell r="J454" t="str">
            <v>000.044.661</v>
          </cell>
          <cell r="K454">
            <v>44715</v>
          </cell>
          <cell r="L454" t="str">
            <v>26220603817043000152550010000446751054427254</v>
          </cell>
          <cell r="M454" t="str">
            <v>26 -  Pernambuco</v>
          </cell>
          <cell r="N454">
            <v>224.58</v>
          </cell>
        </row>
        <row r="455">
          <cell r="C455" t="str">
            <v>HOSPITAL MESTRE VITALINO</v>
          </cell>
          <cell r="E455" t="str">
            <v>3.4 - Material Farmacológico</v>
          </cell>
          <cell r="F455">
            <v>3817043000152</v>
          </cell>
          <cell r="G455" t="str">
            <v>PHARMAPLUS LTDA EPP</v>
          </cell>
          <cell r="H455" t="str">
            <v>B</v>
          </cell>
          <cell r="I455" t="str">
            <v>S</v>
          </cell>
          <cell r="J455" t="str">
            <v>000.044.675</v>
          </cell>
          <cell r="K455">
            <v>44715</v>
          </cell>
          <cell r="L455" t="str">
            <v>26220603817043000152550010000446751054427254</v>
          </cell>
          <cell r="M455" t="str">
            <v>26 -  Pernambuco</v>
          </cell>
          <cell r="N455">
            <v>464.04</v>
          </cell>
        </row>
        <row r="456">
          <cell r="C456" t="str">
            <v>HOSPITAL MESTRE VITALINO</v>
          </cell>
          <cell r="E456" t="str">
            <v>3.4 - Material Farmacológico</v>
          </cell>
          <cell r="F456">
            <v>3817043000152</v>
          </cell>
          <cell r="G456" t="str">
            <v>PHARMAPLUS LTDA EPP</v>
          </cell>
          <cell r="H456" t="str">
            <v>B</v>
          </cell>
          <cell r="I456" t="str">
            <v>S</v>
          </cell>
          <cell r="J456" t="str">
            <v>000.044.675</v>
          </cell>
          <cell r="K456">
            <v>44715</v>
          </cell>
          <cell r="L456" t="str">
            <v>26220603817043000152550010000446751054427254</v>
          </cell>
          <cell r="M456" t="str">
            <v>26 -  Pernambuco</v>
          </cell>
          <cell r="N456">
            <v>12136</v>
          </cell>
        </row>
        <row r="457">
          <cell r="C457" t="str">
            <v>HOSPITAL MESTRE VITALINO</v>
          </cell>
          <cell r="E457" t="str">
            <v>3.4 - Material Farmacológico</v>
          </cell>
          <cell r="F457">
            <v>12420164000904</v>
          </cell>
          <cell r="G457" t="str">
            <v>CM HOSPITALAR S A BRASILIA</v>
          </cell>
          <cell r="H457" t="str">
            <v>B</v>
          </cell>
          <cell r="I457" t="str">
            <v>S</v>
          </cell>
          <cell r="J457">
            <v>703803</v>
          </cell>
          <cell r="K457">
            <v>44712</v>
          </cell>
          <cell r="L457" t="str">
            <v>53220512420164000904550010007038031983480548</v>
          </cell>
          <cell r="M457" t="str">
            <v>53 -  Distrito Federal</v>
          </cell>
          <cell r="N457">
            <v>50028.04</v>
          </cell>
        </row>
        <row r="458">
          <cell r="C458" t="str">
            <v>HOSPITAL MESTRE VITALINO</v>
          </cell>
          <cell r="E458" t="str">
            <v>3.4 - Material Farmacológico</v>
          </cell>
          <cell r="F458">
            <v>10586940000168</v>
          </cell>
          <cell r="G458" t="str">
            <v>ONCOVIT DISTRIBUIDORA DE MED LTDA</v>
          </cell>
          <cell r="H458" t="str">
            <v>B</v>
          </cell>
          <cell r="I458" t="str">
            <v>S</v>
          </cell>
          <cell r="J458">
            <v>105853</v>
          </cell>
          <cell r="K458">
            <v>44708</v>
          </cell>
          <cell r="L458" t="str">
            <v>32220510586940000168550010001058531351733275</v>
          </cell>
          <cell r="M458" t="str">
            <v>32 -  Espírito Santo</v>
          </cell>
          <cell r="N458">
            <v>6266.7</v>
          </cell>
        </row>
        <row r="459">
          <cell r="C459" t="str">
            <v>HOSPITAL MESTRE VITALINO</v>
          </cell>
          <cell r="E459" t="str">
            <v>3.4 - Material Farmacológico</v>
          </cell>
          <cell r="F459">
            <v>12420164000157</v>
          </cell>
          <cell r="G459" t="str">
            <v>CM HOSPITALAR LTDA</v>
          </cell>
          <cell r="H459" t="str">
            <v>B</v>
          </cell>
          <cell r="I459" t="str">
            <v>S</v>
          </cell>
          <cell r="J459">
            <v>996939</v>
          </cell>
          <cell r="K459">
            <v>44713</v>
          </cell>
          <cell r="L459" t="str">
            <v>35220612420164000157550010009969391657855740</v>
          </cell>
          <cell r="M459" t="str">
            <v>35 -  São Paulo</v>
          </cell>
          <cell r="N459">
            <v>7950.36</v>
          </cell>
        </row>
        <row r="460">
          <cell r="C460" t="str">
            <v>HOSPITAL MESTRE VITALINO</v>
          </cell>
          <cell r="E460" t="str">
            <v>3.4 - Material Farmacológico</v>
          </cell>
          <cell r="F460">
            <v>874929000140</v>
          </cell>
          <cell r="G460" t="str">
            <v>MEDCENTER COMERCIAL LTDA  MG</v>
          </cell>
          <cell r="H460" t="str">
            <v>B</v>
          </cell>
          <cell r="I460" t="str">
            <v>S</v>
          </cell>
          <cell r="J460">
            <v>390787</v>
          </cell>
          <cell r="K460">
            <v>44714</v>
          </cell>
          <cell r="L460" t="str">
            <v>31220600874929000140550010003907871252774749</v>
          </cell>
          <cell r="M460" t="str">
            <v>31 -  Minas Gerais</v>
          </cell>
          <cell r="N460">
            <v>37563.11</v>
          </cell>
        </row>
        <row r="461">
          <cell r="C461" t="str">
            <v>HOSPITAL MESTRE VITALINO</v>
          </cell>
          <cell r="E461" t="str">
            <v>3.4 - Material Farmacológico</v>
          </cell>
          <cell r="F461">
            <v>49324221000880</v>
          </cell>
          <cell r="G461" t="str">
            <v>FRESENIUS KABI BRASIL LTDA</v>
          </cell>
          <cell r="H461" t="str">
            <v>B</v>
          </cell>
          <cell r="I461" t="str">
            <v>S</v>
          </cell>
          <cell r="J461">
            <v>217194</v>
          </cell>
          <cell r="K461">
            <v>44715</v>
          </cell>
          <cell r="L461" t="str">
            <v>23220649324221000880550000002171941753173742</v>
          </cell>
          <cell r="M461" t="str">
            <v>23 -  Ceará</v>
          </cell>
          <cell r="N461">
            <v>78698.42</v>
          </cell>
        </row>
        <row r="462">
          <cell r="C462" t="str">
            <v>HOSPITAL MESTRE VITALINO</v>
          </cell>
          <cell r="E462" t="str">
            <v>3.4 - Material Farmacológico</v>
          </cell>
          <cell r="F462">
            <v>49324221000880</v>
          </cell>
          <cell r="G462" t="str">
            <v>FRESENIUS KABI BRASIL LTDA</v>
          </cell>
          <cell r="H462" t="str">
            <v>B</v>
          </cell>
          <cell r="I462" t="str">
            <v>S</v>
          </cell>
          <cell r="J462">
            <v>217158</v>
          </cell>
          <cell r="K462">
            <v>44715</v>
          </cell>
          <cell r="L462" t="str">
            <v>23220649324221000880550000002171581822031550</v>
          </cell>
          <cell r="M462" t="str">
            <v>23 -  Ceará</v>
          </cell>
          <cell r="N462">
            <v>35110.199999999997</v>
          </cell>
        </row>
        <row r="463">
          <cell r="C463" t="str">
            <v>HOSPITAL MESTRE VITALINO</v>
          </cell>
          <cell r="E463" t="str">
            <v>3.4 - Material Farmacológico</v>
          </cell>
          <cell r="F463">
            <v>874929000140</v>
          </cell>
          <cell r="G463" t="str">
            <v>MEDCENTER COMERCIAL LTDA  MG</v>
          </cell>
          <cell r="H463" t="str">
            <v>B</v>
          </cell>
          <cell r="I463" t="str">
            <v>S</v>
          </cell>
          <cell r="J463">
            <v>390695</v>
          </cell>
          <cell r="K463">
            <v>44714</v>
          </cell>
          <cell r="L463" t="str">
            <v>31220600874929000140550010003906951289000646</v>
          </cell>
          <cell r="M463" t="str">
            <v>31 -  Minas Gerais</v>
          </cell>
          <cell r="N463">
            <v>2890</v>
          </cell>
        </row>
        <row r="464">
          <cell r="C464" t="str">
            <v>HOSPITAL MESTRE VITALINO</v>
          </cell>
          <cell r="E464" t="str">
            <v>3.4 - Material Farmacológico</v>
          </cell>
          <cell r="F464">
            <v>9944371000287</v>
          </cell>
          <cell r="G464" t="str">
            <v>SULMEDIC COMERCIO DE MEDICAMENTOS LTDA</v>
          </cell>
          <cell r="H464" t="str">
            <v>B</v>
          </cell>
          <cell r="I464" t="str">
            <v>S</v>
          </cell>
          <cell r="J464">
            <v>1038</v>
          </cell>
          <cell r="K464">
            <v>44714</v>
          </cell>
          <cell r="L464" t="str">
            <v>28220609944371000287550020000010381623993097</v>
          </cell>
          <cell r="M464" t="str">
            <v>28 -  Sergipe</v>
          </cell>
          <cell r="N464">
            <v>2590</v>
          </cell>
        </row>
        <row r="465">
          <cell r="C465" t="str">
            <v>HOSPITAL MESTRE VITALINO</v>
          </cell>
          <cell r="E465" t="str">
            <v>3.4 - Material Farmacológico</v>
          </cell>
          <cell r="F465">
            <v>44734671000151</v>
          </cell>
          <cell r="G465" t="str">
            <v>CRISTALIA PROD QUIM FARMACEUTICOS LTDA</v>
          </cell>
          <cell r="H465" t="str">
            <v>B</v>
          </cell>
          <cell r="I465" t="str">
            <v>S</v>
          </cell>
          <cell r="J465">
            <v>3300556</v>
          </cell>
          <cell r="K465">
            <v>44719</v>
          </cell>
          <cell r="L465" t="str">
            <v>35220644734671000151550100033005561506260617</v>
          </cell>
          <cell r="M465" t="str">
            <v>35 -  São Paulo</v>
          </cell>
          <cell r="N465">
            <v>435</v>
          </cell>
        </row>
        <row r="466">
          <cell r="C466" t="str">
            <v>HOSPITAL MESTRE VITALINO</v>
          </cell>
          <cell r="E466" t="str">
            <v>3.4 - Material Farmacológico</v>
          </cell>
          <cell r="F466">
            <v>12882932000194</v>
          </cell>
          <cell r="G466" t="str">
            <v>EXOMED REPRES DE MED LTDA</v>
          </cell>
          <cell r="H466" t="str">
            <v>B</v>
          </cell>
          <cell r="I466" t="str">
            <v>S</v>
          </cell>
          <cell r="J466">
            <v>162754</v>
          </cell>
          <cell r="K466">
            <v>44721</v>
          </cell>
          <cell r="L466" t="str">
            <v>26220612882932000194550010001627541380805390</v>
          </cell>
          <cell r="M466" t="str">
            <v>26 -  Pernambuco</v>
          </cell>
          <cell r="N466">
            <v>13089</v>
          </cell>
        </row>
        <row r="467">
          <cell r="C467" t="str">
            <v>HOSPITAL MESTRE VITALINO</v>
          </cell>
          <cell r="E467" t="str">
            <v>3.4 - Material Farmacológico</v>
          </cell>
          <cell r="F467">
            <v>49324221001500</v>
          </cell>
          <cell r="G467" t="str">
            <v>FRESENIUS KABI BRASIL LTDA</v>
          </cell>
          <cell r="H467" t="str">
            <v>B</v>
          </cell>
          <cell r="I467" t="str">
            <v>S</v>
          </cell>
          <cell r="J467">
            <v>54959</v>
          </cell>
          <cell r="K467">
            <v>44720</v>
          </cell>
          <cell r="L467" t="str">
            <v>23220649324221001500550000000549591691745097</v>
          </cell>
          <cell r="M467" t="str">
            <v>23 -  Ceará</v>
          </cell>
          <cell r="N467">
            <v>1768</v>
          </cell>
        </row>
        <row r="468">
          <cell r="C468" t="str">
            <v>HOSPITAL MESTRE VITALINO</v>
          </cell>
          <cell r="E468" t="str">
            <v>3.4 - Material Farmacológico</v>
          </cell>
          <cell r="F468">
            <v>15218561000139</v>
          </cell>
          <cell r="G468" t="str">
            <v>NNMED  DISTRIBUICAO IMPORTACAO</v>
          </cell>
          <cell r="H468" t="str">
            <v>B</v>
          </cell>
          <cell r="I468" t="str">
            <v>S</v>
          </cell>
          <cell r="J468" t="str">
            <v>000.076.510</v>
          </cell>
          <cell r="K468">
            <v>44718</v>
          </cell>
          <cell r="L468" t="str">
            <v>25220615218561000139550010000765101911674797</v>
          </cell>
          <cell r="M468" t="str">
            <v>25 -  Paraíba</v>
          </cell>
          <cell r="N468">
            <v>6190</v>
          </cell>
        </row>
        <row r="469">
          <cell r="C469" t="str">
            <v>HOSPITAL MESTRE VITALINO</v>
          </cell>
          <cell r="E469" t="str">
            <v>3.4 - Material Farmacológico</v>
          </cell>
          <cell r="F469">
            <v>35738768000141</v>
          </cell>
          <cell r="G469" t="str">
            <v>L. M. C. DA SILVA MEDICAMENTOS</v>
          </cell>
          <cell r="H469" t="str">
            <v>B</v>
          </cell>
          <cell r="I469" t="str">
            <v>S</v>
          </cell>
          <cell r="J469" t="str">
            <v>000.000.203</v>
          </cell>
          <cell r="K469">
            <v>44722</v>
          </cell>
          <cell r="L469" t="str">
            <v>26220635738768000141550010000002031000002046</v>
          </cell>
          <cell r="M469" t="str">
            <v>26 -  Pernambuco</v>
          </cell>
          <cell r="N469">
            <v>9</v>
          </cell>
        </row>
        <row r="470">
          <cell r="C470" t="str">
            <v>HOSPITAL MESTRE VITALINO</v>
          </cell>
          <cell r="E470" t="str">
            <v>3.4 - Material Farmacológico</v>
          </cell>
          <cell r="F470">
            <v>10972948000162</v>
          </cell>
          <cell r="G470" t="str">
            <v>BRAZMIX COMERCIO VAREJ E ATAC LTDA</v>
          </cell>
          <cell r="H470" t="str">
            <v>B</v>
          </cell>
          <cell r="I470" t="str">
            <v>S</v>
          </cell>
          <cell r="J470">
            <v>157365</v>
          </cell>
          <cell r="K470">
            <v>44714</v>
          </cell>
          <cell r="L470" t="str">
            <v>41220610972948000162550010001573651191445231</v>
          </cell>
          <cell r="M470" t="str">
            <v>41 -  Paraná</v>
          </cell>
          <cell r="N470">
            <v>588</v>
          </cell>
        </row>
        <row r="471">
          <cell r="C471" t="str">
            <v>HOSPITAL MESTRE VITALINO</v>
          </cell>
          <cell r="E471" t="str">
            <v>3.4 - Material Farmacológico</v>
          </cell>
          <cell r="F471">
            <v>32350180000128</v>
          </cell>
          <cell r="G471" t="str">
            <v>NOVA LINEA COMER DE PROD FARMACEU EIRELI</v>
          </cell>
          <cell r="H471" t="str">
            <v>B</v>
          </cell>
          <cell r="I471" t="str">
            <v>S</v>
          </cell>
          <cell r="J471" t="str">
            <v>000.028.755</v>
          </cell>
          <cell r="K471">
            <v>44713</v>
          </cell>
          <cell r="L471" t="str">
            <v>33220632350180000128550010000287551048528936</v>
          </cell>
          <cell r="M471" t="str">
            <v>33 -  Rio de Janeiro</v>
          </cell>
          <cell r="N471">
            <v>8512.2000000000007</v>
          </cell>
        </row>
        <row r="472">
          <cell r="C472" t="str">
            <v>HOSPITAL MESTRE VITALINO</v>
          </cell>
          <cell r="E472" t="str">
            <v>3.4 - Material Farmacológico</v>
          </cell>
          <cell r="F472">
            <v>23664355000180</v>
          </cell>
          <cell r="G472" t="str">
            <v>INJEMED MEDICAMENTOS ESPECIAIS LTDA</v>
          </cell>
          <cell r="H472" t="str">
            <v>B</v>
          </cell>
          <cell r="I472" t="str">
            <v>S</v>
          </cell>
          <cell r="J472" t="str">
            <v>000.011.802</v>
          </cell>
          <cell r="K472">
            <v>44718</v>
          </cell>
          <cell r="L472" t="str">
            <v>31220623664355000180550010000118021389801330</v>
          </cell>
          <cell r="M472" t="str">
            <v>31 -  Minas Gerais</v>
          </cell>
          <cell r="N472">
            <v>1406</v>
          </cell>
        </row>
        <row r="473">
          <cell r="C473" t="str">
            <v>HOSPITAL MESTRE VITALINO</v>
          </cell>
          <cell r="E473" t="str">
            <v>3.4 - Material Farmacológico</v>
          </cell>
          <cell r="F473">
            <v>67729178000491</v>
          </cell>
          <cell r="G473" t="str">
            <v>COMERCIAL C RIOCLARENSE LTDA</v>
          </cell>
          <cell r="H473" t="str">
            <v>B</v>
          </cell>
          <cell r="I473" t="str">
            <v>S</v>
          </cell>
          <cell r="J473">
            <v>1583498</v>
          </cell>
          <cell r="K473">
            <v>44714</v>
          </cell>
          <cell r="L473" t="str">
            <v>35220667729178000491550010015834981296676367</v>
          </cell>
          <cell r="M473" t="str">
            <v>35 -  São Paulo</v>
          </cell>
          <cell r="N473">
            <v>1927.56</v>
          </cell>
        </row>
        <row r="474">
          <cell r="C474" t="str">
            <v>HOSPITAL MESTRE VITALINO</v>
          </cell>
          <cell r="E474" t="str">
            <v>3.4 - Material Farmacológico</v>
          </cell>
          <cell r="F474">
            <v>31673254000285</v>
          </cell>
          <cell r="G474" t="str">
            <v>LABORATORIOS B BRAUN S/A</v>
          </cell>
          <cell r="H474" t="str">
            <v>B</v>
          </cell>
          <cell r="I474" t="str">
            <v>S</v>
          </cell>
          <cell r="J474">
            <v>164634</v>
          </cell>
          <cell r="K474">
            <v>44721</v>
          </cell>
          <cell r="L474" t="str">
            <v>26220631673254000285550000001646341037519749</v>
          </cell>
          <cell r="M474" t="str">
            <v>26 -  Pernambuco</v>
          </cell>
          <cell r="N474">
            <v>6775</v>
          </cell>
        </row>
        <row r="475">
          <cell r="C475" t="str">
            <v>HOSPITAL MESTRE VITALINO</v>
          </cell>
          <cell r="E475" t="str">
            <v>3.4 - Material Farmacológico</v>
          </cell>
          <cell r="F475">
            <v>11260846000187</v>
          </cell>
          <cell r="G475" t="str">
            <v>ANBIOTON IMPORTADORA LTDA</v>
          </cell>
          <cell r="H475" t="str">
            <v>B</v>
          </cell>
          <cell r="I475" t="str">
            <v>S</v>
          </cell>
          <cell r="J475">
            <v>166804</v>
          </cell>
          <cell r="K475">
            <v>44714</v>
          </cell>
          <cell r="L475" t="str">
            <v>35220611260846000187550010001668041246919512</v>
          </cell>
          <cell r="M475" t="str">
            <v>35 -  São Paulo</v>
          </cell>
          <cell r="N475">
            <v>22112.77</v>
          </cell>
        </row>
        <row r="476">
          <cell r="C476" t="str">
            <v>HOSPITAL MESTRE VITALINO</v>
          </cell>
          <cell r="E476" t="str">
            <v>3.4 - Material Farmacológico</v>
          </cell>
          <cell r="F476">
            <v>11260846000187</v>
          </cell>
          <cell r="G476" t="str">
            <v>ANBIOTON IMPORTADORA LTDA</v>
          </cell>
          <cell r="H476" t="str">
            <v>B</v>
          </cell>
          <cell r="I476" t="str">
            <v>S</v>
          </cell>
          <cell r="J476">
            <v>166848</v>
          </cell>
          <cell r="K476">
            <v>44714</v>
          </cell>
          <cell r="L476" t="str">
            <v>35220611260846000187550010001668481842177088</v>
          </cell>
          <cell r="M476" t="str">
            <v>35 -  São Paulo</v>
          </cell>
          <cell r="N476">
            <v>4500</v>
          </cell>
        </row>
        <row r="477">
          <cell r="C477" t="str">
            <v>HOSPITAL MESTRE VITALINO</v>
          </cell>
          <cell r="E477" t="str">
            <v>3.4 - Material Farmacológico</v>
          </cell>
          <cell r="F477">
            <v>11206099000441</v>
          </cell>
          <cell r="G477" t="str">
            <v>SUPERMED COM E IMP DE PROD MEDICOS LTDA</v>
          </cell>
          <cell r="H477" t="str">
            <v>B</v>
          </cell>
          <cell r="I477" t="str">
            <v>S</v>
          </cell>
          <cell r="J477">
            <v>366128</v>
          </cell>
          <cell r="K477">
            <v>44714</v>
          </cell>
          <cell r="L477" t="str">
            <v>35220611206099000441550010003661281000575160</v>
          </cell>
          <cell r="M477" t="str">
            <v>35 -  São Paulo</v>
          </cell>
          <cell r="N477">
            <v>3912.81</v>
          </cell>
        </row>
        <row r="478">
          <cell r="C478" t="str">
            <v>HOSPITAL MESTRE VITALINO</v>
          </cell>
          <cell r="E478" t="str">
            <v>3.4 - Material Farmacológico</v>
          </cell>
          <cell r="F478">
            <v>7752236000123</v>
          </cell>
          <cell r="G478" t="str">
            <v>MEDILAR IMP E DIST DE PROD MED HOSPIT SA</v>
          </cell>
          <cell r="H478" t="str">
            <v>B</v>
          </cell>
          <cell r="I478" t="str">
            <v>S</v>
          </cell>
          <cell r="J478">
            <v>784635</v>
          </cell>
          <cell r="K478">
            <v>44714</v>
          </cell>
          <cell r="L478" t="str">
            <v>43220607752236000123550010007846351170168539</v>
          </cell>
          <cell r="M478" t="str">
            <v>43 -  Rio Grande do Sul</v>
          </cell>
          <cell r="N478">
            <v>5005</v>
          </cell>
        </row>
        <row r="479">
          <cell r="C479" t="str">
            <v>HOSPITAL MESTRE VITALINO</v>
          </cell>
          <cell r="E479" t="str">
            <v>3.4 - Material Farmacológico</v>
          </cell>
          <cell r="F479">
            <v>3817043000152</v>
          </cell>
          <cell r="G479" t="str">
            <v>PHARMAPLUS LTDA EPP</v>
          </cell>
          <cell r="H479" t="str">
            <v>B</v>
          </cell>
          <cell r="I479" t="str">
            <v>S</v>
          </cell>
          <cell r="J479" t="str">
            <v>000.044.892</v>
          </cell>
          <cell r="K479">
            <v>44720</v>
          </cell>
          <cell r="L479" t="str">
            <v>26220603817043000152550010000448921082311313</v>
          </cell>
          <cell r="M479" t="str">
            <v>26 -  Pernambuco</v>
          </cell>
          <cell r="N479">
            <v>673.04</v>
          </cell>
        </row>
        <row r="480">
          <cell r="C480" t="str">
            <v>HOSPITAL MESTRE VITALINO</v>
          </cell>
          <cell r="E480" t="str">
            <v>3.4 - Material Farmacológico</v>
          </cell>
          <cell r="F480">
            <v>35738768000141</v>
          </cell>
          <cell r="G480" t="str">
            <v>L. M. C. DA SILVA MEDICAMENTOS</v>
          </cell>
          <cell r="H480" t="str">
            <v>B</v>
          </cell>
          <cell r="I480" t="str">
            <v>S</v>
          </cell>
          <cell r="J480" t="str">
            <v>000.000.204</v>
          </cell>
          <cell r="K480">
            <v>44726</v>
          </cell>
          <cell r="L480" t="str">
            <v>26220635738768000141550010000002041000002051</v>
          </cell>
          <cell r="M480" t="str">
            <v>26 -  Pernambuco</v>
          </cell>
          <cell r="N480">
            <v>100</v>
          </cell>
        </row>
        <row r="481">
          <cell r="C481" t="str">
            <v>HOSPITAL MESTRE VITALINO</v>
          </cell>
          <cell r="E481" t="str">
            <v>3.4 - Material Farmacológico</v>
          </cell>
          <cell r="F481">
            <v>35738768000141</v>
          </cell>
          <cell r="G481" t="str">
            <v>L. M. C. DA SILVA MEDICAMENTOS</v>
          </cell>
          <cell r="H481" t="str">
            <v>B</v>
          </cell>
          <cell r="I481" t="str">
            <v>S</v>
          </cell>
          <cell r="J481" t="str">
            <v>000.000.204</v>
          </cell>
          <cell r="K481">
            <v>44726</v>
          </cell>
          <cell r="L481" t="str">
            <v>26220635738768000141550010000002041000002051</v>
          </cell>
          <cell r="M481" t="str">
            <v>26 -  Pernambuco</v>
          </cell>
          <cell r="N481">
            <v>200</v>
          </cell>
        </row>
        <row r="482">
          <cell r="C482" t="str">
            <v>HOSPITAL MESTRE VITALINO</v>
          </cell>
          <cell r="E482" t="str">
            <v>3.4 - Material Farmacológico</v>
          </cell>
          <cell r="F482">
            <v>7519404000135</v>
          </cell>
          <cell r="G482" t="str">
            <v>ADVAL FARMACIA DE MANIPULACAO LTDA  ME</v>
          </cell>
          <cell r="H482" t="str">
            <v>B</v>
          </cell>
          <cell r="I482" t="str">
            <v>S</v>
          </cell>
          <cell r="J482" t="str">
            <v>000.001.127</v>
          </cell>
          <cell r="K482">
            <v>44726</v>
          </cell>
          <cell r="L482" t="str">
            <v>26220607519404000135550010000011271419669380</v>
          </cell>
          <cell r="M482" t="str">
            <v>26 -  Pernambuco</v>
          </cell>
          <cell r="N482">
            <v>170</v>
          </cell>
        </row>
        <row r="483">
          <cell r="C483" t="str">
            <v>HOSPITAL MESTRE VITALINO</v>
          </cell>
          <cell r="E483" t="str">
            <v>3.4 - Material Farmacológico</v>
          </cell>
          <cell r="F483">
            <v>5439635000456</v>
          </cell>
          <cell r="G483" t="str">
            <v>ABL ANTIBIOTICOS DO BRASIL LTDA</v>
          </cell>
          <cell r="H483" t="str">
            <v>B</v>
          </cell>
          <cell r="I483" t="str">
            <v>S</v>
          </cell>
          <cell r="J483">
            <v>222193</v>
          </cell>
          <cell r="K483">
            <v>44715</v>
          </cell>
          <cell r="L483" t="str">
            <v>42220605439635000456550010002221931193922224</v>
          </cell>
          <cell r="M483" t="str">
            <v>42 -  Santa Catarina</v>
          </cell>
          <cell r="N483">
            <v>17400</v>
          </cell>
        </row>
        <row r="484">
          <cell r="C484" t="str">
            <v>HOSPITAL MESTRE VITALINO</v>
          </cell>
          <cell r="E484" t="str">
            <v>3.4 - Material Farmacológico</v>
          </cell>
          <cell r="F484">
            <v>6106005000180</v>
          </cell>
          <cell r="G484" t="str">
            <v>STOCK MED PRODUTOS MEDICO HOSPITALARES</v>
          </cell>
          <cell r="H484" t="str">
            <v>B</v>
          </cell>
          <cell r="I484" t="str">
            <v>S</v>
          </cell>
          <cell r="J484">
            <v>157165</v>
          </cell>
          <cell r="K484">
            <v>44715</v>
          </cell>
          <cell r="L484" t="str">
            <v>43220606106005000180550010001571651006225745</v>
          </cell>
          <cell r="M484" t="str">
            <v>43 -  Rio Grande do Sul</v>
          </cell>
          <cell r="N484">
            <v>2727.86</v>
          </cell>
        </row>
        <row r="485">
          <cell r="C485" t="str">
            <v>HOSPITAL MESTRE VITALINO</v>
          </cell>
          <cell r="E485" t="str">
            <v>3.4 - Material Farmacológico</v>
          </cell>
          <cell r="F485">
            <v>12882932000194</v>
          </cell>
          <cell r="G485" t="str">
            <v>EXOMED REPRES DE MED LTDA</v>
          </cell>
          <cell r="H485" t="str">
            <v>B</v>
          </cell>
          <cell r="I485" t="str">
            <v>S</v>
          </cell>
          <cell r="J485">
            <v>162937</v>
          </cell>
          <cell r="K485">
            <v>44726</v>
          </cell>
          <cell r="L485" t="str">
            <v>26220612882932000194550010001629371374294419</v>
          </cell>
          <cell r="M485" t="str">
            <v>26 -  Pernambuco</v>
          </cell>
          <cell r="N485">
            <v>1518.88</v>
          </cell>
        </row>
        <row r="486">
          <cell r="C486" t="str">
            <v>HOSPITAL MESTRE VITALINO</v>
          </cell>
          <cell r="E486" t="str">
            <v>3.4 - Material Farmacológico</v>
          </cell>
          <cell r="F486">
            <v>8674752000140</v>
          </cell>
          <cell r="G486" t="str">
            <v>CIRURGICA MONTEBELLO LTDA</v>
          </cell>
          <cell r="H486" t="str">
            <v>B</v>
          </cell>
          <cell r="I486" t="str">
            <v>S</v>
          </cell>
          <cell r="J486" t="str">
            <v>000.135.016</v>
          </cell>
          <cell r="K486">
            <v>44726</v>
          </cell>
          <cell r="L486" t="str">
            <v>26220608674752000140550010001350161765393905</v>
          </cell>
          <cell r="M486" t="str">
            <v>26 -  Pernambuco</v>
          </cell>
          <cell r="N486">
            <v>2672.92</v>
          </cell>
        </row>
        <row r="487">
          <cell r="C487" t="str">
            <v>HOSPITAL MESTRE VITALINO</v>
          </cell>
          <cell r="E487" t="str">
            <v>3.4 - Material Farmacológico</v>
          </cell>
          <cell r="F487">
            <v>7160019000144</v>
          </cell>
          <cell r="G487" t="str">
            <v>VITALE COMERCIO LTDA</v>
          </cell>
          <cell r="H487" t="str">
            <v>B</v>
          </cell>
          <cell r="I487" t="str">
            <v>S</v>
          </cell>
          <cell r="J487">
            <v>86580</v>
          </cell>
          <cell r="K487">
            <v>44727</v>
          </cell>
          <cell r="L487" t="str">
            <v>26220607160019000144550010000865801087707411</v>
          </cell>
          <cell r="M487" t="str">
            <v>26 -  Pernambuco</v>
          </cell>
          <cell r="N487">
            <v>10000</v>
          </cell>
        </row>
        <row r="488">
          <cell r="C488" t="str">
            <v>HOSPITAL MESTRE VITALINO</v>
          </cell>
          <cell r="E488" t="str">
            <v>3.4 - Material Farmacológico</v>
          </cell>
          <cell r="F488">
            <v>23680034000170</v>
          </cell>
          <cell r="G488" t="str">
            <v>D.ARAUJO COMERCIAL EIRELI</v>
          </cell>
          <cell r="H488" t="str">
            <v>B</v>
          </cell>
          <cell r="I488" t="str">
            <v>S</v>
          </cell>
          <cell r="J488" t="str">
            <v>000.007.469</v>
          </cell>
          <cell r="K488">
            <v>44726</v>
          </cell>
          <cell r="L488" t="str">
            <v>26220623680034000170550010000074691347204342</v>
          </cell>
          <cell r="M488" t="str">
            <v>26 -  Pernambuco</v>
          </cell>
          <cell r="N488">
            <v>2000</v>
          </cell>
        </row>
        <row r="489">
          <cell r="C489" t="str">
            <v>HOSPITAL MESTRE VITALINO</v>
          </cell>
          <cell r="E489" t="str">
            <v>3.4 - Material Farmacológico</v>
          </cell>
          <cell r="F489">
            <v>11872656000110</v>
          </cell>
          <cell r="G489" t="str">
            <v>HDL LOGISTICA HOSPITALAR LTDA.</v>
          </cell>
          <cell r="H489" t="str">
            <v>B</v>
          </cell>
          <cell r="I489" t="str">
            <v>S</v>
          </cell>
          <cell r="J489">
            <v>352268</v>
          </cell>
          <cell r="K489">
            <v>44726</v>
          </cell>
          <cell r="L489" t="str">
            <v>31220611872656000110550010003522681109131271</v>
          </cell>
          <cell r="M489" t="str">
            <v>31 -  Minas Gerais</v>
          </cell>
          <cell r="N489">
            <v>3024</v>
          </cell>
        </row>
        <row r="490">
          <cell r="C490" t="str">
            <v>HOSPITAL MESTRE VITALINO</v>
          </cell>
          <cell r="E490" t="str">
            <v>3.4 - Material Farmacológico</v>
          </cell>
          <cell r="F490">
            <v>35738768000141</v>
          </cell>
          <cell r="G490" t="str">
            <v>L. M. C. DA SILVA MEDICAMENTOS</v>
          </cell>
          <cell r="H490" t="str">
            <v>B</v>
          </cell>
          <cell r="I490" t="str">
            <v>S</v>
          </cell>
          <cell r="J490" t="str">
            <v>000.000.205</v>
          </cell>
          <cell r="K490">
            <v>44732</v>
          </cell>
          <cell r="L490" t="str">
            <v>26220635738768000141550010000002051000002067</v>
          </cell>
          <cell r="M490" t="str">
            <v>26 -  Pernambuco</v>
          </cell>
          <cell r="N490">
            <v>483.5</v>
          </cell>
        </row>
        <row r="491">
          <cell r="C491" t="str">
            <v>HOSPITAL MESTRE VITALINO</v>
          </cell>
          <cell r="E491" t="str">
            <v>3.4 - Material Farmacológico</v>
          </cell>
          <cell r="F491">
            <v>7484373000124</v>
          </cell>
          <cell r="G491" t="str">
            <v>UNI HOSPITALAR LTDA  EPP</v>
          </cell>
          <cell r="H491" t="str">
            <v>B</v>
          </cell>
          <cell r="I491" t="str">
            <v>S</v>
          </cell>
          <cell r="J491" t="str">
            <v>000.148.619</v>
          </cell>
          <cell r="K491">
            <v>44732</v>
          </cell>
          <cell r="L491" t="str">
            <v>26220607484373000124550010001486191043322712</v>
          </cell>
          <cell r="M491" t="str">
            <v>26 -  Pernambuco</v>
          </cell>
          <cell r="N491">
            <v>2300</v>
          </cell>
        </row>
        <row r="492">
          <cell r="C492" t="str">
            <v>HOSPITAL MESTRE VITALINO</v>
          </cell>
          <cell r="E492" t="str">
            <v>3.4 - Material Farmacológico</v>
          </cell>
          <cell r="F492">
            <v>7484373000124</v>
          </cell>
          <cell r="G492" t="str">
            <v>UNI HOSPITALAR LTDA  EPP</v>
          </cell>
          <cell r="H492" t="str">
            <v>B</v>
          </cell>
          <cell r="I492" t="str">
            <v>S</v>
          </cell>
          <cell r="J492" t="str">
            <v>000.148.616</v>
          </cell>
          <cell r="K492">
            <v>44732</v>
          </cell>
          <cell r="L492" t="str">
            <v>26220607484373000124550010001486161004970642</v>
          </cell>
          <cell r="M492" t="str">
            <v>26 -  Pernambuco</v>
          </cell>
          <cell r="N492">
            <v>1313.52</v>
          </cell>
        </row>
        <row r="493">
          <cell r="C493" t="str">
            <v>HOSPITAL MESTRE VITALINO</v>
          </cell>
          <cell r="E493" t="str">
            <v>3.4 - Material Farmacológico</v>
          </cell>
          <cell r="F493">
            <v>67729178000653</v>
          </cell>
          <cell r="G493" t="str">
            <v>COMERCIAL CIRURGICA RIOCLARENSE LTDA</v>
          </cell>
          <cell r="H493" t="str">
            <v>B</v>
          </cell>
          <cell r="I493" t="str">
            <v>S</v>
          </cell>
          <cell r="J493">
            <v>29061</v>
          </cell>
          <cell r="K493">
            <v>44732</v>
          </cell>
          <cell r="L493" t="str">
            <v>26220667729178000653550010000290611630222653</v>
          </cell>
          <cell r="M493" t="str">
            <v>26 -  Pernambuco</v>
          </cell>
          <cell r="N493">
            <v>1170</v>
          </cell>
        </row>
        <row r="494">
          <cell r="C494" t="str">
            <v>HOSPITAL MESTRE VITALINO</v>
          </cell>
          <cell r="E494" t="str">
            <v>3.4 - Material Farmacológico</v>
          </cell>
          <cell r="F494">
            <v>7484373000124</v>
          </cell>
          <cell r="G494" t="str">
            <v>UNI HOSPITALAR LTDA  EPP</v>
          </cell>
          <cell r="H494" t="str">
            <v>B</v>
          </cell>
          <cell r="I494" t="str">
            <v>S</v>
          </cell>
          <cell r="J494" t="str">
            <v>000.148.661</v>
          </cell>
          <cell r="K494">
            <v>44733</v>
          </cell>
          <cell r="L494" t="str">
            <v>26220607484373000124550010001486611917123201</v>
          </cell>
          <cell r="M494" t="str">
            <v>26 -  Pernambuco</v>
          </cell>
          <cell r="N494">
            <v>1164</v>
          </cell>
        </row>
        <row r="495">
          <cell r="C495" t="str">
            <v>HOSPITAL MESTRE VITALINO</v>
          </cell>
          <cell r="E495" t="str">
            <v>3.4 - Material Farmacológico</v>
          </cell>
          <cell r="F495">
            <v>7484373000124</v>
          </cell>
          <cell r="G495" t="str">
            <v>UNI HOSPITALAR LTDA  EPP</v>
          </cell>
          <cell r="H495" t="str">
            <v>B</v>
          </cell>
          <cell r="I495" t="str">
            <v>S</v>
          </cell>
          <cell r="J495" t="str">
            <v>000.148.704</v>
          </cell>
          <cell r="K495">
            <v>44733</v>
          </cell>
          <cell r="L495" t="str">
            <v>26220607484373000124550010001487041447169390</v>
          </cell>
          <cell r="M495" t="str">
            <v>26 -  Pernambuco</v>
          </cell>
          <cell r="N495">
            <v>4834</v>
          </cell>
        </row>
        <row r="496">
          <cell r="C496" t="str">
            <v>HOSPITAL MESTRE VITALINO</v>
          </cell>
          <cell r="E496" t="str">
            <v>3.4 - Material Farmacológico</v>
          </cell>
          <cell r="F496">
            <v>35738768000141</v>
          </cell>
          <cell r="G496" t="str">
            <v>L. M. C. DA SILVA MEDICAMENTOS</v>
          </cell>
          <cell r="H496" t="str">
            <v>B</v>
          </cell>
          <cell r="I496" t="str">
            <v>S</v>
          </cell>
          <cell r="J496" t="str">
            <v>000.000.207</v>
          </cell>
          <cell r="K496">
            <v>44734</v>
          </cell>
          <cell r="L496" t="str">
            <v>26220635738768000141550010000000207100002088</v>
          </cell>
          <cell r="M496" t="str">
            <v>26 -  Pernambuco</v>
          </cell>
          <cell r="N496">
            <v>103</v>
          </cell>
        </row>
        <row r="497">
          <cell r="C497" t="str">
            <v>HOSPITAL MESTRE VITALINO</v>
          </cell>
          <cell r="E497" t="str">
            <v>3.4 - Material Farmacológico</v>
          </cell>
          <cell r="F497">
            <v>12882932000194</v>
          </cell>
          <cell r="G497" t="str">
            <v>EXOMED REPRES DE MED LTDA</v>
          </cell>
          <cell r="H497" t="str">
            <v>B</v>
          </cell>
          <cell r="I497" t="str">
            <v>S</v>
          </cell>
          <cell r="J497">
            <v>163161</v>
          </cell>
          <cell r="K497">
            <v>44733</v>
          </cell>
          <cell r="L497" t="str">
            <v>26220612882932000194550010001631611287794495</v>
          </cell>
          <cell r="M497" t="str">
            <v>26 -  Pernambuco</v>
          </cell>
          <cell r="N497">
            <v>319.2</v>
          </cell>
        </row>
        <row r="498">
          <cell r="C498" t="str">
            <v>HOSPITAL MESTRE VITALINO</v>
          </cell>
          <cell r="E498" t="str">
            <v>3.4 - Material Farmacológico</v>
          </cell>
          <cell r="F498">
            <v>35753111000153</v>
          </cell>
          <cell r="G498" t="str">
            <v>NORD PRODUTOS EM SAUDE LTDA</v>
          </cell>
          <cell r="H498" t="str">
            <v>B</v>
          </cell>
          <cell r="I498" t="str">
            <v>S</v>
          </cell>
          <cell r="J498">
            <v>7839</v>
          </cell>
          <cell r="K498">
            <v>44729</v>
          </cell>
          <cell r="L498" t="str">
            <v>26220635753111000153550010000078391000084177</v>
          </cell>
          <cell r="M498" t="str">
            <v>26 -  Pernambuco</v>
          </cell>
          <cell r="N498">
            <v>1899</v>
          </cell>
        </row>
        <row r="499">
          <cell r="C499" t="str">
            <v>HOSPITAL MESTRE VITALINO</v>
          </cell>
          <cell r="E499" t="str">
            <v>3.4 - Material Farmacológico</v>
          </cell>
          <cell r="F499">
            <v>11563145000117</v>
          </cell>
          <cell r="G499" t="str">
            <v>COMERCIAL MOSTAERT LTDA</v>
          </cell>
          <cell r="H499" t="str">
            <v>B</v>
          </cell>
          <cell r="I499" t="str">
            <v>S</v>
          </cell>
          <cell r="J499">
            <v>112166</v>
          </cell>
          <cell r="K499">
            <v>44735</v>
          </cell>
          <cell r="L499" t="str">
            <v>26220611563145000117550010001121661123762550</v>
          </cell>
          <cell r="M499" t="str">
            <v>26 -  Pernambuco</v>
          </cell>
          <cell r="N499">
            <v>28680</v>
          </cell>
        </row>
        <row r="500">
          <cell r="C500" t="str">
            <v>HOSPITAL MESTRE VITALINO</v>
          </cell>
          <cell r="E500" t="str">
            <v>3.4 - Material Farmacológico</v>
          </cell>
          <cell r="F500">
            <v>44734671000151</v>
          </cell>
          <cell r="G500" t="str">
            <v>CRISTALIA PROD QUIM FARMACEUTICOS LTDA</v>
          </cell>
          <cell r="H500" t="str">
            <v>B</v>
          </cell>
          <cell r="I500" t="str">
            <v>S</v>
          </cell>
          <cell r="J500">
            <v>3311115</v>
          </cell>
          <cell r="K500">
            <v>44732</v>
          </cell>
          <cell r="L500" t="str">
            <v>35220644734671000151550100033111151670894627</v>
          </cell>
          <cell r="M500" t="str">
            <v>35 -  São Paulo</v>
          </cell>
          <cell r="N500">
            <v>3800</v>
          </cell>
        </row>
        <row r="501">
          <cell r="C501" t="str">
            <v>HOSPITAL MESTRE VITALINO</v>
          </cell>
          <cell r="E501" t="str">
            <v>3.4 - Material Farmacológico</v>
          </cell>
          <cell r="F501">
            <v>12882932000194</v>
          </cell>
          <cell r="G501" t="str">
            <v>EXOMED REPRES DE MED LTDA</v>
          </cell>
          <cell r="H501" t="str">
            <v>B</v>
          </cell>
          <cell r="I501" t="str">
            <v>S</v>
          </cell>
          <cell r="J501">
            <v>163253</v>
          </cell>
          <cell r="K501">
            <v>44735</v>
          </cell>
          <cell r="L501" t="str">
            <v>26220612882932000194550010001632531127864448</v>
          </cell>
          <cell r="M501" t="str">
            <v>26 -  Pernambuco</v>
          </cell>
          <cell r="N501">
            <v>82297.600000000006</v>
          </cell>
        </row>
        <row r="502">
          <cell r="C502" t="str">
            <v>HOSPITAL MESTRE VITALINO</v>
          </cell>
          <cell r="E502" t="str">
            <v>3.4 - Material Farmacológico</v>
          </cell>
          <cell r="F502">
            <v>12882932000194</v>
          </cell>
          <cell r="G502" t="str">
            <v>EXOMED REPRES DE MED LTDA</v>
          </cell>
          <cell r="H502" t="str">
            <v>B</v>
          </cell>
          <cell r="I502" t="str">
            <v>S</v>
          </cell>
          <cell r="J502">
            <v>163162</v>
          </cell>
          <cell r="K502">
            <v>44733</v>
          </cell>
          <cell r="L502" t="str">
            <v>26220612882932000194550010001631621836770996</v>
          </cell>
          <cell r="M502" t="str">
            <v>26 -  Pernambuco</v>
          </cell>
          <cell r="N502">
            <v>4202</v>
          </cell>
        </row>
        <row r="503">
          <cell r="C503" t="str">
            <v>HOSPITAL MESTRE VITALINO</v>
          </cell>
          <cell r="E503" t="str">
            <v>3.4 - Material Farmacológico</v>
          </cell>
          <cell r="F503">
            <v>8719794000150</v>
          </cell>
          <cell r="G503" t="str">
            <v>CENTRAL DIST DE MEDICAMENTOS LTDA</v>
          </cell>
          <cell r="H503" t="str">
            <v>B</v>
          </cell>
          <cell r="I503" t="str">
            <v>S</v>
          </cell>
          <cell r="J503">
            <v>101939</v>
          </cell>
          <cell r="K503">
            <v>44735</v>
          </cell>
          <cell r="L503" t="str">
            <v>26220608719794000150550010001019391752750075</v>
          </cell>
          <cell r="M503" t="str">
            <v>26 -  Pernambuco</v>
          </cell>
          <cell r="N503">
            <v>849.2</v>
          </cell>
        </row>
        <row r="504">
          <cell r="C504" t="str">
            <v>HOSPITAL MESTRE VITALINO</v>
          </cell>
          <cell r="E504" t="str">
            <v>3.4 - Material Farmacológico</v>
          </cell>
          <cell r="F504">
            <v>1562710000178</v>
          </cell>
          <cell r="G504" t="str">
            <v>PHARMADERME LTDA</v>
          </cell>
          <cell r="H504" t="str">
            <v>S</v>
          </cell>
          <cell r="I504" t="str">
            <v>S</v>
          </cell>
          <cell r="J504">
            <v>7352</v>
          </cell>
          <cell r="K504">
            <v>44831</v>
          </cell>
          <cell r="L504" t="str">
            <v>MVRR41G3U</v>
          </cell>
          <cell r="M504" t="str">
            <v>2604106 - Caruaru - PE</v>
          </cell>
          <cell r="N504">
            <v>48</v>
          </cell>
        </row>
        <row r="505">
          <cell r="C505" t="str">
            <v>HOSPITAL MESTRE VITALINO</v>
          </cell>
          <cell r="E505" t="str">
            <v>3.4 - Material Farmacológico</v>
          </cell>
          <cell r="F505">
            <v>23993232000193</v>
          </cell>
          <cell r="G505" t="str">
            <v>MEDIAL SAUDE DISTRIBUIDORA</v>
          </cell>
          <cell r="H505" t="str">
            <v>B</v>
          </cell>
          <cell r="I505" t="str">
            <v>S</v>
          </cell>
          <cell r="J505">
            <v>1736</v>
          </cell>
          <cell r="K505">
            <v>44732</v>
          </cell>
          <cell r="L505" t="str">
            <v>26220623993232000193550010000017361375800008</v>
          </cell>
          <cell r="M505" t="str">
            <v>26 -  Pernambuco</v>
          </cell>
          <cell r="N505">
            <v>800.47</v>
          </cell>
        </row>
        <row r="506">
          <cell r="C506" t="str">
            <v>HOSPITAL MESTRE VITALINO</v>
          </cell>
          <cell r="E506" t="str">
            <v>3.4 - Material Farmacológico</v>
          </cell>
          <cell r="F506">
            <v>4238160000124</v>
          </cell>
          <cell r="G506" t="str">
            <v>HEALTH TECH FARMACIA DE MANIPULACAO LTDA</v>
          </cell>
          <cell r="H506" t="str">
            <v>B</v>
          </cell>
          <cell r="I506" t="str">
            <v>N</v>
          </cell>
          <cell r="J506">
            <v>180894</v>
          </cell>
          <cell r="K506">
            <v>44736</v>
          </cell>
          <cell r="L506" t="str">
            <v>WCRI-W5FW</v>
          </cell>
          <cell r="M506" t="str">
            <v>3550308 - São Paulo - SP</v>
          </cell>
          <cell r="N506">
            <v>506.4</v>
          </cell>
        </row>
        <row r="507">
          <cell r="C507" t="str">
            <v>HOSPITAL MESTRE VITALINO</v>
          </cell>
          <cell r="E507" t="str">
            <v>3.4 - Material Farmacológico</v>
          </cell>
          <cell r="F507">
            <v>874929000140</v>
          </cell>
          <cell r="G507" t="str">
            <v>MEDCENTER COMERCIAL LTDA  MG</v>
          </cell>
          <cell r="H507" t="str">
            <v>B</v>
          </cell>
          <cell r="I507" t="str">
            <v>S</v>
          </cell>
          <cell r="J507">
            <v>394888</v>
          </cell>
          <cell r="K507">
            <v>44732</v>
          </cell>
          <cell r="L507" t="str">
            <v>31220600874929000140550010003948881253525964</v>
          </cell>
          <cell r="M507" t="str">
            <v>31 -  Minas Gerais</v>
          </cell>
          <cell r="N507">
            <v>3095.3</v>
          </cell>
        </row>
        <row r="508">
          <cell r="C508" t="str">
            <v>HOSPITAL MESTRE VITALINO</v>
          </cell>
          <cell r="E508" t="str">
            <v>3.4 - Material Farmacológico</v>
          </cell>
          <cell r="F508">
            <v>7519404000135</v>
          </cell>
          <cell r="G508" t="str">
            <v>ADVAL FARMACIA DE MANIPULACAO LTDA  ME</v>
          </cell>
          <cell r="H508" t="str">
            <v>B</v>
          </cell>
          <cell r="I508" t="str">
            <v>S</v>
          </cell>
          <cell r="J508" t="str">
            <v>000.001.130</v>
          </cell>
          <cell r="K508">
            <v>44739</v>
          </cell>
          <cell r="L508" t="str">
            <v>26220607519404000135550010000011301345720544</v>
          </cell>
          <cell r="M508" t="str">
            <v>26 -  Pernambuco</v>
          </cell>
          <cell r="N508">
            <v>470</v>
          </cell>
        </row>
        <row r="509">
          <cell r="C509" t="str">
            <v>HOSPITAL MESTRE VITALINO</v>
          </cell>
          <cell r="E509" t="str">
            <v>3.4 - Material Farmacológico</v>
          </cell>
          <cell r="F509">
            <v>11206099000107</v>
          </cell>
          <cell r="G509" t="str">
            <v>SUPERMED COM E IMP DE PROD MED  LTDA</v>
          </cell>
          <cell r="H509" t="str">
            <v>B</v>
          </cell>
          <cell r="I509" t="str">
            <v>S</v>
          </cell>
          <cell r="J509">
            <v>609463</v>
          </cell>
          <cell r="K509">
            <v>44726</v>
          </cell>
          <cell r="L509" t="str">
            <v>31220611206099000107550010006094631000839496</v>
          </cell>
          <cell r="M509" t="str">
            <v>31 -  Minas Gerais</v>
          </cell>
          <cell r="N509">
            <v>857.14</v>
          </cell>
        </row>
        <row r="510">
          <cell r="C510" t="str">
            <v>HOSPITAL MESTRE VITALINO</v>
          </cell>
          <cell r="E510" t="str">
            <v>3.4 - Material Farmacológico</v>
          </cell>
          <cell r="F510">
            <v>7484373000124</v>
          </cell>
          <cell r="G510" t="str">
            <v>UNI HOSPITALAR LTDA  EPP</v>
          </cell>
          <cell r="H510" t="str">
            <v>B</v>
          </cell>
          <cell r="I510" t="str">
            <v>S</v>
          </cell>
          <cell r="J510" t="str">
            <v>000.148.964</v>
          </cell>
          <cell r="K510">
            <v>44739</v>
          </cell>
          <cell r="L510" t="str">
            <v>26220607484373000124550010001489641210848273</v>
          </cell>
          <cell r="M510" t="str">
            <v>26 -  Pernambuco</v>
          </cell>
          <cell r="N510">
            <v>15684.15</v>
          </cell>
        </row>
        <row r="511">
          <cell r="C511" t="str">
            <v>HOSPITAL MESTRE VITALINO</v>
          </cell>
          <cell r="E511" t="str">
            <v>3.4 - Material Farmacológico</v>
          </cell>
          <cell r="F511">
            <v>10854165000346</v>
          </cell>
          <cell r="G511" t="str">
            <v>F  F DISTRIB. DE PROD. FARMACEUT. LTDA</v>
          </cell>
          <cell r="H511" t="str">
            <v>B</v>
          </cell>
          <cell r="I511" t="str">
            <v>S</v>
          </cell>
          <cell r="J511">
            <v>127158</v>
          </cell>
          <cell r="K511">
            <v>44734</v>
          </cell>
          <cell r="L511" t="str">
            <v>23220610854165000346550010001271581803850405</v>
          </cell>
          <cell r="M511" t="str">
            <v>23 -  Ceará</v>
          </cell>
          <cell r="N511">
            <v>1090</v>
          </cell>
        </row>
        <row r="512">
          <cell r="C512" t="str">
            <v>HOSPITAL MESTRE VITALINO</v>
          </cell>
          <cell r="E512" t="str">
            <v>3.4 - Material Farmacológico</v>
          </cell>
          <cell r="F512">
            <v>35738768000141</v>
          </cell>
          <cell r="G512" t="str">
            <v>L. M. C. DA SILVA MEDICAMENTOS</v>
          </cell>
          <cell r="H512" t="str">
            <v>B</v>
          </cell>
          <cell r="I512" t="str">
            <v>S</v>
          </cell>
          <cell r="J512" t="str">
            <v>000.000.209</v>
          </cell>
          <cell r="K512">
            <v>44740</v>
          </cell>
          <cell r="L512" t="str">
            <v>26220635738768000141550010000002081000002104</v>
          </cell>
          <cell r="M512" t="str">
            <v>26 -  Pernambuco</v>
          </cell>
          <cell r="N512">
            <v>55</v>
          </cell>
        </row>
        <row r="513">
          <cell r="C513" t="str">
            <v>HOSPITAL MESTRE VITALINO</v>
          </cell>
          <cell r="E513" t="str">
            <v>3.4 - Material Farmacológico</v>
          </cell>
          <cell r="F513">
            <v>67729178000653</v>
          </cell>
          <cell r="G513" t="str">
            <v>COMERCIAL CIRURGICA RIOCLARENSE LTDA</v>
          </cell>
          <cell r="H513" t="str">
            <v>B</v>
          </cell>
          <cell r="I513" t="str">
            <v>S</v>
          </cell>
          <cell r="J513" t="str">
            <v>0029468</v>
          </cell>
          <cell r="K513">
            <v>44739</v>
          </cell>
          <cell r="L513" t="str">
            <v>26220667729178000653550010000294681460421270</v>
          </cell>
          <cell r="M513" t="str">
            <v>26 -  Pernambuco</v>
          </cell>
          <cell r="N513">
            <v>1816.5</v>
          </cell>
        </row>
        <row r="514">
          <cell r="C514" t="str">
            <v>HOSPITAL MESTRE VITALINO</v>
          </cell>
          <cell r="E514" t="str">
            <v>3.4 - Material Farmacológico</v>
          </cell>
          <cell r="F514" t="str">
            <v>08.719.794/0001-50</v>
          </cell>
          <cell r="G514" t="str">
            <v>CENTRAL DIST DE MEDICAMENTOS LTDA</v>
          </cell>
          <cell r="H514" t="str">
            <v>B</v>
          </cell>
          <cell r="I514" t="str">
            <v>S</v>
          </cell>
          <cell r="J514">
            <v>101877</v>
          </cell>
          <cell r="K514">
            <v>44734</v>
          </cell>
          <cell r="L514" t="str">
            <v>26220608719794000150550010001018771128767669</v>
          </cell>
          <cell r="M514" t="str">
            <v>26 -  Pernambuco</v>
          </cell>
          <cell r="N514">
            <v>16381.5</v>
          </cell>
        </row>
        <row r="515">
          <cell r="C515" t="str">
            <v>HOSPITAL MESTRE VITALINO</v>
          </cell>
          <cell r="E515" t="str">
            <v>3.4 - Material Farmacológico</v>
          </cell>
          <cell r="F515" t="str">
            <v>08.719.794/0001-50</v>
          </cell>
          <cell r="G515" t="str">
            <v>CENTRAL DIST DE MEDICAMENTOS LTDA</v>
          </cell>
          <cell r="H515" t="str">
            <v>B</v>
          </cell>
          <cell r="I515" t="str">
            <v>S</v>
          </cell>
          <cell r="J515">
            <v>101866</v>
          </cell>
          <cell r="K515">
            <v>44734</v>
          </cell>
          <cell r="L515" t="str">
            <v>26220608719794000150550010001018661766369451</v>
          </cell>
          <cell r="M515" t="str">
            <v>26 -  Pernambuco</v>
          </cell>
          <cell r="N515">
            <v>9062.4</v>
          </cell>
        </row>
        <row r="516">
          <cell r="C516" t="str">
            <v>HOSPITAL MESTRE VITALINO</v>
          </cell>
          <cell r="E516" t="str">
            <v>3.4 - Material Farmacológico</v>
          </cell>
          <cell r="F516">
            <v>8674752000140</v>
          </cell>
          <cell r="G516" t="str">
            <v>CIRURGICA MONTEBELLO LTDA</v>
          </cell>
          <cell r="H516" t="str">
            <v>B</v>
          </cell>
          <cell r="I516" t="str">
            <v>S</v>
          </cell>
          <cell r="J516" t="str">
            <v>000.136.090</v>
          </cell>
          <cell r="K516">
            <v>44740</v>
          </cell>
          <cell r="L516" t="str">
            <v>26220608674752000140550010001360901462097074</v>
          </cell>
          <cell r="M516" t="str">
            <v>26 -  Pernambuco</v>
          </cell>
          <cell r="N516">
            <v>2776.44</v>
          </cell>
        </row>
        <row r="517">
          <cell r="C517" t="str">
            <v>HOSPITAL MESTRE VITALINO</v>
          </cell>
          <cell r="E517" t="str">
            <v>3.4 - Material Farmacológico</v>
          </cell>
          <cell r="F517">
            <v>7812105000194</v>
          </cell>
          <cell r="G517" t="str">
            <v>CENTRAL DIST DE MEDICAMENTOS LTDA</v>
          </cell>
          <cell r="H517" t="str">
            <v>B</v>
          </cell>
          <cell r="I517" t="str">
            <v>S</v>
          </cell>
          <cell r="J517">
            <v>98505</v>
          </cell>
          <cell r="K517">
            <v>44734</v>
          </cell>
          <cell r="L517" t="str">
            <v>23220607812105000194550010000985051106348163</v>
          </cell>
          <cell r="M517" t="str">
            <v>23 -  Ceará</v>
          </cell>
          <cell r="N517">
            <v>5347.2</v>
          </cell>
        </row>
        <row r="518">
          <cell r="C518" t="str">
            <v>HOSPITAL MESTRE VITALINO</v>
          </cell>
          <cell r="E518" t="str">
            <v>3.4 - Material Farmacológico</v>
          </cell>
          <cell r="F518">
            <v>49324221001500</v>
          </cell>
          <cell r="G518" t="str">
            <v>FRESENIUS KABI BRASIL LTDA</v>
          </cell>
          <cell r="H518" t="str">
            <v>B</v>
          </cell>
          <cell r="I518" t="str">
            <v>S</v>
          </cell>
          <cell r="J518">
            <v>55191</v>
          </cell>
          <cell r="K518">
            <v>44732</v>
          </cell>
          <cell r="L518" t="str">
            <v>23220649324221001500550000000551911382004821</v>
          </cell>
          <cell r="M518" t="str">
            <v>23 -  Ceará</v>
          </cell>
          <cell r="N518">
            <v>9828</v>
          </cell>
        </row>
        <row r="519">
          <cell r="C519" t="str">
            <v>HOSPITAL MESTRE VITALINO</v>
          </cell>
          <cell r="E519" t="str">
            <v>3.4 - Material Farmacológico</v>
          </cell>
          <cell r="F519">
            <v>8778201000126</v>
          </cell>
          <cell r="G519" t="str">
            <v>DROGAFONTE LTDA</v>
          </cell>
          <cell r="H519" t="str">
            <v>B</v>
          </cell>
          <cell r="I519" t="str">
            <v>S</v>
          </cell>
          <cell r="J519" t="str">
            <v>000.378.698</v>
          </cell>
          <cell r="K519">
            <v>44741</v>
          </cell>
          <cell r="L519" t="str">
            <v>26220608778201000126550010003786981410831173</v>
          </cell>
          <cell r="M519" t="str">
            <v>26 -  Pernambuco</v>
          </cell>
          <cell r="N519">
            <v>23414.38</v>
          </cell>
        </row>
        <row r="520">
          <cell r="C520" t="str">
            <v>HOSPITAL MESTRE VITALINO</v>
          </cell>
          <cell r="E520" t="str">
            <v>3.4 - Material Farmacológico</v>
          </cell>
          <cell r="F520">
            <v>7484373000124</v>
          </cell>
          <cell r="G520" t="str">
            <v>UNI HOSPITALAR LTDA  EPP</v>
          </cell>
          <cell r="H520" t="str">
            <v>B</v>
          </cell>
          <cell r="I520" t="str">
            <v>S</v>
          </cell>
          <cell r="J520" t="str">
            <v>000.149.130</v>
          </cell>
          <cell r="K520">
            <v>44741</v>
          </cell>
          <cell r="L520" t="str">
            <v>26220607484373000124550010001491301476921021</v>
          </cell>
          <cell r="M520" t="str">
            <v>26 -  Pernambuco</v>
          </cell>
          <cell r="N520">
            <v>126730.91</v>
          </cell>
        </row>
        <row r="521">
          <cell r="C521" t="str">
            <v>HOSPITAL MESTRE VITALINO</v>
          </cell>
          <cell r="E521" t="str">
            <v>3.4 - Material Farmacológico</v>
          </cell>
          <cell r="F521">
            <v>8674752000140</v>
          </cell>
          <cell r="G521" t="str">
            <v>CIRURGICA MONTEBELLO LTDA</v>
          </cell>
          <cell r="H521" t="str">
            <v>B</v>
          </cell>
          <cell r="I521" t="str">
            <v>S</v>
          </cell>
          <cell r="J521" t="str">
            <v>000.136.278</v>
          </cell>
          <cell r="K521">
            <v>44741</v>
          </cell>
          <cell r="L521" t="str">
            <v>26220608674752000140550010001362781746031899</v>
          </cell>
          <cell r="M521" t="str">
            <v>26 -  Pernambuco</v>
          </cell>
          <cell r="N521">
            <v>1027.73</v>
          </cell>
        </row>
        <row r="522">
          <cell r="C522" t="str">
            <v>HOSPITAL MESTRE VITALINO</v>
          </cell>
          <cell r="E522" t="str">
            <v>3.4 - Material Farmacológico</v>
          </cell>
          <cell r="F522">
            <v>11449180000100</v>
          </cell>
          <cell r="G522" t="str">
            <v>DPROSMED DIST DE PROD MED HOSP</v>
          </cell>
          <cell r="H522" t="str">
            <v>B</v>
          </cell>
          <cell r="I522" t="str">
            <v>S</v>
          </cell>
          <cell r="J522">
            <v>51966</v>
          </cell>
          <cell r="K522">
            <v>44740</v>
          </cell>
          <cell r="L522" t="str">
            <v>26220611449180000100550010000196610000085224</v>
          </cell>
          <cell r="M522" t="str">
            <v>26 -  Pernambuco</v>
          </cell>
          <cell r="N522">
            <v>482</v>
          </cell>
        </row>
        <row r="523">
          <cell r="C523" t="str">
            <v>HOSPITAL MESTRE VITALINO</v>
          </cell>
          <cell r="E523" t="str">
            <v>3.4 - Material Farmacológico</v>
          </cell>
          <cell r="F523">
            <v>22580510000118</v>
          </cell>
          <cell r="G523" t="str">
            <v>UNIFAR DISTRIBUIDORA DE MEDICAMENTOS</v>
          </cell>
          <cell r="H523" t="str">
            <v>B</v>
          </cell>
          <cell r="I523" t="str">
            <v>S</v>
          </cell>
          <cell r="J523">
            <v>49137</v>
          </cell>
          <cell r="K523">
            <v>44741</v>
          </cell>
          <cell r="L523" t="str">
            <v>26220622580510000118550010000491371000347369</v>
          </cell>
          <cell r="M523" t="str">
            <v>26 -  Pernambuco</v>
          </cell>
          <cell r="N523">
            <v>5188.1499999999996</v>
          </cell>
        </row>
        <row r="524">
          <cell r="C524" t="str">
            <v>HOSPITAL MESTRE VITALINO</v>
          </cell>
          <cell r="E524" t="str">
            <v>3.4 - Material Farmacológico</v>
          </cell>
          <cell r="F524">
            <v>12420164001048</v>
          </cell>
          <cell r="G524" t="str">
            <v>CM HOSPITALAR S A</v>
          </cell>
          <cell r="H524" t="str">
            <v>B</v>
          </cell>
          <cell r="I524" t="str">
            <v>S</v>
          </cell>
          <cell r="J524">
            <v>130896</v>
          </cell>
          <cell r="K524">
            <v>44741</v>
          </cell>
          <cell r="L524" t="str">
            <v>26220612420164001048550010001308961927754260</v>
          </cell>
          <cell r="M524" t="str">
            <v>26 -  Pernambuco</v>
          </cell>
          <cell r="N524">
            <v>3213.13</v>
          </cell>
        </row>
        <row r="525">
          <cell r="C525" t="str">
            <v>HOSPITAL MESTRE VITALINO</v>
          </cell>
          <cell r="E525" t="str">
            <v>3.4 - Material Farmacológico</v>
          </cell>
          <cell r="F525">
            <v>10586940000168</v>
          </cell>
          <cell r="G525" t="str">
            <v>ONCOVIT DISTRIBUIDORA DE MED LTDA</v>
          </cell>
          <cell r="H525" t="str">
            <v>B</v>
          </cell>
          <cell r="I525" t="str">
            <v>S</v>
          </cell>
          <cell r="J525" t="str">
            <v>000.106.816</v>
          </cell>
          <cell r="K525">
            <v>44732</v>
          </cell>
          <cell r="L525" t="str">
            <v>32206105869400001685501000106816161046173533</v>
          </cell>
          <cell r="M525" t="str">
            <v>32 -  Espírito Santo</v>
          </cell>
          <cell r="N525">
            <v>5697.5</v>
          </cell>
        </row>
        <row r="526">
          <cell r="C526" t="str">
            <v>HOSPITAL MESTRE VITALINO</v>
          </cell>
          <cell r="E526" t="str">
            <v>3.4 - Material Farmacológico</v>
          </cell>
          <cell r="F526">
            <v>10586940000168</v>
          </cell>
          <cell r="G526" t="str">
            <v>ONCOVIT DISTRIBUIDORA DE MED LTDA</v>
          </cell>
          <cell r="H526" t="str">
            <v>B</v>
          </cell>
          <cell r="I526" t="str">
            <v>S</v>
          </cell>
          <cell r="J526">
            <v>106939</v>
          </cell>
          <cell r="K526">
            <v>44733</v>
          </cell>
          <cell r="L526" t="str">
            <v>32220610586940000168550010001069391830738816</v>
          </cell>
          <cell r="M526" t="str">
            <v>32 -  Espírito Santo</v>
          </cell>
          <cell r="N526">
            <v>6837</v>
          </cell>
        </row>
        <row r="527">
          <cell r="C527" t="str">
            <v>HOSPITAL MESTRE VITALINO</v>
          </cell>
          <cell r="E527" t="str">
            <v>3.4 - Material Farmacológico</v>
          </cell>
          <cell r="F527">
            <v>67729178000653</v>
          </cell>
          <cell r="G527" t="str">
            <v>COMERCIAL CIRURGICA RIOCLARENSE LTDA</v>
          </cell>
          <cell r="H527" t="str">
            <v>B</v>
          </cell>
          <cell r="I527" t="str">
            <v>S</v>
          </cell>
          <cell r="J527" t="str">
            <v>0029504</v>
          </cell>
          <cell r="K527">
            <v>44740</v>
          </cell>
          <cell r="L527" t="str">
            <v>26220667729178000653550010000295041614067011</v>
          </cell>
          <cell r="M527" t="str">
            <v>26 -  Pernambuco</v>
          </cell>
          <cell r="N527">
            <v>492</v>
          </cell>
        </row>
        <row r="528">
          <cell r="C528" t="str">
            <v>HOSPITAL MESTRE VITALINO</v>
          </cell>
          <cell r="E528" t="str">
            <v>3.4 - Material Farmacológico</v>
          </cell>
          <cell r="F528">
            <v>67729178000653</v>
          </cell>
          <cell r="G528" t="str">
            <v>COMERCIAL CIRURGICA RIOCLARENSE LTDA</v>
          </cell>
          <cell r="H528" t="str">
            <v>B</v>
          </cell>
          <cell r="I528" t="str">
            <v>S</v>
          </cell>
          <cell r="J528">
            <v>29627</v>
          </cell>
          <cell r="K528">
            <v>44741</v>
          </cell>
          <cell r="L528" t="str">
            <v>26220667729178000653550010000296271089202691</v>
          </cell>
          <cell r="M528" t="str">
            <v>26 -  Pernambuco</v>
          </cell>
          <cell r="N528">
            <v>23068.3</v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C531" t="str">
            <v>HOSPITAL MESTRE VITALINO</v>
          </cell>
          <cell r="E531" t="str">
            <v>3.14 - Alimentação Preparada</v>
          </cell>
          <cell r="F531">
            <v>49324221001500</v>
          </cell>
          <cell r="G531" t="str">
            <v>FRESENIUS KABI BRASIL LTDA</v>
          </cell>
          <cell r="H531" t="str">
            <v>B</v>
          </cell>
          <cell r="I531" t="str">
            <v>S</v>
          </cell>
          <cell r="J531">
            <v>55121</v>
          </cell>
          <cell r="K531">
            <v>44727</v>
          </cell>
          <cell r="L531" t="str">
            <v>23220649324221001500550000000551211185075110</v>
          </cell>
          <cell r="M531" t="str">
            <v>23 -  Ceará</v>
          </cell>
          <cell r="N531">
            <v>1161</v>
          </cell>
        </row>
        <row r="532">
          <cell r="C532" t="str">
            <v>HOSPITAL MESTRE VITALINO</v>
          </cell>
          <cell r="E532" t="str">
            <v>3.14 - Alimentação Preparada</v>
          </cell>
          <cell r="F532">
            <v>1687725000162</v>
          </cell>
          <cell r="G532" t="str">
            <v>CENTRO ESPEC.NUTRICAO ENTERALPARENTERAL</v>
          </cell>
          <cell r="H532" t="str">
            <v>B</v>
          </cell>
          <cell r="I532" t="str">
            <v>S</v>
          </cell>
          <cell r="J532">
            <v>36667</v>
          </cell>
          <cell r="K532">
            <v>44721</v>
          </cell>
          <cell r="L532" t="str">
            <v>26220601687725000162550010000366671832419460</v>
          </cell>
          <cell r="M532" t="str">
            <v>26 -  Pernambuco</v>
          </cell>
          <cell r="N532">
            <v>954</v>
          </cell>
        </row>
        <row r="533">
          <cell r="C533" t="str">
            <v>HOSPITAL MESTRE VITALINO</v>
          </cell>
          <cell r="E533" t="str">
            <v>3.14 - Alimentação Preparada</v>
          </cell>
          <cell r="F533">
            <v>1687725000162</v>
          </cell>
          <cell r="G533" t="str">
            <v>CENTRO ESPEC.NUTRICAO ENTERALPARENTERAL</v>
          </cell>
          <cell r="H533" t="str">
            <v>B</v>
          </cell>
          <cell r="I533" t="str">
            <v>S</v>
          </cell>
          <cell r="J533">
            <v>36690</v>
          </cell>
          <cell r="K533">
            <v>44722</v>
          </cell>
          <cell r="L533" t="str">
            <v>26220601687725000162550010000366901387938972</v>
          </cell>
          <cell r="M533" t="str">
            <v>26 -  Pernambuco</v>
          </cell>
          <cell r="N533">
            <v>2946</v>
          </cell>
        </row>
        <row r="534">
          <cell r="C534" t="str">
            <v>HOSPITAL MESTRE VITALINO</v>
          </cell>
          <cell r="E534" t="str">
            <v>3.14 - Alimentação Preparada</v>
          </cell>
          <cell r="F534">
            <v>1687725000162</v>
          </cell>
          <cell r="G534" t="str">
            <v>CENTRO ESPEC.NUTRICAO ENTERALPARENTERAL</v>
          </cell>
          <cell r="H534" t="str">
            <v>B</v>
          </cell>
          <cell r="I534" t="str">
            <v>S</v>
          </cell>
          <cell r="J534">
            <v>36816</v>
          </cell>
          <cell r="K534">
            <v>44728</v>
          </cell>
          <cell r="L534" t="str">
            <v>26220601687725000162550010000368161642015700</v>
          </cell>
          <cell r="M534" t="str">
            <v>26 -  Pernambuco</v>
          </cell>
          <cell r="N534">
            <v>5913.76</v>
          </cell>
        </row>
        <row r="535">
          <cell r="C535" t="str">
            <v>HOSPITAL MESTRE VITALINO</v>
          </cell>
          <cell r="E535" t="str">
            <v>3.14 - Alimentação Preparada</v>
          </cell>
          <cell r="F535">
            <v>22940455000120</v>
          </cell>
          <cell r="G535" t="str">
            <v>MOURA E MELO COMER E SERV LTDA ME</v>
          </cell>
          <cell r="H535" t="str">
            <v>B</v>
          </cell>
          <cell r="I535" t="str">
            <v>S</v>
          </cell>
          <cell r="J535" t="str">
            <v>000.016.328</v>
          </cell>
          <cell r="K535">
            <v>44728</v>
          </cell>
          <cell r="L535" t="str">
            <v>26220622940455000120550010000163281822317208</v>
          </cell>
          <cell r="M535" t="str">
            <v>26 -  Pernambuco</v>
          </cell>
          <cell r="N535">
            <v>3928.56</v>
          </cell>
        </row>
        <row r="536">
          <cell r="C536" t="str">
            <v>HOSPITAL MESTRE VITALINO</v>
          </cell>
          <cell r="E536" t="str">
            <v>3.14 - Alimentação Preparada</v>
          </cell>
          <cell r="F536">
            <v>11463963000148</v>
          </cell>
          <cell r="G536" t="str">
            <v>BCI BRASIL CHINA IMPORTADORA LTDA</v>
          </cell>
          <cell r="H536" t="str">
            <v>B</v>
          </cell>
          <cell r="I536" t="str">
            <v>S</v>
          </cell>
          <cell r="J536">
            <v>34806</v>
          </cell>
          <cell r="K536">
            <v>44728</v>
          </cell>
          <cell r="L536" t="str">
            <v>26220611463963000148550010000348061718660083</v>
          </cell>
          <cell r="M536" t="str">
            <v>26 -  Pernambuco</v>
          </cell>
          <cell r="N536">
            <v>622.92999999999995</v>
          </cell>
        </row>
        <row r="537">
          <cell r="E537" t="str">
            <v/>
          </cell>
        </row>
        <row r="538">
          <cell r="C538" t="str">
            <v>HOSPITAL MESTRE VITALINO</v>
          </cell>
          <cell r="E538" t="str">
            <v>3.2 - Gás e Outros Materiais Engarrafados</v>
          </cell>
          <cell r="F538">
            <v>60619202001209</v>
          </cell>
          <cell r="G538" t="str">
            <v>MESSER GASES LTDA</v>
          </cell>
          <cell r="H538" t="str">
            <v>B</v>
          </cell>
          <cell r="I538" t="str">
            <v>S</v>
          </cell>
          <cell r="J538" t="str">
            <v>000.001.715</v>
          </cell>
          <cell r="K538">
            <v>44713</v>
          </cell>
          <cell r="L538" t="str">
            <v>26220660619202001209550350000017151010373248</v>
          </cell>
          <cell r="M538" t="str">
            <v>26 -  Pernambuco</v>
          </cell>
          <cell r="N538">
            <v>3963.94</v>
          </cell>
        </row>
        <row r="539">
          <cell r="C539" t="str">
            <v>HOSPITAL MESTRE VITALINO</v>
          </cell>
          <cell r="E539" t="str">
            <v>3.2 - Gás e Outros Materiais Engarrafados</v>
          </cell>
          <cell r="F539">
            <v>60619202001209</v>
          </cell>
          <cell r="G539" t="str">
            <v>MESSER GASES LTDA</v>
          </cell>
          <cell r="H539" t="str">
            <v>B</v>
          </cell>
          <cell r="I539" t="str">
            <v>S</v>
          </cell>
          <cell r="J539" t="str">
            <v>000.001.024</v>
          </cell>
          <cell r="K539">
            <v>44719</v>
          </cell>
          <cell r="L539" t="str">
            <v>26220660619202001209550490000010241010374106</v>
          </cell>
          <cell r="M539" t="str">
            <v>26 -  Pernambuco</v>
          </cell>
          <cell r="N539">
            <v>7849.66</v>
          </cell>
        </row>
        <row r="540">
          <cell r="C540" t="str">
            <v>HOSPITAL MESTRE VITALINO</v>
          </cell>
          <cell r="E540" t="str">
            <v>3.2 - Gás e Outros Materiais Engarrafados</v>
          </cell>
          <cell r="F540">
            <v>60619202001209</v>
          </cell>
          <cell r="G540" t="str">
            <v>MESSER GASES LTDA</v>
          </cell>
          <cell r="H540" t="str">
            <v>B</v>
          </cell>
          <cell r="I540" t="str">
            <v>S</v>
          </cell>
          <cell r="J540" t="str">
            <v>000.000.686</v>
          </cell>
          <cell r="K540">
            <v>44722</v>
          </cell>
          <cell r="L540" t="str">
            <v>26220660619202001209550480000006861027584430</v>
          </cell>
          <cell r="M540" t="str">
            <v>26 -  Pernambuco</v>
          </cell>
          <cell r="N540">
            <v>29325.21</v>
          </cell>
        </row>
        <row r="541">
          <cell r="C541" t="str">
            <v>HOSPITAL MESTRE VITALINO</v>
          </cell>
          <cell r="E541" t="str">
            <v>3.2 - Gás e Outros Materiais Engarrafados</v>
          </cell>
          <cell r="F541">
            <v>60619202001209</v>
          </cell>
          <cell r="G541" t="str">
            <v>MESSER GASES LTDA</v>
          </cell>
          <cell r="H541" t="str">
            <v>B</v>
          </cell>
          <cell r="I541" t="str">
            <v>S</v>
          </cell>
          <cell r="J541">
            <v>534</v>
          </cell>
          <cell r="K541">
            <v>44697</v>
          </cell>
          <cell r="L541" t="str">
            <v>26220560619202001209550510000005342000439149</v>
          </cell>
          <cell r="M541" t="str">
            <v>26 -  Pernambuco</v>
          </cell>
          <cell r="N541">
            <v>21905.22</v>
          </cell>
        </row>
        <row r="542">
          <cell r="C542" t="str">
            <v>HOSPITAL MESTRE VITALINO</v>
          </cell>
          <cell r="E542" t="str">
            <v>3.2 - Gás e Outros Materiais Engarrafados</v>
          </cell>
          <cell r="F542">
            <v>60619202001209</v>
          </cell>
          <cell r="G542" t="str">
            <v>MESSER GASES LTDA</v>
          </cell>
          <cell r="H542" t="str">
            <v>B</v>
          </cell>
          <cell r="I542" t="str">
            <v>S</v>
          </cell>
          <cell r="J542" t="str">
            <v>000.000.828</v>
          </cell>
          <cell r="K542">
            <v>44726</v>
          </cell>
          <cell r="L542" t="str">
            <v>26220660619202001209550600000008281010374965</v>
          </cell>
          <cell r="M542" t="str">
            <v>26 -  Pernambuco</v>
          </cell>
          <cell r="N542">
            <v>5398.72</v>
          </cell>
        </row>
        <row r="543">
          <cell r="C543" t="str">
            <v>HOSPITAL MESTRE VITALINO</v>
          </cell>
          <cell r="E543" t="str">
            <v>3.2 - Gás e Outros Materiais Engarrafados</v>
          </cell>
          <cell r="F543">
            <v>60619202001209</v>
          </cell>
          <cell r="G543" t="str">
            <v>MESSER GASES LTDA</v>
          </cell>
          <cell r="H543" t="str">
            <v>B</v>
          </cell>
          <cell r="I543" t="str">
            <v>S</v>
          </cell>
          <cell r="J543">
            <v>328474</v>
          </cell>
          <cell r="K543">
            <v>44729</v>
          </cell>
          <cell r="L543" t="str">
            <v>26220660619202001209550310003284741018671325</v>
          </cell>
          <cell r="M543" t="str">
            <v>26 -  Pernambuco</v>
          </cell>
          <cell r="N543">
            <v>1494.31</v>
          </cell>
        </row>
        <row r="544">
          <cell r="C544" t="str">
            <v>HOSPITAL MESTRE VITALINO</v>
          </cell>
          <cell r="E544" t="str">
            <v>3.2 - Gás e Outros Materiais Engarrafados</v>
          </cell>
          <cell r="F544">
            <v>60619202001209</v>
          </cell>
          <cell r="G544" t="str">
            <v>MESSER GASES LTDA</v>
          </cell>
          <cell r="H544" t="str">
            <v>B</v>
          </cell>
          <cell r="I544" t="str">
            <v>S</v>
          </cell>
          <cell r="J544" t="str">
            <v>000.000.871</v>
          </cell>
          <cell r="K544">
            <v>44730</v>
          </cell>
          <cell r="L544" t="str">
            <v>26220660619202001209550420000008711027584715</v>
          </cell>
          <cell r="M544" t="str">
            <v>26 -  Pernambuco</v>
          </cell>
          <cell r="N544">
            <v>20501.2</v>
          </cell>
        </row>
        <row r="545">
          <cell r="C545" t="str">
            <v>HOSPITAL MESTRE VITALINO</v>
          </cell>
          <cell r="E545" t="str">
            <v>3.2 - Gás e Outros Materiais Engarrafados</v>
          </cell>
          <cell r="F545">
            <v>60619202001209</v>
          </cell>
          <cell r="G545" t="str">
            <v>MESSER GASES LTDA</v>
          </cell>
          <cell r="H545" t="str">
            <v>B</v>
          </cell>
          <cell r="I545" t="str">
            <v>S</v>
          </cell>
          <cell r="J545" t="str">
            <v>000.001.164</v>
          </cell>
          <cell r="K545">
            <v>44734</v>
          </cell>
          <cell r="L545" t="str">
            <v>26220660619202001209550380000011641010375691</v>
          </cell>
          <cell r="M545" t="str">
            <v>26 -  Pernambuco</v>
          </cell>
          <cell r="N545">
            <v>6384.23</v>
          </cell>
        </row>
        <row r="546">
          <cell r="C546" t="str">
            <v>HOSPITAL MESTRE VITALINO</v>
          </cell>
          <cell r="E546" t="str">
            <v>3.2 - Gás e Outros Materiais Engarrafados</v>
          </cell>
          <cell r="F546">
            <v>60619202001209</v>
          </cell>
          <cell r="G546" t="str">
            <v>MESSER GASES LTDA</v>
          </cell>
          <cell r="H546" t="str">
            <v>B</v>
          </cell>
          <cell r="I546" t="str">
            <v>S</v>
          </cell>
          <cell r="J546" t="str">
            <v>000.000.908</v>
          </cell>
          <cell r="K546">
            <v>44735</v>
          </cell>
          <cell r="L546" t="str">
            <v>26220660619202001209550560000009081027584777</v>
          </cell>
          <cell r="M546" t="str">
            <v>26 -  Pernambuco</v>
          </cell>
          <cell r="N546">
            <v>32948.03</v>
          </cell>
        </row>
        <row r="547">
          <cell r="C547" t="str">
            <v>HOSPITAL MESTRE VITALINO</v>
          </cell>
          <cell r="E547" t="str">
            <v>3.2 - Gás e Outros Materiais Engarrafados</v>
          </cell>
          <cell r="F547">
            <v>60619202001209</v>
          </cell>
          <cell r="G547" t="str">
            <v>MESSER GASES LTDA</v>
          </cell>
          <cell r="H547" t="str">
            <v>B</v>
          </cell>
          <cell r="I547" t="str">
            <v>S</v>
          </cell>
          <cell r="J547">
            <v>329150</v>
          </cell>
          <cell r="K547">
            <v>44739</v>
          </cell>
          <cell r="L547" t="str">
            <v>26220660619202001209550310003291501122121782</v>
          </cell>
          <cell r="M547" t="str">
            <v>26 -  Pernambuco</v>
          </cell>
          <cell r="N547">
            <v>239.09</v>
          </cell>
        </row>
        <row r="548">
          <cell r="C548" t="str">
            <v>HOSPITAL MESTRE VITALINO</v>
          </cell>
          <cell r="E548" t="str">
            <v>3.2 - Gás e Outros Materiais Engarrafados</v>
          </cell>
          <cell r="F548">
            <v>60619202001209</v>
          </cell>
          <cell r="G548" t="str">
            <v>MESSER GASES LTDA</v>
          </cell>
          <cell r="H548" t="str">
            <v>B</v>
          </cell>
          <cell r="I548" t="str">
            <v>S</v>
          </cell>
          <cell r="J548" t="str">
            <v>000.000.351</v>
          </cell>
          <cell r="K548">
            <v>44740</v>
          </cell>
          <cell r="L548" t="str">
            <v>26220660619202001209550690000003511027584931</v>
          </cell>
          <cell r="M548" t="str">
            <v>26 -  Pernambuco</v>
          </cell>
          <cell r="N548">
            <v>20795.830000000002</v>
          </cell>
        </row>
        <row r="549">
          <cell r="C549" t="str">
            <v>HOSPITAL MESTRE VITALINO</v>
          </cell>
          <cell r="E549" t="str">
            <v>3.2 - Gás e Outros Materiais Engarrafados</v>
          </cell>
          <cell r="F549">
            <v>60619202001209</v>
          </cell>
          <cell r="G549" t="str">
            <v>MESSER GASES LTDA</v>
          </cell>
          <cell r="H549" t="str">
            <v>B</v>
          </cell>
          <cell r="I549" t="str">
            <v>S</v>
          </cell>
          <cell r="J549" t="str">
            <v>000.000.626</v>
          </cell>
          <cell r="K549">
            <v>44740</v>
          </cell>
          <cell r="L549" t="str">
            <v>26220660619202001209550620000006261010376566</v>
          </cell>
          <cell r="M549" t="str">
            <v>26 -  Pernambuco</v>
          </cell>
          <cell r="N549">
            <v>4681.2</v>
          </cell>
        </row>
        <row r="550">
          <cell r="C550" t="str">
            <v>HOSPITAL MESTRE VITALINO</v>
          </cell>
          <cell r="E550" t="str">
            <v>3.2 - Gás e Outros Materiais Engarrafados</v>
          </cell>
          <cell r="F550">
            <v>60619202001209</v>
          </cell>
          <cell r="G550" t="str">
            <v>MESSER GASES LTDA</v>
          </cell>
          <cell r="H550" t="str">
            <v>B</v>
          </cell>
          <cell r="I550" t="str">
            <v>S</v>
          </cell>
          <cell r="J550">
            <v>1020</v>
          </cell>
          <cell r="K550">
            <v>44716</v>
          </cell>
          <cell r="L550" t="str">
            <v>26220660619202001209550490000010201010373941</v>
          </cell>
          <cell r="M550" t="str">
            <v>26 -  Pernambuco</v>
          </cell>
          <cell r="N550">
            <v>2269.92</v>
          </cell>
        </row>
        <row r="551">
          <cell r="E551" t="str">
            <v/>
          </cell>
        </row>
        <row r="552">
          <cell r="C552" t="str">
            <v>HOSPITAL MESTRE VITALINO</v>
          </cell>
          <cell r="E552" t="str">
            <v>3.11 - Material Laboratorial</v>
          </cell>
          <cell r="F552">
            <v>10647227000187</v>
          </cell>
          <cell r="G552" t="str">
            <v>TUPAN SAUDE CENTER</v>
          </cell>
          <cell r="H552" t="str">
            <v>B</v>
          </cell>
          <cell r="I552" t="str">
            <v>S</v>
          </cell>
          <cell r="J552" t="str">
            <v>000.016.647</v>
          </cell>
          <cell r="K552">
            <v>44733</v>
          </cell>
          <cell r="L552" t="str">
            <v>26220610647227000187550010000166471009286083</v>
          </cell>
          <cell r="M552" t="str">
            <v>26 -  Pernambuco</v>
          </cell>
          <cell r="N552">
            <v>1650</v>
          </cell>
        </row>
        <row r="553">
          <cell r="C553" t="str">
            <v>HOSPITAL MESTRE VITALINO</v>
          </cell>
          <cell r="E553" t="str">
            <v>3.11 - Material Laboratorial</v>
          </cell>
          <cell r="G553" t="str">
            <v>TUPAN SAUDE CENTER</v>
          </cell>
          <cell r="H553" t="str">
            <v>B</v>
          </cell>
          <cell r="I553" t="str">
            <v>S</v>
          </cell>
          <cell r="J553" t="str">
            <v>000.016.493</v>
          </cell>
          <cell r="K553">
            <v>44713</v>
          </cell>
          <cell r="L553" t="str">
            <v>26220610647227000187550010000164931009283086</v>
          </cell>
          <cell r="M553" t="str">
            <v>26 -  Pernambuco</v>
          </cell>
          <cell r="N553">
            <v>2318</v>
          </cell>
        </row>
        <row r="554">
          <cell r="E554" t="str">
            <v/>
          </cell>
        </row>
        <row r="555">
          <cell r="C555" t="str">
            <v>HOSPITAL MESTRE VITALINO</v>
          </cell>
          <cell r="E555" t="str">
            <v>3.11 - Material Laboratorial</v>
          </cell>
          <cell r="F555">
            <v>10647227000187</v>
          </cell>
          <cell r="G555" t="str">
            <v>TUPAN SAUDE CENTER</v>
          </cell>
          <cell r="H555" t="str">
            <v>B</v>
          </cell>
          <cell r="I555" t="str">
            <v>S</v>
          </cell>
          <cell r="J555" t="str">
            <v>000.016.648</v>
          </cell>
          <cell r="K555">
            <v>44733</v>
          </cell>
          <cell r="L555" t="str">
            <v>26220610647227000187550010000166481009286099</v>
          </cell>
          <cell r="M555" t="str">
            <v>26 -  Pernambuco</v>
          </cell>
          <cell r="N555">
            <v>1538</v>
          </cell>
        </row>
        <row r="556">
          <cell r="C556" t="str">
            <v>HOSPITAL MESTRE VITALINO</v>
          </cell>
          <cell r="E556" t="str">
            <v>3.11 - Material Laboratorial</v>
          </cell>
          <cell r="F556">
            <v>10647227000187</v>
          </cell>
          <cell r="G556" t="str">
            <v>TUPAN SAUDE CENTER</v>
          </cell>
          <cell r="H556" t="str">
            <v>B</v>
          </cell>
          <cell r="I556" t="str">
            <v>S</v>
          </cell>
          <cell r="J556" t="str">
            <v>000.016.665</v>
          </cell>
          <cell r="K556">
            <v>44735</v>
          </cell>
          <cell r="L556" t="str">
            <v>26220610647227000187550010000166651009286464</v>
          </cell>
          <cell r="M556" t="str">
            <v>26 -  Pernambuco</v>
          </cell>
          <cell r="N556">
            <v>824</v>
          </cell>
        </row>
        <row r="557">
          <cell r="E557" t="str">
            <v/>
          </cell>
        </row>
        <row r="558">
          <cell r="C558" t="str">
            <v>HOSPITAL MESTRE VITALINO</v>
          </cell>
          <cell r="E558" t="str">
            <v>3.99 - Outras despesas com Material de Consumo</v>
          </cell>
          <cell r="F558">
            <v>14951481000125</v>
          </cell>
          <cell r="G558" t="str">
            <v>BM COMERCIO E SERVICOS DE EQUIP MED</v>
          </cell>
          <cell r="H558" t="str">
            <v>B</v>
          </cell>
          <cell r="I558" t="str">
            <v>S</v>
          </cell>
          <cell r="J558" t="str">
            <v>000.000.900</v>
          </cell>
          <cell r="K558">
            <v>44713</v>
          </cell>
          <cell r="L558" t="str">
            <v>26220614951481000125550010000009001000006987</v>
          </cell>
          <cell r="M558" t="str">
            <v>26 -  Pernambuco</v>
          </cell>
          <cell r="N558">
            <v>2800</v>
          </cell>
        </row>
        <row r="559">
          <cell r="C559" t="str">
            <v>HOSPITAL MESTRE VITALINO</v>
          </cell>
          <cell r="E559" t="str">
            <v>3.99 - Outras despesas com Material de Consumo</v>
          </cell>
          <cell r="F559">
            <v>13441051000281</v>
          </cell>
          <cell r="G559" t="str">
            <v>CL COM MAT MED HOSPITALAR LTDA</v>
          </cell>
          <cell r="H559" t="str">
            <v>B</v>
          </cell>
          <cell r="I559" t="str">
            <v>S</v>
          </cell>
          <cell r="J559">
            <v>15255</v>
          </cell>
          <cell r="K559">
            <v>44727</v>
          </cell>
          <cell r="L559" t="str">
            <v>26220613441051000281550010000152551000172777</v>
          </cell>
          <cell r="M559" t="str">
            <v>26 -  Pernambuco</v>
          </cell>
          <cell r="N559">
            <v>3392</v>
          </cell>
        </row>
        <row r="560">
          <cell r="C560" t="str">
            <v>HOSPITAL MESTRE VITALINO</v>
          </cell>
          <cell r="E560" t="str">
            <v>3.99 - Outras despesas com Material de Consumo</v>
          </cell>
          <cell r="F560">
            <v>26232599000182</v>
          </cell>
          <cell r="G560" t="str">
            <v>CME COMERCIO E IMP HOSP LTDA ME</v>
          </cell>
          <cell r="H560" t="str">
            <v>B</v>
          </cell>
          <cell r="I560" t="str">
            <v>S</v>
          </cell>
          <cell r="J560">
            <v>1154</v>
          </cell>
          <cell r="K560">
            <v>44719</v>
          </cell>
          <cell r="L560" t="str">
            <v>26220626232599000182550100005511541940580510</v>
          </cell>
          <cell r="M560" t="str">
            <v>26 -  Pernambuco</v>
          </cell>
          <cell r="N560">
            <v>6529.42</v>
          </cell>
        </row>
        <row r="561">
          <cell r="C561" t="str">
            <v>HOSPITAL MESTRE VITALINO</v>
          </cell>
          <cell r="E561" t="str">
            <v>3.99 - Outras despesas com Material de Consumo</v>
          </cell>
          <cell r="F561">
            <v>54565478000198</v>
          </cell>
          <cell r="G561" t="str">
            <v>SISPACK MEDICAL LTDA  EPP</v>
          </cell>
          <cell r="H561" t="str">
            <v>B</v>
          </cell>
          <cell r="I561" t="str">
            <v>S</v>
          </cell>
          <cell r="J561">
            <v>113984</v>
          </cell>
          <cell r="K561">
            <v>44733</v>
          </cell>
          <cell r="L561" t="str">
            <v>35220654565478000198550010001139841682842570</v>
          </cell>
          <cell r="M561" t="str">
            <v>35 -  São Paulo</v>
          </cell>
          <cell r="N561">
            <v>7760.1</v>
          </cell>
        </row>
        <row r="562">
          <cell r="C562" t="str">
            <v>HOSPITAL MESTRE VITALINO</v>
          </cell>
          <cell r="E562" t="str">
            <v>3.99 - Outras despesas com Material de Consumo</v>
          </cell>
          <cell r="F562">
            <v>41601210000112</v>
          </cell>
          <cell r="G562" t="str">
            <v>LUCAS JOSEPH BRAGA DE GREEF EIRELI</v>
          </cell>
          <cell r="H562" t="str">
            <v>B</v>
          </cell>
          <cell r="I562" t="str">
            <v>S</v>
          </cell>
          <cell r="J562">
            <v>220</v>
          </cell>
          <cell r="K562">
            <v>44714</v>
          </cell>
          <cell r="L562" t="str">
            <v>26220641601210000112550010000002201046403276</v>
          </cell>
          <cell r="M562" t="str">
            <v>26 -  Pernambuco</v>
          </cell>
          <cell r="N562">
            <v>744</v>
          </cell>
        </row>
        <row r="563">
          <cell r="C563" t="str">
            <v>HOSPITAL MESTRE VITALINO</v>
          </cell>
          <cell r="E563" t="str">
            <v>3.99 - Outras despesas com Material de Consumo</v>
          </cell>
          <cell r="F563">
            <v>10859287000163</v>
          </cell>
          <cell r="G563" t="str">
            <v>NEWMED COM E SERV DE EQUIP HOSP LTDA</v>
          </cell>
          <cell r="H563" t="str">
            <v>B</v>
          </cell>
          <cell r="I563" t="str">
            <v>S</v>
          </cell>
          <cell r="J563">
            <v>5628</v>
          </cell>
          <cell r="K563">
            <v>44733</v>
          </cell>
          <cell r="L563" t="str">
            <v>26220610859287000163550010000056281616015762</v>
          </cell>
          <cell r="M563" t="str">
            <v>26 -  Pernambuco</v>
          </cell>
          <cell r="N563">
            <v>285</v>
          </cell>
        </row>
        <row r="564">
          <cell r="E564" t="str">
            <v/>
          </cell>
        </row>
        <row r="565">
          <cell r="C565" t="str">
            <v>HOSPITAL MESTRE VITALINO</v>
          </cell>
          <cell r="E565" t="str">
            <v>3.7 - Material de Limpeza e Produtos de Hgienização</v>
          </cell>
          <cell r="F565">
            <v>18577850000112</v>
          </cell>
          <cell r="G565" t="str">
            <v>MATTOS DISTRIBUIDORA PRODUTOS LTDA</v>
          </cell>
          <cell r="H565" t="str">
            <v>B</v>
          </cell>
          <cell r="I565" t="str">
            <v>S</v>
          </cell>
          <cell r="J565" t="str">
            <v>000.007.464</v>
          </cell>
          <cell r="K565">
            <v>44712</v>
          </cell>
          <cell r="L565" t="str">
            <v>26220518577850000112550010000074641000074656</v>
          </cell>
          <cell r="M565" t="str">
            <v>26 -  Pernambuco</v>
          </cell>
          <cell r="N565">
            <v>1672.96</v>
          </cell>
        </row>
        <row r="566">
          <cell r="C566" t="str">
            <v>HOSPITAL MESTRE VITALINO</v>
          </cell>
          <cell r="E566" t="str">
            <v>3.7 - Material de Limpeza e Produtos de Hgienização</v>
          </cell>
          <cell r="F566">
            <v>27319301000139</v>
          </cell>
          <cell r="G566" t="str">
            <v>CONBO DISTRIBUIDORA FBV LTDA</v>
          </cell>
          <cell r="H566" t="str">
            <v>B</v>
          </cell>
          <cell r="I566" t="str">
            <v>S</v>
          </cell>
          <cell r="J566">
            <v>9963</v>
          </cell>
          <cell r="K566">
            <v>44714</v>
          </cell>
          <cell r="L566" t="str">
            <v>26220627319301000139550010000099631000813450</v>
          </cell>
          <cell r="M566" t="str">
            <v>26 -  Pernambuco</v>
          </cell>
          <cell r="N566">
            <v>680</v>
          </cell>
        </row>
        <row r="567">
          <cell r="C567" t="str">
            <v>HOSPITAL MESTRE VITALINO</v>
          </cell>
          <cell r="E567" t="str">
            <v>3.7 - Material de Limpeza e Produtos de Hgienização</v>
          </cell>
          <cell r="F567">
            <v>37859942000130</v>
          </cell>
          <cell r="G567" t="str">
            <v>MAX PAPERS FABRICACAO DE PROD DE LIMPEZA</v>
          </cell>
          <cell r="H567" t="str">
            <v>B</v>
          </cell>
          <cell r="I567" t="str">
            <v>S</v>
          </cell>
          <cell r="J567" t="str">
            <v>000.002.577</v>
          </cell>
          <cell r="K567">
            <v>44737</v>
          </cell>
          <cell r="L567" t="str">
            <v>26220537859942000130550010000025771000025781</v>
          </cell>
          <cell r="M567" t="str">
            <v>26 -  Pernambuco</v>
          </cell>
          <cell r="N567">
            <v>22784.799999999999</v>
          </cell>
        </row>
        <row r="568">
          <cell r="C568" t="str">
            <v>HOSPITAL MESTRE VITALINO</v>
          </cell>
          <cell r="E568" t="str">
            <v>3.7 - Material de Limpeza e Produtos de Hgienização</v>
          </cell>
          <cell r="F568">
            <v>37859942000130</v>
          </cell>
          <cell r="G568" t="str">
            <v>MAX PAPERS FABRICACAO DE PROD DE LIMPEZA</v>
          </cell>
          <cell r="H568" t="str">
            <v>B</v>
          </cell>
          <cell r="I568" t="str">
            <v>S</v>
          </cell>
          <cell r="J568" t="str">
            <v>000.002.577</v>
          </cell>
          <cell r="K568">
            <v>44737</v>
          </cell>
          <cell r="L568" t="str">
            <v>26220537859942000130550010000025771000025781</v>
          </cell>
          <cell r="M568" t="str">
            <v>26 -  Pernambuco</v>
          </cell>
          <cell r="N568">
            <v>25.11</v>
          </cell>
        </row>
        <row r="569">
          <cell r="C569" t="str">
            <v>HOSPITAL MESTRE VITALINO</v>
          </cell>
          <cell r="E569" t="str">
            <v>3.7 - Material de Limpeza e Produtos de Hgienização</v>
          </cell>
          <cell r="F569">
            <v>27319301000139</v>
          </cell>
          <cell r="G569" t="str">
            <v>CONBO DISTRIBUIDORA FBV LTDA</v>
          </cell>
          <cell r="H569" t="str">
            <v>B</v>
          </cell>
          <cell r="I569" t="str">
            <v>S</v>
          </cell>
          <cell r="J569">
            <v>9981</v>
          </cell>
          <cell r="K569">
            <v>44721</v>
          </cell>
          <cell r="L569" t="str">
            <v>26220627319301000139550010000099811800813429</v>
          </cell>
          <cell r="M569" t="str">
            <v>26 -  Pernambuco</v>
          </cell>
          <cell r="N569">
            <v>765</v>
          </cell>
        </row>
        <row r="570">
          <cell r="C570" t="str">
            <v>HOSPITAL MESTRE VITALINO</v>
          </cell>
          <cell r="E570" t="str">
            <v>3.7 - Material de Limpeza e Produtos de Hgienização</v>
          </cell>
          <cell r="F570">
            <v>8189587000130</v>
          </cell>
          <cell r="G570" t="str">
            <v>SISTEMAS DE SERV R.B. QUAL COM EMB LTDA</v>
          </cell>
          <cell r="H570" t="str">
            <v>B</v>
          </cell>
          <cell r="I570" t="str">
            <v>S</v>
          </cell>
          <cell r="J570">
            <v>1505839</v>
          </cell>
          <cell r="K570">
            <v>44704</v>
          </cell>
          <cell r="L570" t="str">
            <v>35220508189587000130550010015058391000445084</v>
          </cell>
          <cell r="M570" t="str">
            <v>35 -  São Paulo</v>
          </cell>
          <cell r="N570">
            <v>133.30000000000001</v>
          </cell>
        </row>
        <row r="571">
          <cell r="C571" t="str">
            <v>HOSPITAL MESTRE VITALINO</v>
          </cell>
          <cell r="E571" t="str">
            <v>3.7 - Material de Limpeza e Produtos de Hgienização</v>
          </cell>
          <cell r="F571">
            <v>13714064000104</v>
          </cell>
          <cell r="G571" t="str">
            <v>R. A. PRODUTOS E EQUIPAMENTOS DE LIMPEZA</v>
          </cell>
          <cell r="H571" t="str">
            <v>B</v>
          </cell>
          <cell r="I571" t="str">
            <v>S</v>
          </cell>
          <cell r="J571" t="str">
            <v>000.033.706</v>
          </cell>
          <cell r="K571">
            <v>44725</v>
          </cell>
          <cell r="L571" t="str">
            <v>26220613714064000104550010000337061371148350</v>
          </cell>
          <cell r="M571" t="str">
            <v>26 -  Pernambuco</v>
          </cell>
          <cell r="N571">
            <v>450</v>
          </cell>
        </row>
        <row r="572">
          <cell r="C572" t="str">
            <v>HOSPITAL MESTRE VITALINO</v>
          </cell>
          <cell r="E572" t="str">
            <v>3.7 - Material de Limpeza e Produtos de Hgienização</v>
          </cell>
          <cell r="F572">
            <v>27319301000139</v>
          </cell>
          <cell r="G572" t="str">
            <v>CONBO DISTRIBUIDORA FBV LTDA</v>
          </cell>
          <cell r="H572" t="str">
            <v>B</v>
          </cell>
          <cell r="I572" t="str">
            <v>S</v>
          </cell>
          <cell r="J572">
            <v>10011</v>
          </cell>
          <cell r="K572">
            <v>44728</v>
          </cell>
          <cell r="L572" t="str">
            <v>26220627319301000139550010000100111805643482</v>
          </cell>
          <cell r="M572" t="str">
            <v>26 -  Pernambuco</v>
          </cell>
          <cell r="N572">
            <v>1756</v>
          </cell>
        </row>
        <row r="573">
          <cell r="C573" t="str">
            <v>HOSPITAL MESTRE VITALINO</v>
          </cell>
          <cell r="E573" t="str">
            <v>3.7 - Material de Limpeza e Produtos de Hgienização</v>
          </cell>
          <cell r="F573">
            <v>12286800000108</v>
          </cell>
          <cell r="G573" t="str">
            <v>MARIZ CATACAD PROD ALIMENT GERAL LTDA</v>
          </cell>
          <cell r="H573" t="str">
            <v>B</v>
          </cell>
          <cell r="I573" t="str">
            <v>S</v>
          </cell>
          <cell r="J573">
            <v>545536</v>
          </cell>
          <cell r="K573">
            <v>44729</v>
          </cell>
          <cell r="L573" t="str">
            <v>26220612286800000108550010005455361680426610</v>
          </cell>
          <cell r="M573" t="str">
            <v>26 -  Pernambuco</v>
          </cell>
          <cell r="N573">
            <v>9911.16</v>
          </cell>
        </row>
        <row r="574">
          <cell r="C574" t="str">
            <v>HOSPITAL MESTRE VITALINO</v>
          </cell>
          <cell r="E574" t="str">
            <v>3.7 - Material de Limpeza e Produtos de Hgienização</v>
          </cell>
          <cell r="F574">
            <v>10928726000142</v>
          </cell>
          <cell r="G574" t="str">
            <v>DOKAPACK INDUSTRIA E COM. DE EMB.  LTDA</v>
          </cell>
          <cell r="H574" t="str">
            <v>B</v>
          </cell>
          <cell r="I574" t="str">
            <v>S</v>
          </cell>
          <cell r="J574">
            <v>52005</v>
          </cell>
          <cell r="K574">
            <v>44732</v>
          </cell>
          <cell r="L574" t="str">
            <v>26220610928726000142550010000520051710810745</v>
          </cell>
          <cell r="M574" t="str">
            <v>26 -  Pernambuco</v>
          </cell>
          <cell r="N574">
            <v>2705.01</v>
          </cell>
        </row>
        <row r="575">
          <cell r="C575" t="str">
            <v>HOSPITAL MESTRE VITALINO</v>
          </cell>
          <cell r="E575" t="str">
            <v>3.7 - Material de Limpeza e Produtos de Hgienização</v>
          </cell>
          <cell r="F575">
            <v>19084576000102</v>
          </cell>
          <cell r="G575" t="str">
            <v>F JUNIOR GOMES</v>
          </cell>
          <cell r="H575" t="str">
            <v>B</v>
          </cell>
          <cell r="I575" t="str">
            <v>S</v>
          </cell>
          <cell r="J575" t="str">
            <v>000.000.498</v>
          </cell>
          <cell r="K575">
            <v>44733</v>
          </cell>
          <cell r="L575" t="str">
            <v>26220619084576000102550010000004981120519833</v>
          </cell>
          <cell r="M575" t="str">
            <v>26 -  Pernambuco</v>
          </cell>
          <cell r="N575">
            <v>9490</v>
          </cell>
        </row>
        <row r="576">
          <cell r="C576" t="str">
            <v>HOSPITAL MESTRE VITALINO</v>
          </cell>
          <cell r="E576" t="str">
            <v>3.7 - Material de Limpeza e Produtos de Hgienização</v>
          </cell>
          <cell r="F576">
            <v>37859942000130</v>
          </cell>
          <cell r="G576" t="str">
            <v>MAX PAPERS FABRICACAO DE PROD DE LIMPEZA</v>
          </cell>
          <cell r="H576" t="str">
            <v>B</v>
          </cell>
          <cell r="I576" t="str">
            <v>S</v>
          </cell>
          <cell r="J576" t="str">
            <v>000.002.698</v>
          </cell>
          <cell r="K576">
            <v>44732</v>
          </cell>
          <cell r="L576" t="str">
            <v>26220637859942000130550010000026981000026990</v>
          </cell>
          <cell r="M576" t="str">
            <v>26 -  Pernambuco</v>
          </cell>
          <cell r="N576">
            <v>5676</v>
          </cell>
        </row>
        <row r="577">
          <cell r="C577" t="str">
            <v>HOSPITAL MESTRE VITALINO</v>
          </cell>
          <cell r="E577" t="str">
            <v>3.7 - Material de Limpeza e Produtos de Hgienização</v>
          </cell>
          <cell r="F577">
            <v>27058274000198</v>
          </cell>
          <cell r="G577" t="str">
            <v>JATOBARRETTO CENTRO DE DISTRIBUICAO LTDA</v>
          </cell>
          <cell r="H577" t="str">
            <v>B</v>
          </cell>
          <cell r="I577" t="str">
            <v>S</v>
          </cell>
          <cell r="J577" t="str">
            <v>000.008.984</v>
          </cell>
          <cell r="K577">
            <v>44734</v>
          </cell>
          <cell r="L577" t="str">
            <v>26220627058274000198550010000089841968707710</v>
          </cell>
          <cell r="M577" t="str">
            <v>26 -  Pernambuco</v>
          </cell>
          <cell r="N577">
            <v>1450.66</v>
          </cell>
        </row>
        <row r="578">
          <cell r="C578" t="str">
            <v>HOSPITAL MESTRE VITALINO</v>
          </cell>
          <cell r="E578" t="str">
            <v>3.7 - Material de Limpeza e Produtos de Hgienização</v>
          </cell>
          <cell r="F578">
            <v>43019933000133</v>
          </cell>
          <cell r="G578" t="str">
            <v>LL COMERCIO DE PRODUTOS LIMPEZA EIRELI</v>
          </cell>
          <cell r="H578" t="str">
            <v>B</v>
          </cell>
          <cell r="I578" t="str">
            <v>S</v>
          </cell>
          <cell r="J578" t="str">
            <v>000.000.412</v>
          </cell>
          <cell r="K578">
            <v>44734</v>
          </cell>
          <cell r="L578" t="str">
            <v>26220643019933000133550010000004121210256325</v>
          </cell>
          <cell r="M578" t="str">
            <v>26 -  Pernambuco</v>
          </cell>
          <cell r="N578">
            <v>366.25</v>
          </cell>
        </row>
        <row r="579">
          <cell r="C579" t="str">
            <v>HOSPITAL MESTRE VITALINO</v>
          </cell>
          <cell r="E579" t="str">
            <v>3.7 - Material de Limpeza e Produtos de Hgienização</v>
          </cell>
          <cell r="F579">
            <v>1562710000178</v>
          </cell>
          <cell r="G579" t="str">
            <v>PHARMADERME LTDA</v>
          </cell>
          <cell r="H579" t="str">
            <v>B</v>
          </cell>
          <cell r="I579" t="str">
            <v>S</v>
          </cell>
          <cell r="J579">
            <v>7352</v>
          </cell>
          <cell r="K579">
            <v>44739</v>
          </cell>
          <cell r="L579" t="str">
            <v>MVRR41G3U</v>
          </cell>
          <cell r="M579" t="str">
            <v>2604106 - Caruaru - PE</v>
          </cell>
          <cell r="N579">
            <v>150</v>
          </cell>
        </row>
        <row r="580">
          <cell r="C580" t="str">
            <v>HOSPITAL MESTRE VITALINO</v>
          </cell>
          <cell r="E580" t="str">
            <v>3.7 - Material de Limpeza e Produtos de Hgienização</v>
          </cell>
          <cell r="F580">
            <v>10928726000142</v>
          </cell>
          <cell r="G580" t="str">
            <v>DOKAPACK INDUSTRIA E COM. DE EMB.  LTDA</v>
          </cell>
          <cell r="H580" t="str">
            <v>B</v>
          </cell>
          <cell r="I580" t="str">
            <v>S</v>
          </cell>
          <cell r="J580">
            <v>52024</v>
          </cell>
          <cell r="K580">
            <v>44732</v>
          </cell>
          <cell r="L580" t="str">
            <v>26220610928726000142550010000520241488857251</v>
          </cell>
          <cell r="M580" t="str">
            <v>26 -  Pernambuco</v>
          </cell>
          <cell r="N580">
            <v>5410.02</v>
          </cell>
        </row>
        <row r="581">
          <cell r="C581" t="str">
            <v>HOSPITAL MESTRE VITALINO</v>
          </cell>
          <cell r="E581" t="str">
            <v>3.7 - Material de Limpeza e Produtos de Hgienização</v>
          </cell>
          <cell r="F581">
            <v>10928726000142</v>
          </cell>
          <cell r="G581" t="str">
            <v>DOKAPACK INDUSTRIA E COM. DE EMB.  LTDA</v>
          </cell>
          <cell r="H581" t="str">
            <v>B</v>
          </cell>
          <cell r="I581" t="str">
            <v>S</v>
          </cell>
          <cell r="J581">
            <v>52031</v>
          </cell>
          <cell r="K581">
            <v>44732</v>
          </cell>
          <cell r="L581" t="str">
            <v>26220610928726000142550010000520311712676566</v>
          </cell>
          <cell r="M581" t="str">
            <v>26 -  Pernambuco</v>
          </cell>
          <cell r="N581">
            <v>9130.4599999999991</v>
          </cell>
        </row>
        <row r="582">
          <cell r="C582" t="str">
            <v>HOSPITAL MESTRE VITALINO</v>
          </cell>
          <cell r="E582" t="str">
            <v>3.7 - Material de Limpeza e Produtos de Hgienização</v>
          </cell>
          <cell r="F582" t="str">
            <v>75.315.333/0243-93</v>
          </cell>
          <cell r="G582" t="str">
            <v>ATACADAO S.A</v>
          </cell>
          <cell r="H582" t="str">
            <v>B</v>
          </cell>
          <cell r="I582" t="str">
            <v>S</v>
          </cell>
          <cell r="J582" t="str">
            <v>000.039.088</v>
          </cell>
          <cell r="K582">
            <v>44739</v>
          </cell>
          <cell r="L582" t="str">
            <v>26220675315333024393550010000390881175802606</v>
          </cell>
          <cell r="M582" t="str">
            <v>26 -  Pernambuco</v>
          </cell>
          <cell r="N582">
            <v>26</v>
          </cell>
        </row>
        <row r="583">
          <cell r="C583" t="str">
            <v>HOSPITAL MESTRE VITALINO</v>
          </cell>
          <cell r="E583" t="str">
            <v>3.7 - Material de Limpeza e Produtos de Hgienização</v>
          </cell>
          <cell r="F583">
            <v>31329180000183</v>
          </cell>
          <cell r="G583" t="str">
            <v>MAXXISUPRI COM DE SANEANTES EIRELI</v>
          </cell>
          <cell r="H583" t="str">
            <v>B</v>
          </cell>
          <cell r="I583" t="str">
            <v>S</v>
          </cell>
          <cell r="J583">
            <v>20531</v>
          </cell>
          <cell r="K583">
            <v>44732</v>
          </cell>
          <cell r="L583" t="str">
            <v>26220631329180000183550070000205311506514252</v>
          </cell>
          <cell r="M583" t="str">
            <v>26 -  Pernambuco</v>
          </cell>
          <cell r="N583">
            <v>1282.2</v>
          </cell>
        </row>
        <row r="584">
          <cell r="C584" t="str">
            <v>HOSPITAL MESTRE VITALINO</v>
          </cell>
          <cell r="E584" t="str">
            <v>3.7 - Material de Limpeza e Produtos de Hgienização</v>
          </cell>
          <cell r="F584">
            <v>37859942000130</v>
          </cell>
          <cell r="G584" t="str">
            <v>MAX PAPERS FABRICACAO DE PROD DE LIMPEZA</v>
          </cell>
          <cell r="H584" t="str">
            <v>B</v>
          </cell>
          <cell r="I584" t="str">
            <v>S</v>
          </cell>
          <cell r="J584" t="str">
            <v>000.002.699</v>
          </cell>
          <cell r="K584">
            <v>44732</v>
          </cell>
          <cell r="L584" t="str">
            <v>26220637859942000130550010000026991000027004</v>
          </cell>
          <cell r="M584" t="str">
            <v>26 -  Pernambuco</v>
          </cell>
          <cell r="N584">
            <v>27745.08</v>
          </cell>
        </row>
        <row r="585">
          <cell r="C585" t="str">
            <v>HOSPITAL MESTRE VITALINO</v>
          </cell>
          <cell r="E585" t="str">
            <v>3.7 - Material de Limpeza e Produtos de Hgienização</v>
          </cell>
          <cell r="F585">
            <v>27319301000139</v>
          </cell>
          <cell r="G585" t="str">
            <v>CONBO DISTRIBUIDORA FBV LTDA</v>
          </cell>
          <cell r="H585" t="str">
            <v>B</v>
          </cell>
          <cell r="I585" t="str">
            <v>S</v>
          </cell>
          <cell r="J585">
            <v>10019</v>
          </cell>
          <cell r="K585">
            <v>44733</v>
          </cell>
          <cell r="L585" t="str">
            <v>26220627319301000139550010000100191605643460</v>
          </cell>
          <cell r="M585" t="str">
            <v>26 -  Pernambuco</v>
          </cell>
          <cell r="N585">
            <v>765</v>
          </cell>
        </row>
        <row r="586">
          <cell r="C586" t="str">
            <v>HOSPITAL MESTRE VITALINO</v>
          </cell>
          <cell r="E586" t="str">
            <v>3.7 - Material de Limpeza e Produtos de Hgienização</v>
          </cell>
          <cell r="F586">
            <v>22006201000139</v>
          </cell>
          <cell r="G586" t="str">
            <v>FORTPEL COMERCIO DE DESCARTAVEIS LTDA</v>
          </cell>
          <cell r="H586" t="str">
            <v>B</v>
          </cell>
          <cell r="I586" t="str">
            <v>S</v>
          </cell>
          <cell r="J586">
            <v>138148</v>
          </cell>
          <cell r="K586">
            <v>44729</v>
          </cell>
          <cell r="L586" t="str">
            <v>26220622006201000139550000001381481101381486</v>
          </cell>
          <cell r="M586" t="str">
            <v>26 -  Pernambuco</v>
          </cell>
          <cell r="N586">
            <v>956.12</v>
          </cell>
        </row>
        <row r="587">
          <cell r="E587" t="str">
            <v/>
          </cell>
        </row>
        <row r="588">
          <cell r="C588" t="str">
            <v>HOSPITAL MESTRE VITALINO</v>
          </cell>
          <cell r="E588" t="str">
            <v>3.14 - Alimentação Preparada</v>
          </cell>
          <cell r="F588">
            <v>2725362000175</v>
          </cell>
          <cell r="G588" t="str">
            <v>SANDIL SANTOS DISTRIBUIDORA LTDA</v>
          </cell>
          <cell r="H588" t="str">
            <v>B</v>
          </cell>
          <cell r="I588" t="str">
            <v>S</v>
          </cell>
          <cell r="J588" t="str">
            <v>000.008.621</v>
          </cell>
          <cell r="K588">
            <v>44715</v>
          </cell>
          <cell r="L588" t="str">
            <v>26220602725362000175550010000086211000662329</v>
          </cell>
          <cell r="M588" t="str">
            <v>26 -  Pernambuco</v>
          </cell>
          <cell r="N588">
            <v>855</v>
          </cell>
        </row>
        <row r="589">
          <cell r="C589" t="str">
            <v>HOSPITAL MESTRE VITALINO</v>
          </cell>
          <cell r="E589" t="str">
            <v>3.14 - Alimentação Preparada</v>
          </cell>
          <cell r="F589">
            <v>22006201000139</v>
          </cell>
          <cell r="G589" t="str">
            <v>FORTPEL COMERCIO DE DESCARTAVEIS LTDA</v>
          </cell>
          <cell r="H589" t="str">
            <v>B</v>
          </cell>
          <cell r="I589" t="str">
            <v>S</v>
          </cell>
          <cell r="J589">
            <v>136731</v>
          </cell>
          <cell r="K589">
            <v>44714</v>
          </cell>
          <cell r="L589" t="str">
            <v>26220622006201000139550000001367311101367315</v>
          </cell>
          <cell r="M589" t="str">
            <v>26 -  Pernambuco</v>
          </cell>
          <cell r="N589">
            <v>1029.5999999999999</v>
          </cell>
        </row>
        <row r="590">
          <cell r="C590" t="str">
            <v>HOSPITAL MESTRE VITALINO</v>
          </cell>
          <cell r="E590" t="str">
            <v>3.14 - Alimentação Preparada</v>
          </cell>
          <cell r="F590">
            <v>8189587000130</v>
          </cell>
          <cell r="G590" t="str">
            <v>SISTEMAS DE SERV R.B. QUAL COM EMB LTDA</v>
          </cell>
          <cell r="H590" t="str">
            <v>B</v>
          </cell>
          <cell r="I590" t="str">
            <v>S</v>
          </cell>
          <cell r="J590">
            <v>1505839</v>
          </cell>
          <cell r="K590">
            <v>44704</v>
          </cell>
          <cell r="L590" t="str">
            <v>35220508189587000130550010015058391000445084</v>
          </cell>
          <cell r="M590" t="str">
            <v>35 -  São Paulo</v>
          </cell>
          <cell r="N590">
            <v>169.5</v>
          </cell>
        </row>
        <row r="591">
          <cell r="C591" t="str">
            <v>HOSPITAL MESTRE VITALINO</v>
          </cell>
          <cell r="E591" t="str">
            <v>3.14 - Alimentação Preparada</v>
          </cell>
          <cell r="F591" t="str">
            <v>11.840.014/0001-30</v>
          </cell>
          <cell r="G591" t="str">
            <v>MACROPAC PROTECAO E EMBALAGEM LTDA</v>
          </cell>
          <cell r="H591" t="str">
            <v>B</v>
          </cell>
          <cell r="I591" t="str">
            <v>S</v>
          </cell>
          <cell r="J591">
            <v>385866</v>
          </cell>
          <cell r="K591">
            <v>44728</v>
          </cell>
          <cell r="L591" t="str">
            <v>26220611840014000130550010003858661544210815</v>
          </cell>
          <cell r="M591" t="str">
            <v>26 -  Pernambuco</v>
          </cell>
          <cell r="N591">
            <v>208</v>
          </cell>
        </row>
        <row r="592">
          <cell r="C592" t="str">
            <v>HOSPITAL MESTRE VITALINO</v>
          </cell>
          <cell r="E592" t="str">
            <v>3.14 - Alimentação Preparada</v>
          </cell>
          <cell r="F592">
            <v>2725362000175</v>
          </cell>
          <cell r="G592" t="str">
            <v>SANDIL SANTOS DISTRIBUIDORA LTDA</v>
          </cell>
          <cell r="H592" t="str">
            <v>B</v>
          </cell>
          <cell r="I592" t="str">
            <v>S</v>
          </cell>
          <cell r="J592" t="str">
            <v>000.008.645</v>
          </cell>
          <cell r="K592">
            <v>44729</v>
          </cell>
          <cell r="L592" t="str">
            <v>26220602725362000175550010000086451000665818</v>
          </cell>
          <cell r="M592" t="str">
            <v>26 -  Pernambuco</v>
          </cell>
          <cell r="N592">
            <v>492</v>
          </cell>
        </row>
        <row r="593">
          <cell r="C593" t="str">
            <v>HOSPITAL MESTRE VITALINO</v>
          </cell>
          <cell r="E593" t="str">
            <v>3.14 - Alimentação Preparada</v>
          </cell>
          <cell r="F593">
            <v>12286800000108</v>
          </cell>
          <cell r="G593" t="str">
            <v>MARIZ CATACAD PROD ALIMENT GERAL LTDA</v>
          </cell>
          <cell r="H593" t="str">
            <v>B</v>
          </cell>
          <cell r="I593" t="str">
            <v>S</v>
          </cell>
          <cell r="J593">
            <v>545536</v>
          </cell>
          <cell r="K593">
            <v>44729</v>
          </cell>
          <cell r="L593" t="str">
            <v>31122531228680000010855001005455361680426610</v>
          </cell>
          <cell r="M593" t="str">
            <v>31 -  Minas Gerais</v>
          </cell>
          <cell r="N593">
            <v>1152</v>
          </cell>
        </row>
        <row r="594">
          <cell r="C594" t="str">
            <v>HOSPITAL MESTRE VITALINO</v>
          </cell>
          <cell r="E594" t="str">
            <v>3.14 - Alimentação Preparada</v>
          </cell>
          <cell r="F594">
            <v>24326435000199</v>
          </cell>
          <cell r="G594" t="str">
            <v>QUALIMAX DIST. PROD. LIMP. HIG EIRELI ME</v>
          </cell>
          <cell r="H594" t="str">
            <v>B</v>
          </cell>
          <cell r="I594" t="str">
            <v>S</v>
          </cell>
          <cell r="J594">
            <v>18272</v>
          </cell>
          <cell r="K594">
            <v>44733</v>
          </cell>
          <cell r="L594" t="str">
            <v>26220624326435000109950010000182721220167248</v>
          </cell>
          <cell r="M594" t="str">
            <v>26 -  Pernambuco</v>
          </cell>
          <cell r="N594">
            <v>2121.6</v>
          </cell>
        </row>
        <row r="595">
          <cell r="C595" t="str">
            <v>HOSPITAL MESTRE VITALINO</v>
          </cell>
          <cell r="E595" t="str">
            <v>3.14 - Alimentação Preparada</v>
          </cell>
          <cell r="F595">
            <v>30743270000153</v>
          </cell>
          <cell r="G595" t="str">
            <v>TRIUNFO COM ALIM, PAPEIS MAT LIMP EIRELI</v>
          </cell>
          <cell r="H595" t="str">
            <v>B</v>
          </cell>
          <cell r="I595" t="str">
            <v>S</v>
          </cell>
          <cell r="J595" t="str">
            <v>000.010.625</v>
          </cell>
          <cell r="K595">
            <v>44734</v>
          </cell>
          <cell r="L595" t="str">
            <v>26220630743270000153350010000106251438968083</v>
          </cell>
          <cell r="M595" t="str">
            <v>26 -  Pernambuco</v>
          </cell>
          <cell r="N595">
            <v>16767.25</v>
          </cell>
        </row>
        <row r="596">
          <cell r="C596" t="str">
            <v>HOSPITAL MESTRE VITALINO</v>
          </cell>
          <cell r="E596" t="str">
            <v>3.14 - Alimentação Preparada</v>
          </cell>
          <cell r="F596">
            <v>27058274000198</v>
          </cell>
          <cell r="G596" t="str">
            <v>JATOBARRETTO CENTRO DE DISTRIBUICAO LTDA</v>
          </cell>
          <cell r="H596" t="str">
            <v>B</v>
          </cell>
          <cell r="I596" t="str">
            <v>S</v>
          </cell>
          <cell r="J596" t="str">
            <v>000.008.984</v>
          </cell>
          <cell r="K596">
            <v>44734</v>
          </cell>
          <cell r="L596" t="str">
            <v>26220627058274000198550010000089841968707710</v>
          </cell>
          <cell r="M596" t="str">
            <v>26 -  Pernambuco</v>
          </cell>
          <cell r="N596">
            <v>705</v>
          </cell>
        </row>
        <row r="597">
          <cell r="C597" t="str">
            <v>HOSPITAL MESTRE VITALINO</v>
          </cell>
          <cell r="E597" t="str">
            <v>3.14 - Alimentação Preparada</v>
          </cell>
          <cell r="F597">
            <v>11840014000130</v>
          </cell>
          <cell r="G597" t="str">
            <v>MACROPAC PROTECAO E EMBALAGEM LTDA</v>
          </cell>
          <cell r="H597" t="str">
            <v>B</v>
          </cell>
          <cell r="I597" t="str">
            <v>S</v>
          </cell>
          <cell r="J597">
            <v>386139</v>
          </cell>
          <cell r="K597">
            <v>44732</v>
          </cell>
          <cell r="L597" t="str">
            <v>26220611840014000130550010003861391312650416</v>
          </cell>
          <cell r="M597" t="str">
            <v>26 -  Pernambuco</v>
          </cell>
          <cell r="N597">
            <v>9446.5</v>
          </cell>
        </row>
        <row r="598">
          <cell r="C598" t="str">
            <v>HOSPITAL MESTRE VITALINO</v>
          </cell>
          <cell r="E598" t="str">
            <v>3.14 - Alimentação Preparada</v>
          </cell>
          <cell r="F598">
            <v>11840014000130</v>
          </cell>
          <cell r="G598" t="str">
            <v>MACROPAC PROTECAO E EMBALAGEM LTDA</v>
          </cell>
          <cell r="H598" t="str">
            <v>B</v>
          </cell>
          <cell r="I598" t="str">
            <v>S</v>
          </cell>
          <cell r="J598">
            <v>386138</v>
          </cell>
          <cell r="K598">
            <v>44732</v>
          </cell>
          <cell r="L598" t="str">
            <v>26220611840014000130550010003861381559792108</v>
          </cell>
          <cell r="M598" t="str">
            <v>26 -  Pernambuco</v>
          </cell>
          <cell r="N598">
            <v>407</v>
          </cell>
        </row>
        <row r="599">
          <cell r="C599" t="str">
            <v>HOSPITAL MESTRE VITALINO</v>
          </cell>
          <cell r="E599" t="str">
            <v>3.14 - Alimentação Preparada</v>
          </cell>
          <cell r="F599">
            <v>10928726000142</v>
          </cell>
          <cell r="G599" t="str">
            <v>DOKAPACK INDUSTRIA E COM. DE EMB.  LTDA</v>
          </cell>
          <cell r="H599" t="str">
            <v>B</v>
          </cell>
          <cell r="I599" t="str">
            <v>S</v>
          </cell>
          <cell r="J599">
            <v>52031</v>
          </cell>
          <cell r="K599">
            <v>44732</v>
          </cell>
          <cell r="L599" t="str">
            <v>26220610928726000142550010000520311712676566</v>
          </cell>
          <cell r="M599" t="str">
            <v>26 -  Pernambuco</v>
          </cell>
          <cell r="N599">
            <v>20863.88</v>
          </cell>
        </row>
        <row r="600">
          <cell r="C600" t="str">
            <v>HOSPITAL MESTRE VITALINO</v>
          </cell>
          <cell r="E600" t="str">
            <v>3.14 - Alimentação Preparada</v>
          </cell>
          <cell r="F600">
            <v>11840014000130</v>
          </cell>
          <cell r="G600" t="str">
            <v>MACROPAC PROTECAO E EMBALAGEM LTDA</v>
          </cell>
          <cell r="H600" t="str">
            <v>B</v>
          </cell>
          <cell r="I600" t="str">
            <v>S</v>
          </cell>
          <cell r="J600">
            <v>387005</v>
          </cell>
          <cell r="K600">
            <v>44739</v>
          </cell>
          <cell r="L600" t="str">
            <v>26220611840014000130550010003870051939015845</v>
          </cell>
          <cell r="M600" t="str">
            <v>26 -  Pernambuco</v>
          </cell>
          <cell r="N600">
            <v>1910.4</v>
          </cell>
        </row>
        <row r="601">
          <cell r="C601" t="str">
            <v>HOSPITAL MESTRE VITALINO</v>
          </cell>
          <cell r="E601" t="str">
            <v>3.14 - Alimentação Preparada</v>
          </cell>
          <cell r="F601">
            <v>22006201000139</v>
          </cell>
          <cell r="G601" t="str">
            <v>FORTPEL COMERCIO DE DESCARTAVEIS LTDA</v>
          </cell>
          <cell r="H601" t="str">
            <v>B</v>
          </cell>
          <cell r="I601" t="str">
            <v>S</v>
          </cell>
          <cell r="J601">
            <v>138148</v>
          </cell>
          <cell r="K601">
            <v>44729</v>
          </cell>
          <cell r="L601" t="str">
            <v>26220622006201000139550000001381481101381486</v>
          </cell>
          <cell r="M601" t="str">
            <v>26 -  Pernambuco</v>
          </cell>
          <cell r="N601">
            <v>2340</v>
          </cell>
        </row>
        <row r="602">
          <cell r="C602" t="str">
            <v>HOSPITAL MESTRE VITALINO</v>
          </cell>
          <cell r="E602" t="str">
            <v>3.14 - Alimentação Preparada</v>
          </cell>
          <cell r="F602">
            <v>22006201000139</v>
          </cell>
          <cell r="G602" t="str">
            <v>FORTPEL COMERCIO DE DESCARTAVEIS LTDA</v>
          </cell>
          <cell r="H602" t="str">
            <v>B</v>
          </cell>
          <cell r="I602" t="str">
            <v>S</v>
          </cell>
          <cell r="J602">
            <v>138225</v>
          </cell>
          <cell r="K602">
            <v>44729</v>
          </cell>
          <cell r="L602" t="str">
            <v>26220622006201000139550000001382251101382254</v>
          </cell>
          <cell r="M602" t="str">
            <v>26 -  Pernambuco</v>
          </cell>
          <cell r="N602">
            <v>1420</v>
          </cell>
        </row>
        <row r="603">
          <cell r="C603" t="str">
            <v>HOSPITAL MESTRE VITALINO</v>
          </cell>
          <cell r="E603" t="str">
            <v>3.14 - Alimentação Preparada</v>
          </cell>
          <cell r="F603">
            <v>30678108000107</v>
          </cell>
          <cell r="G603" t="str">
            <v>ELVIS LUIZ DA SILVA DISTRIBUID. DE AGUA</v>
          </cell>
          <cell r="H603" t="str">
            <v>B</v>
          </cell>
          <cell r="I603" t="str">
            <v>S</v>
          </cell>
          <cell r="J603">
            <v>1100</v>
          </cell>
          <cell r="K603">
            <v>44713</v>
          </cell>
          <cell r="L603" t="str">
            <v>26220630678108000107550010000011001807159887</v>
          </cell>
          <cell r="M603" t="str">
            <v>26 -  Pernambuco</v>
          </cell>
          <cell r="N603">
            <v>8715</v>
          </cell>
        </row>
        <row r="604">
          <cell r="C604" t="str">
            <v>HOSPITAL MESTRE VITALINO</v>
          </cell>
          <cell r="E604" t="str">
            <v>3.14 - Alimentação Preparada</v>
          </cell>
          <cell r="F604">
            <v>8029696000352</v>
          </cell>
          <cell r="G604" t="str">
            <v>ESTIVAS NOVO PRADO LTDA</v>
          </cell>
          <cell r="H604" t="str">
            <v>B</v>
          </cell>
          <cell r="I604" t="str">
            <v>S</v>
          </cell>
          <cell r="J604">
            <v>1769340</v>
          </cell>
          <cell r="K604">
            <v>44713</v>
          </cell>
          <cell r="L604" t="str">
            <v>26220608029696000352550010017693401000022492</v>
          </cell>
          <cell r="M604" t="str">
            <v>26 -  Pernambuco</v>
          </cell>
          <cell r="N604">
            <v>2742.45</v>
          </cell>
        </row>
        <row r="605">
          <cell r="C605" t="str">
            <v>HOSPITAL MESTRE VITALINO</v>
          </cell>
          <cell r="E605" t="str">
            <v>3.14 - Alimentação Preparada</v>
          </cell>
          <cell r="F605">
            <v>13003893000170</v>
          </cell>
          <cell r="G605" t="str">
            <v>GRANJA OVO EXTRA</v>
          </cell>
          <cell r="H605" t="str">
            <v>B</v>
          </cell>
          <cell r="I605" t="str">
            <v>S</v>
          </cell>
          <cell r="J605" t="str">
            <v>000.003.510</v>
          </cell>
          <cell r="K605">
            <v>44714</v>
          </cell>
          <cell r="L605" t="str">
            <v>26220613003893000170550010000035101000707670</v>
          </cell>
          <cell r="M605" t="str">
            <v>26 -  Pernambuco</v>
          </cell>
          <cell r="N605">
            <v>1200</v>
          </cell>
        </row>
        <row r="606">
          <cell r="C606" t="str">
            <v>HOSPITAL MESTRE VITALINO</v>
          </cell>
          <cell r="E606" t="str">
            <v>3.14 - Alimentação Preparada</v>
          </cell>
          <cell r="F606">
            <v>11744898000390</v>
          </cell>
          <cell r="G606" t="str">
            <v>ATACADAO COMERCIO DE CARNES LTDA</v>
          </cell>
          <cell r="H606" t="str">
            <v>B</v>
          </cell>
          <cell r="I606" t="str">
            <v>S</v>
          </cell>
          <cell r="J606">
            <v>1042661</v>
          </cell>
          <cell r="K606">
            <v>44714</v>
          </cell>
          <cell r="L606" t="str">
            <v>26220611744898000390550010010426611238251614</v>
          </cell>
          <cell r="M606" t="str">
            <v>26 -  Pernambuco</v>
          </cell>
          <cell r="N606">
            <v>4525.2700000000004</v>
          </cell>
        </row>
        <row r="607">
          <cell r="C607" t="str">
            <v>HOSPITAL MESTRE VITALINO</v>
          </cell>
          <cell r="E607" t="str">
            <v>3.14 - Alimentação Preparada</v>
          </cell>
          <cell r="F607">
            <v>40596185000163</v>
          </cell>
          <cell r="G607" t="str">
            <v>A B R MOURA COMERCIO</v>
          </cell>
          <cell r="H607" t="str">
            <v>B</v>
          </cell>
          <cell r="I607" t="str">
            <v>S</v>
          </cell>
          <cell r="J607">
            <v>3637</v>
          </cell>
          <cell r="K607">
            <v>44714</v>
          </cell>
          <cell r="L607" t="str">
            <v>26220640596185000163550000000036371260063242</v>
          </cell>
          <cell r="M607" t="str">
            <v>26 -  Pernambuco</v>
          </cell>
          <cell r="N607">
            <v>2878.8</v>
          </cell>
        </row>
        <row r="608">
          <cell r="C608" t="str">
            <v>HOSPITAL MESTRE VITALINO</v>
          </cell>
          <cell r="E608" t="str">
            <v>3.14 - Alimentação Preparada</v>
          </cell>
          <cell r="F608">
            <v>11744898000390</v>
          </cell>
          <cell r="G608" t="str">
            <v>ATACADAO COMERCIO DE CARNES LTDA</v>
          </cell>
          <cell r="H608" t="str">
            <v>B</v>
          </cell>
          <cell r="I608" t="str">
            <v>S</v>
          </cell>
          <cell r="J608">
            <v>1043184</v>
          </cell>
          <cell r="K608">
            <v>44715</v>
          </cell>
          <cell r="L608" t="str">
            <v>26220611744898000390550010010431841511081847</v>
          </cell>
          <cell r="M608" t="str">
            <v>26 -  Pernambuco</v>
          </cell>
          <cell r="N608">
            <v>8721.2000000000007</v>
          </cell>
        </row>
        <row r="609">
          <cell r="C609" t="str">
            <v>HOSPITAL MESTRE VITALINO</v>
          </cell>
          <cell r="E609" t="str">
            <v>3.14 - Alimentação Preparada</v>
          </cell>
          <cell r="F609">
            <v>24883359000112</v>
          </cell>
          <cell r="G609" t="str">
            <v>CARUARU POLPAS EIRELLI ME</v>
          </cell>
          <cell r="H609" t="str">
            <v>B</v>
          </cell>
          <cell r="I609" t="str">
            <v>S</v>
          </cell>
          <cell r="J609" t="str">
            <v>000.024.639</v>
          </cell>
          <cell r="K609">
            <v>44714</v>
          </cell>
          <cell r="L609" t="str">
            <v>26220624883359000112550010000246391878100000</v>
          </cell>
          <cell r="M609" t="str">
            <v>26 -  Pernambuco</v>
          </cell>
          <cell r="N609">
            <v>2114.6999999999998</v>
          </cell>
        </row>
        <row r="610">
          <cell r="C610" t="str">
            <v>HOSPITAL MESTRE VITALINO</v>
          </cell>
          <cell r="E610" t="str">
            <v>3.14 - Alimentação Preparada</v>
          </cell>
          <cell r="F610">
            <v>24883359000112</v>
          </cell>
          <cell r="G610" t="str">
            <v>CARUARU POLPAS EIRELLI ME</v>
          </cell>
          <cell r="H610" t="str">
            <v>B</v>
          </cell>
          <cell r="I610" t="str">
            <v>S</v>
          </cell>
          <cell r="J610" t="str">
            <v>000.024.765</v>
          </cell>
          <cell r="K610">
            <v>44718</v>
          </cell>
          <cell r="L610" t="str">
            <v>26220624883359000112550010000247651112000000</v>
          </cell>
          <cell r="M610" t="str">
            <v>26 -  Pernambuco</v>
          </cell>
          <cell r="N610">
            <v>1581.5</v>
          </cell>
        </row>
        <row r="611">
          <cell r="C611" t="str">
            <v>HOSPITAL MESTRE VITALINO</v>
          </cell>
          <cell r="E611" t="str">
            <v>3.14 - Alimentação Preparada</v>
          </cell>
          <cell r="F611" t="str">
            <v>75.315.333/0243-93</v>
          </cell>
          <cell r="G611" t="str">
            <v>ATACADAO S.A</v>
          </cell>
          <cell r="H611" t="str">
            <v>B</v>
          </cell>
          <cell r="I611" t="str">
            <v>S</v>
          </cell>
          <cell r="J611" t="str">
            <v>000.038.114</v>
          </cell>
          <cell r="K611">
            <v>44718</v>
          </cell>
          <cell r="L611" t="str">
            <v>26220675315333024393550010000381141175784907</v>
          </cell>
          <cell r="M611" t="str">
            <v>26 -  Pernambuco</v>
          </cell>
          <cell r="N611">
            <v>1036</v>
          </cell>
        </row>
        <row r="612">
          <cell r="C612" t="str">
            <v>HOSPITAL MESTRE VITALINO</v>
          </cell>
          <cell r="E612" t="str">
            <v>3.14 - Alimentação Preparada</v>
          </cell>
          <cell r="F612">
            <v>30743270000153</v>
          </cell>
          <cell r="G612" t="str">
            <v>TRIUNFO COM ALIM, PAPEIS MAT LIMP EIRELI</v>
          </cell>
          <cell r="H612" t="str">
            <v>B</v>
          </cell>
          <cell r="I612" t="str">
            <v>S</v>
          </cell>
          <cell r="J612" t="str">
            <v>000.010.299</v>
          </cell>
          <cell r="K612">
            <v>44715</v>
          </cell>
          <cell r="L612" t="str">
            <v>26220630743270000153550010000102991492249849</v>
          </cell>
          <cell r="M612" t="str">
            <v>26 -  Pernambuco</v>
          </cell>
          <cell r="N612">
            <v>2012.8</v>
          </cell>
        </row>
        <row r="613">
          <cell r="C613" t="str">
            <v>HOSPITAL MESTRE VITALINO</v>
          </cell>
          <cell r="E613" t="str">
            <v>3.14 - Alimentação Preparada</v>
          </cell>
          <cell r="F613" t="str">
            <v>07.534.303/0001-33</v>
          </cell>
          <cell r="G613" t="str">
            <v>COMAL COMERCIO ATACADISTA DE ALIMENTOS</v>
          </cell>
          <cell r="H613" t="str">
            <v>B</v>
          </cell>
          <cell r="I613" t="str">
            <v>S</v>
          </cell>
          <cell r="J613">
            <v>1180229</v>
          </cell>
          <cell r="K613">
            <v>44719</v>
          </cell>
          <cell r="L613" t="str">
            <v>26220607534303000133550010011802291254149109</v>
          </cell>
          <cell r="M613" t="str">
            <v>26 -  Pernambuco</v>
          </cell>
          <cell r="N613">
            <v>638.69000000000005</v>
          </cell>
        </row>
        <row r="614">
          <cell r="C614" t="str">
            <v>HOSPITAL MESTRE VITALINO</v>
          </cell>
          <cell r="E614" t="str">
            <v>3.14 - Alimentação Preparada</v>
          </cell>
          <cell r="F614">
            <v>3721769000278</v>
          </cell>
          <cell r="G614" t="str">
            <v>MASTERBOI LTDA</v>
          </cell>
          <cell r="H614" t="str">
            <v>B</v>
          </cell>
          <cell r="I614" t="str">
            <v>S</v>
          </cell>
          <cell r="J614">
            <v>686620</v>
          </cell>
          <cell r="K614">
            <v>44718</v>
          </cell>
          <cell r="L614" t="str">
            <v>26220603721769000278550040006866201405423458</v>
          </cell>
          <cell r="M614" t="str">
            <v>26 -  Pernambuco</v>
          </cell>
          <cell r="N614">
            <v>42437.23</v>
          </cell>
        </row>
        <row r="615">
          <cell r="C615" t="str">
            <v>HOSPITAL MESTRE VITALINO</v>
          </cell>
          <cell r="E615" t="str">
            <v>3.14 - Alimentação Preparada</v>
          </cell>
          <cell r="F615">
            <v>75315333005682</v>
          </cell>
          <cell r="G615" t="str">
            <v>ATACADAO DISTRIBUIDRA SA</v>
          </cell>
          <cell r="H615" t="str">
            <v>B</v>
          </cell>
          <cell r="I615" t="str">
            <v>S</v>
          </cell>
          <cell r="J615" t="str">
            <v>000.440.889</v>
          </cell>
          <cell r="K615">
            <v>44719</v>
          </cell>
          <cell r="L615" t="str">
            <v>26220675315333005682550010004408891759996224</v>
          </cell>
          <cell r="M615" t="str">
            <v>26 -  Pernambuco</v>
          </cell>
          <cell r="N615">
            <v>3053.2</v>
          </cell>
        </row>
        <row r="616">
          <cell r="C616" t="str">
            <v>HOSPITAL MESTRE VITALINO</v>
          </cell>
          <cell r="E616" t="str">
            <v>3.14 - Alimentação Preparada</v>
          </cell>
          <cell r="F616">
            <v>11744898000390</v>
          </cell>
          <cell r="G616" t="str">
            <v>ATACADAO COMERCIO DE CARNES LTDA</v>
          </cell>
          <cell r="H616" t="str">
            <v>B</v>
          </cell>
          <cell r="I616" t="str">
            <v>S</v>
          </cell>
          <cell r="J616">
            <v>1044970</v>
          </cell>
          <cell r="K616">
            <v>44719</v>
          </cell>
          <cell r="L616" t="str">
            <v>26220611744898000390550010010449701154211756</v>
          </cell>
          <cell r="M616" t="str">
            <v>26 -  Pernambuco</v>
          </cell>
          <cell r="N616">
            <v>23105</v>
          </cell>
        </row>
        <row r="617">
          <cell r="C617" t="str">
            <v>HOSPITAL MESTRE VITALINO</v>
          </cell>
          <cell r="E617" t="str">
            <v>3.14 - Alimentação Preparada</v>
          </cell>
          <cell r="F617" t="str">
            <v>08.029.696/0003-52</v>
          </cell>
          <cell r="G617" t="str">
            <v>ESTIVAS NOVO PRADO LTDA</v>
          </cell>
          <cell r="H617" t="str">
            <v>B</v>
          </cell>
          <cell r="I617" t="str">
            <v>S</v>
          </cell>
          <cell r="J617">
            <v>1771902</v>
          </cell>
          <cell r="K617">
            <v>44719</v>
          </cell>
          <cell r="L617" t="str">
            <v>26220608029696000352550010017719021000283015</v>
          </cell>
          <cell r="M617" t="str">
            <v>26 -  Pernambuco</v>
          </cell>
          <cell r="N617">
            <v>2015.61</v>
          </cell>
        </row>
        <row r="618">
          <cell r="C618" t="str">
            <v>HOSPITAL MESTRE VITALINO</v>
          </cell>
          <cell r="E618" t="str">
            <v>3.14 - Alimentação Preparada</v>
          </cell>
          <cell r="F618">
            <v>3504437000150</v>
          </cell>
          <cell r="G618" t="str">
            <v>FRINSCAL DIST E IMPORT DE ALIMENTOS LTDA</v>
          </cell>
          <cell r="H618" t="str">
            <v>B</v>
          </cell>
          <cell r="I618" t="str">
            <v>S</v>
          </cell>
          <cell r="J618">
            <v>1353135</v>
          </cell>
          <cell r="K618">
            <v>44721</v>
          </cell>
          <cell r="L618" t="str">
            <v>26220603504437000150550010013531351161122466</v>
          </cell>
          <cell r="M618" t="str">
            <v>26 -  Pernambuco</v>
          </cell>
          <cell r="N618">
            <v>1649</v>
          </cell>
        </row>
        <row r="619">
          <cell r="C619" t="str">
            <v>HOSPITAL MESTRE VITALINO</v>
          </cell>
          <cell r="E619" t="str">
            <v>3.14 - Alimentação Preparada</v>
          </cell>
          <cell r="F619">
            <v>40596185000163</v>
          </cell>
          <cell r="G619" t="str">
            <v>A B R MOURA COMERCIO</v>
          </cell>
          <cell r="H619" t="str">
            <v>B</v>
          </cell>
          <cell r="I619" t="str">
            <v>S</v>
          </cell>
          <cell r="J619">
            <v>3638</v>
          </cell>
          <cell r="K619">
            <v>44720</v>
          </cell>
          <cell r="L619" t="str">
            <v>26220640596185000163550000000036381260063240</v>
          </cell>
          <cell r="M619" t="str">
            <v>26 -  Pernambuco</v>
          </cell>
          <cell r="N619">
            <v>2878.8</v>
          </cell>
        </row>
        <row r="620">
          <cell r="C620" t="str">
            <v>HOSPITAL MESTRE VITALINO</v>
          </cell>
          <cell r="E620" t="str">
            <v>3.14 - Alimentação Preparada</v>
          </cell>
          <cell r="F620">
            <v>24883359000112</v>
          </cell>
          <cell r="G620" t="str">
            <v>CARUARU POLPAS EIRELLI ME</v>
          </cell>
          <cell r="H620" t="str">
            <v>B</v>
          </cell>
          <cell r="I620" t="str">
            <v>S</v>
          </cell>
          <cell r="J620" t="str">
            <v>000.024.947</v>
          </cell>
          <cell r="K620">
            <v>44722</v>
          </cell>
          <cell r="L620" t="str">
            <v>26220624883359000112550010000249471511900008</v>
          </cell>
          <cell r="M620" t="str">
            <v>26 -  Pernambuco</v>
          </cell>
          <cell r="N620">
            <v>1978.7</v>
          </cell>
        </row>
        <row r="621">
          <cell r="C621" t="str">
            <v>HOSPITAL MESTRE VITALINO</v>
          </cell>
          <cell r="E621" t="str">
            <v>3.14 - Alimentação Preparada</v>
          </cell>
          <cell r="F621">
            <v>13003893000170</v>
          </cell>
          <cell r="G621" t="str">
            <v>GRANJA OVO EXTRA</v>
          </cell>
          <cell r="H621" t="str">
            <v>B</v>
          </cell>
          <cell r="I621" t="str">
            <v>S</v>
          </cell>
          <cell r="J621" t="str">
            <v>000.003.528</v>
          </cell>
          <cell r="K621">
            <v>44725</v>
          </cell>
          <cell r="L621" t="str">
            <v>26220613003893000170550010000035281000711132</v>
          </cell>
          <cell r="M621" t="str">
            <v>26 -  Pernambuco</v>
          </cell>
          <cell r="N621">
            <v>1200</v>
          </cell>
        </row>
        <row r="622">
          <cell r="C622" t="str">
            <v>HOSPITAL MESTRE VITALINO</v>
          </cell>
          <cell r="E622" t="str">
            <v>3.14 - Alimentação Preparada</v>
          </cell>
          <cell r="F622" t="str">
            <v>07.534.303/0001-33</v>
          </cell>
          <cell r="G622" t="str">
            <v>COMAL COMERCIO ATACADISTA DE ALIMENTOS</v>
          </cell>
          <cell r="H622" t="str">
            <v>B</v>
          </cell>
          <cell r="I622" t="str">
            <v>S</v>
          </cell>
          <cell r="J622">
            <v>1181572</v>
          </cell>
          <cell r="K622">
            <v>44725</v>
          </cell>
          <cell r="L622" t="str">
            <v>26220607534303000133550010011815721739796205</v>
          </cell>
          <cell r="M622" t="str">
            <v>26 -  Pernambuco</v>
          </cell>
          <cell r="N622">
            <v>6747</v>
          </cell>
        </row>
        <row r="623">
          <cell r="C623" t="str">
            <v>HOSPITAL MESTRE VITALINO</v>
          </cell>
          <cell r="E623" t="str">
            <v>3.14 - Alimentação Preparada</v>
          </cell>
          <cell r="F623">
            <v>24150377000195</v>
          </cell>
          <cell r="G623" t="str">
            <v>KARNEKEIJO LOGISTICA INTEGRADA LT</v>
          </cell>
          <cell r="H623" t="str">
            <v>B</v>
          </cell>
          <cell r="I623" t="str">
            <v>S</v>
          </cell>
          <cell r="J623">
            <v>4574979</v>
          </cell>
          <cell r="K623">
            <v>44725</v>
          </cell>
          <cell r="L623" t="str">
            <v>26220624150377000195550010045749791408500680</v>
          </cell>
          <cell r="M623" t="str">
            <v>26 -  Pernambuco</v>
          </cell>
          <cell r="N623">
            <v>4512.96</v>
          </cell>
        </row>
        <row r="624">
          <cell r="C624" t="str">
            <v>HOSPITAL MESTRE VITALINO</v>
          </cell>
          <cell r="E624" t="str">
            <v>3.14 - Alimentação Preparada</v>
          </cell>
          <cell r="F624">
            <v>11744898000390</v>
          </cell>
          <cell r="G624" t="str">
            <v>ATACADAO COMERCIO DE CARNES LTDA</v>
          </cell>
          <cell r="H624" t="str">
            <v>B</v>
          </cell>
          <cell r="I624" t="str">
            <v>S</v>
          </cell>
          <cell r="J624">
            <v>1048485</v>
          </cell>
          <cell r="K624">
            <v>44726</v>
          </cell>
          <cell r="L624" t="str">
            <v>26220611744898000390550010010484851961551670</v>
          </cell>
          <cell r="M624" t="str">
            <v>26 -  Pernambuco</v>
          </cell>
          <cell r="N624">
            <v>2436.98</v>
          </cell>
        </row>
        <row r="625">
          <cell r="C625" t="str">
            <v>HOSPITAL MESTRE VITALINO</v>
          </cell>
          <cell r="E625" t="str">
            <v>3.14 - Alimentação Preparada</v>
          </cell>
          <cell r="F625">
            <v>24883359000112</v>
          </cell>
          <cell r="G625" t="str">
            <v>CARUARU POLPAS EIRELLI ME</v>
          </cell>
          <cell r="H625" t="str">
            <v>B</v>
          </cell>
          <cell r="I625" t="str">
            <v>S</v>
          </cell>
          <cell r="J625" t="str">
            <v>000.025.029</v>
          </cell>
          <cell r="K625">
            <v>44725</v>
          </cell>
          <cell r="L625" t="str">
            <v>26220624883359000112550010000250291221600009</v>
          </cell>
          <cell r="M625" t="str">
            <v>26 -  Pernambuco</v>
          </cell>
          <cell r="N625">
            <v>1388.6</v>
          </cell>
        </row>
        <row r="626">
          <cell r="C626" t="str">
            <v>HOSPITAL MESTRE VITALINO</v>
          </cell>
          <cell r="E626" t="str">
            <v>3.14 - Alimentação Preparada</v>
          </cell>
          <cell r="F626">
            <v>3504437000150</v>
          </cell>
          <cell r="G626" t="str">
            <v>FRINSCAL DIST E IMPORT DE ALIMENTOS LTDA</v>
          </cell>
          <cell r="H626" t="str">
            <v>B</v>
          </cell>
          <cell r="I626" t="str">
            <v>S</v>
          </cell>
          <cell r="J626">
            <v>1354455</v>
          </cell>
          <cell r="K626">
            <v>44726</v>
          </cell>
          <cell r="L626" t="str">
            <v>26220603504437000150550010013544551210179580</v>
          </cell>
          <cell r="M626" t="str">
            <v>26 -  Pernambuco</v>
          </cell>
          <cell r="N626">
            <v>20409.330000000002</v>
          </cell>
        </row>
        <row r="627">
          <cell r="C627" t="str">
            <v>HOSPITAL MESTRE VITALINO</v>
          </cell>
          <cell r="E627" t="str">
            <v>3.14 - Alimentação Preparada</v>
          </cell>
          <cell r="F627">
            <v>8029696000352</v>
          </cell>
          <cell r="G627" t="str">
            <v>ESTIVAS NOVO PRADO LTDA</v>
          </cell>
          <cell r="H627" t="str">
            <v>B</v>
          </cell>
          <cell r="I627" t="str">
            <v>S</v>
          </cell>
          <cell r="J627">
            <v>1774910</v>
          </cell>
          <cell r="K627">
            <v>44725</v>
          </cell>
          <cell r="L627" t="str">
            <v>26220608029696000352550010017749101000583243</v>
          </cell>
          <cell r="M627" t="str">
            <v>26 -  Pernambuco</v>
          </cell>
          <cell r="N627">
            <v>13272</v>
          </cell>
        </row>
        <row r="628">
          <cell r="C628" t="str">
            <v>HOSPITAL MESTRE VITALINO</v>
          </cell>
          <cell r="E628" t="str">
            <v>3.14 - Alimentação Preparada</v>
          </cell>
          <cell r="F628">
            <v>8029696000352</v>
          </cell>
          <cell r="G628" t="str">
            <v>ESTIVAS NOVO PRADO LTDA</v>
          </cell>
          <cell r="H628" t="str">
            <v>B</v>
          </cell>
          <cell r="I628" t="str">
            <v>S</v>
          </cell>
          <cell r="J628">
            <v>1774908</v>
          </cell>
          <cell r="K628">
            <v>44725</v>
          </cell>
          <cell r="L628" t="str">
            <v>26220608029696000352550010017749081000583130</v>
          </cell>
          <cell r="M628" t="str">
            <v>26 -  Pernambuco</v>
          </cell>
          <cell r="N628">
            <v>3324.26</v>
          </cell>
        </row>
        <row r="629">
          <cell r="C629" t="str">
            <v>HOSPITAL MESTRE VITALINO</v>
          </cell>
          <cell r="E629" t="str">
            <v>3.14 - Alimentação Preparada</v>
          </cell>
          <cell r="F629">
            <v>13003893000170</v>
          </cell>
          <cell r="G629" t="str">
            <v>GRANJA OVO EXTRA</v>
          </cell>
          <cell r="H629" t="str">
            <v>B</v>
          </cell>
          <cell r="I629" t="str">
            <v>S</v>
          </cell>
          <cell r="J629" t="str">
            <v>000.003.516</v>
          </cell>
          <cell r="K629">
            <v>44719</v>
          </cell>
          <cell r="L629" t="str">
            <v>26220613003893000170550010000035161000708998</v>
          </cell>
          <cell r="M629" t="str">
            <v>26 -  Pernambuco</v>
          </cell>
          <cell r="N629">
            <v>1200</v>
          </cell>
        </row>
        <row r="630">
          <cell r="C630" t="str">
            <v>HOSPITAL MESTRE VITALINO</v>
          </cell>
          <cell r="E630" t="str">
            <v>3.14 - Alimentação Preparada</v>
          </cell>
          <cell r="F630">
            <v>3504437000150</v>
          </cell>
          <cell r="G630" t="str">
            <v>FRINSCAL DIST E IMPORT DE ALIMENTOS LTDA</v>
          </cell>
          <cell r="H630" t="str">
            <v>B</v>
          </cell>
          <cell r="I630" t="str">
            <v>S</v>
          </cell>
          <cell r="J630">
            <v>1355147</v>
          </cell>
          <cell r="K630">
            <v>44727</v>
          </cell>
          <cell r="L630" t="str">
            <v>26220603504437000150550010013551471655917222</v>
          </cell>
          <cell r="M630" t="str">
            <v>26 -  Pernambuco</v>
          </cell>
          <cell r="N630">
            <v>1636.6</v>
          </cell>
        </row>
        <row r="631">
          <cell r="C631" t="str">
            <v>HOSPITAL MESTRE VITALINO</v>
          </cell>
          <cell r="E631" t="str">
            <v>3.14 - Alimentação Preparada</v>
          </cell>
          <cell r="F631">
            <v>8029696000352</v>
          </cell>
          <cell r="G631" t="str">
            <v>ESTIVAS NOVO PRADO LTDA</v>
          </cell>
          <cell r="H631" t="str">
            <v>B</v>
          </cell>
          <cell r="I631" t="str">
            <v>S</v>
          </cell>
          <cell r="J631">
            <v>1775412</v>
          </cell>
          <cell r="K631">
            <v>44726</v>
          </cell>
          <cell r="L631" t="str">
            <v>26220608029696000352550010017754121000638732</v>
          </cell>
          <cell r="M631" t="str">
            <v>26 -  Pernambuco</v>
          </cell>
          <cell r="N631">
            <v>3639.91</v>
          </cell>
        </row>
        <row r="632">
          <cell r="C632" t="str">
            <v>HOSPITAL MESTRE VITALINO</v>
          </cell>
          <cell r="E632" t="str">
            <v>3.14 - Alimentação Preparada</v>
          </cell>
          <cell r="F632">
            <v>8029696000352</v>
          </cell>
          <cell r="G632" t="str">
            <v>ESTIVAS NOVO PRADO LTDA</v>
          </cell>
          <cell r="H632" t="str">
            <v>B</v>
          </cell>
          <cell r="I632" t="str">
            <v>S</v>
          </cell>
          <cell r="J632">
            <v>1775410</v>
          </cell>
          <cell r="K632">
            <v>44726</v>
          </cell>
          <cell r="L632" t="str">
            <v>26220608029696000352550010017754101000638690</v>
          </cell>
          <cell r="M632" t="str">
            <v>26 -  Pernambuco</v>
          </cell>
          <cell r="N632">
            <v>9954</v>
          </cell>
        </row>
        <row r="633">
          <cell r="C633" t="str">
            <v>HOSPITAL MESTRE VITALINO</v>
          </cell>
          <cell r="E633" t="str">
            <v>3.14 - Alimentação Preparada</v>
          </cell>
          <cell r="F633">
            <v>40596185000163</v>
          </cell>
          <cell r="G633" t="str">
            <v>A B R MOURA COMERCIO</v>
          </cell>
          <cell r="H633" t="str">
            <v>B</v>
          </cell>
          <cell r="I633" t="str">
            <v>S</v>
          </cell>
          <cell r="J633">
            <v>3639</v>
          </cell>
          <cell r="K633">
            <v>44727</v>
          </cell>
          <cell r="L633" t="str">
            <v>26220640596185000163550000000036391260063247</v>
          </cell>
          <cell r="M633" t="str">
            <v>26 -  Pernambuco</v>
          </cell>
          <cell r="N633">
            <v>2878.8</v>
          </cell>
        </row>
        <row r="634">
          <cell r="C634" t="str">
            <v>HOSPITAL MESTRE VITALINO</v>
          </cell>
          <cell r="E634" t="str">
            <v>3.14 - Alimentação Preparada</v>
          </cell>
          <cell r="F634">
            <v>1348814000184</v>
          </cell>
          <cell r="G634" t="str">
            <v>BDL BEZERRA DISTRIBUIDORA LTDA</v>
          </cell>
          <cell r="H634" t="str">
            <v>B</v>
          </cell>
          <cell r="I634" t="str">
            <v>S</v>
          </cell>
          <cell r="J634" t="str">
            <v>000.021.379</v>
          </cell>
          <cell r="K634">
            <v>44729</v>
          </cell>
          <cell r="L634" t="str">
            <v>26220601348814000184550010000213791046403276</v>
          </cell>
          <cell r="M634" t="str">
            <v>26 -  Pernambuco</v>
          </cell>
          <cell r="N634">
            <v>1673.4</v>
          </cell>
        </row>
        <row r="635">
          <cell r="C635" t="str">
            <v>HOSPITAL MESTRE VITALINO</v>
          </cell>
          <cell r="E635" t="str">
            <v>3.14 - Alimentação Preparada</v>
          </cell>
          <cell r="F635">
            <v>24883359000112</v>
          </cell>
          <cell r="G635" t="str">
            <v>CARUARU POLPAS EIRELLI ME</v>
          </cell>
          <cell r="H635" t="str">
            <v>B</v>
          </cell>
          <cell r="I635" t="str">
            <v>S</v>
          </cell>
          <cell r="J635" t="str">
            <v>000.025.217</v>
          </cell>
          <cell r="K635">
            <v>44729</v>
          </cell>
          <cell r="L635" t="str">
            <v>26220624883359000112550010000252171625000003</v>
          </cell>
          <cell r="M635" t="str">
            <v>26 -  Pernambuco</v>
          </cell>
          <cell r="N635">
            <v>1947.7</v>
          </cell>
        </row>
        <row r="636">
          <cell r="C636" t="str">
            <v>HOSPITAL MESTRE VITALINO</v>
          </cell>
          <cell r="E636" t="str">
            <v>3.14 - Alimentação Preparada</v>
          </cell>
          <cell r="F636">
            <v>24150377000195</v>
          </cell>
          <cell r="G636" t="str">
            <v>KARNEKEIJO LOGISTICA INTEGRADA LT</v>
          </cell>
          <cell r="H636" t="str">
            <v>B</v>
          </cell>
          <cell r="I636" t="str">
            <v>S</v>
          </cell>
          <cell r="J636">
            <v>4582210</v>
          </cell>
          <cell r="K636">
            <v>44732</v>
          </cell>
          <cell r="L636" t="str">
            <v>26220624150377000195550010045822101797124874</v>
          </cell>
          <cell r="M636" t="str">
            <v>26 -  Pernambuco</v>
          </cell>
          <cell r="N636">
            <v>7741.23</v>
          </cell>
        </row>
        <row r="637">
          <cell r="C637" t="str">
            <v>HOSPITAL MESTRE VITALINO</v>
          </cell>
          <cell r="E637" t="str">
            <v>3.14 - Alimentação Preparada</v>
          </cell>
          <cell r="F637">
            <v>24150377000195</v>
          </cell>
          <cell r="G637" t="str">
            <v>KARNEKEIJO LOGISTICA INTEGRADA LT</v>
          </cell>
          <cell r="H637" t="str">
            <v>B</v>
          </cell>
          <cell r="I637" t="str">
            <v>S</v>
          </cell>
          <cell r="J637">
            <v>4582211</v>
          </cell>
          <cell r="K637">
            <v>44732</v>
          </cell>
          <cell r="L637" t="str">
            <v>26220624150377000195550010045822111301150437</v>
          </cell>
          <cell r="M637" t="str">
            <v>26 -  Pernambuco</v>
          </cell>
          <cell r="N637">
            <v>615.96</v>
          </cell>
        </row>
        <row r="638">
          <cell r="C638" t="str">
            <v>HOSPITAL MESTRE VITALINO</v>
          </cell>
          <cell r="E638" t="str">
            <v>3.14 - Alimentação Preparada</v>
          </cell>
          <cell r="F638">
            <v>13003893000170</v>
          </cell>
          <cell r="G638" t="str">
            <v>GRANJA OVO EXTRA</v>
          </cell>
          <cell r="H638" t="str">
            <v>B</v>
          </cell>
          <cell r="I638" t="str">
            <v>S</v>
          </cell>
          <cell r="J638" t="str">
            <v>000.003.542</v>
          </cell>
          <cell r="K638">
            <v>44732</v>
          </cell>
          <cell r="L638" t="str">
            <v>26220613003893000170550010000035421000713460</v>
          </cell>
          <cell r="M638" t="str">
            <v>26 -  Pernambuco</v>
          </cell>
          <cell r="N638">
            <v>1200</v>
          </cell>
        </row>
        <row r="639">
          <cell r="C639" t="str">
            <v>HOSPITAL MESTRE VITALINO</v>
          </cell>
          <cell r="E639" t="str">
            <v>3.14 - Alimentação Preparada</v>
          </cell>
          <cell r="F639" t="str">
            <v>03.721.769/0002-78</v>
          </cell>
          <cell r="G639" t="str">
            <v>MASTERBOI LTDA</v>
          </cell>
          <cell r="H639" t="str">
            <v>B</v>
          </cell>
          <cell r="I639" t="str">
            <v>S</v>
          </cell>
          <cell r="J639">
            <v>699565</v>
          </cell>
          <cell r="K639">
            <v>44732</v>
          </cell>
          <cell r="L639" t="str">
            <v>26220603721769000278550040006995651489757402</v>
          </cell>
          <cell r="M639" t="str">
            <v>26 -  Pernambuco</v>
          </cell>
          <cell r="N639">
            <v>23901</v>
          </cell>
        </row>
        <row r="640">
          <cell r="C640" t="str">
            <v>HOSPITAL MESTRE VITALINO</v>
          </cell>
          <cell r="E640" t="str">
            <v>3.14 - Alimentação Preparada</v>
          </cell>
          <cell r="F640">
            <v>8029696000352</v>
          </cell>
          <cell r="G640" t="str">
            <v>ESTIVAS NOVO PRADO LTDA</v>
          </cell>
          <cell r="H640" t="str">
            <v>B</v>
          </cell>
          <cell r="I640" t="str">
            <v>S</v>
          </cell>
          <cell r="J640">
            <v>1777627</v>
          </cell>
          <cell r="K640">
            <v>44732</v>
          </cell>
          <cell r="L640" t="str">
            <v>26220608029696000352550010017776271000896653</v>
          </cell>
          <cell r="M640" t="str">
            <v>26 -  Pernambuco</v>
          </cell>
          <cell r="N640">
            <v>2455.21</v>
          </cell>
        </row>
        <row r="641">
          <cell r="C641" t="str">
            <v>HOSPITAL MESTRE VITALINO</v>
          </cell>
          <cell r="E641" t="str">
            <v>3.14 - Alimentação Preparada</v>
          </cell>
          <cell r="F641">
            <v>75315333024393</v>
          </cell>
          <cell r="G641" t="str">
            <v>ATACADAO S.A</v>
          </cell>
          <cell r="H641" t="str">
            <v>B</v>
          </cell>
          <cell r="I641" t="str">
            <v>S</v>
          </cell>
          <cell r="J641" t="str">
            <v>000.038.800</v>
          </cell>
          <cell r="K641">
            <v>44732</v>
          </cell>
          <cell r="L641" t="str">
            <v>26220675315333024393550010000388002175797147</v>
          </cell>
          <cell r="M641" t="str">
            <v>26 -  Pernambuco</v>
          </cell>
          <cell r="N641">
            <v>1129.4000000000001</v>
          </cell>
        </row>
        <row r="642">
          <cell r="C642" t="str">
            <v>HOSPITAL MESTRE VITALINO</v>
          </cell>
          <cell r="E642" t="str">
            <v>3.14 - Alimentação Preparada</v>
          </cell>
          <cell r="F642">
            <v>93209765031420</v>
          </cell>
          <cell r="G642" t="str">
            <v>WMS SUPERMERCADOS DO BRASIL LTDA</v>
          </cell>
          <cell r="H642" t="str">
            <v>B</v>
          </cell>
          <cell r="I642" t="str">
            <v>S</v>
          </cell>
          <cell r="J642">
            <v>1592663</v>
          </cell>
          <cell r="K642">
            <v>44732</v>
          </cell>
          <cell r="L642" t="str">
            <v>26220693209765031420550110015926631581634364</v>
          </cell>
          <cell r="M642" t="str">
            <v>26 -  Pernambuco</v>
          </cell>
          <cell r="N642">
            <v>7458.54</v>
          </cell>
        </row>
        <row r="643">
          <cell r="C643" t="str">
            <v>HOSPITAL MESTRE VITALINO</v>
          </cell>
          <cell r="E643" t="str">
            <v>3.14 - Alimentação Preparada</v>
          </cell>
          <cell r="F643">
            <v>11414902000190</v>
          </cell>
          <cell r="G643" t="str">
            <v>MAX DISTRIBUIDORA DE ALIMENTOS LTDA</v>
          </cell>
          <cell r="H643" t="str">
            <v>B</v>
          </cell>
          <cell r="I643" t="str">
            <v>S</v>
          </cell>
          <cell r="J643">
            <v>254856</v>
          </cell>
          <cell r="K643">
            <v>44732</v>
          </cell>
          <cell r="L643" t="str">
            <v>26220611414902000190550030002548561854157806</v>
          </cell>
          <cell r="M643" t="str">
            <v>26 -  Pernambuco</v>
          </cell>
          <cell r="N643">
            <v>2376</v>
          </cell>
        </row>
        <row r="644">
          <cell r="C644" t="str">
            <v>HOSPITAL MESTRE VITALINO</v>
          </cell>
          <cell r="E644" t="str">
            <v>3.14 - Alimentação Preparada</v>
          </cell>
          <cell r="F644">
            <v>12286800000108</v>
          </cell>
          <cell r="G644" t="str">
            <v>MARIZ CATACAD PROD ALIMENT GERAL LTDA</v>
          </cell>
          <cell r="H644" t="str">
            <v>B</v>
          </cell>
          <cell r="I644" t="str">
            <v>S</v>
          </cell>
          <cell r="J644">
            <v>545559</v>
          </cell>
          <cell r="K644">
            <v>44732</v>
          </cell>
          <cell r="L644" t="str">
            <v>26220612286800000108550010005455591798867894</v>
          </cell>
          <cell r="M644" t="str">
            <v>26 -  Pernambuco</v>
          </cell>
          <cell r="N644">
            <v>350</v>
          </cell>
        </row>
        <row r="645">
          <cell r="C645" t="str">
            <v>HOSPITAL MESTRE VITALINO</v>
          </cell>
          <cell r="E645" t="str">
            <v>3.14 - Alimentação Preparada</v>
          </cell>
          <cell r="F645">
            <v>70089974000179</v>
          </cell>
          <cell r="G645" t="str">
            <v>COMERCIAL VITA NORTE LTDA</v>
          </cell>
          <cell r="H645" t="str">
            <v>B</v>
          </cell>
          <cell r="I645" t="str">
            <v>S</v>
          </cell>
          <cell r="J645">
            <v>4617745</v>
          </cell>
          <cell r="K645">
            <v>44733</v>
          </cell>
          <cell r="L645" t="str">
            <v>26220670089974000179550010046177441670967980</v>
          </cell>
          <cell r="M645" t="str">
            <v>26 -  Pernambuco</v>
          </cell>
          <cell r="N645">
            <v>1542.84</v>
          </cell>
        </row>
        <row r="646">
          <cell r="C646" t="str">
            <v>HOSPITAL MESTRE VITALINO</v>
          </cell>
          <cell r="E646" t="str">
            <v>3.14 - Alimentação Preparada</v>
          </cell>
          <cell r="F646">
            <v>70089974000179</v>
          </cell>
          <cell r="G646" t="str">
            <v>COMERCIAL VITA NORTE LTDA</v>
          </cell>
          <cell r="H646" t="str">
            <v>B</v>
          </cell>
          <cell r="I646" t="str">
            <v>S</v>
          </cell>
          <cell r="J646">
            <v>4617744</v>
          </cell>
          <cell r="K646">
            <v>44733</v>
          </cell>
          <cell r="L646" t="str">
            <v>26220607534303000133550010011829721115110511</v>
          </cell>
          <cell r="M646" t="str">
            <v>26 -  Pernambuco</v>
          </cell>
          <cell r="N646">
            <v>1209.5999999999999</v>
          </cell>
        </row>
        <row r="647">
          <cell r="C647" t="str">
            <v>HOSPITAL MESTRE VITALINO</v>
          </cell>
          <cell r="E647" t="str">
            <v>3.14 - Alimentação Preparada</v>
          </cell>
          <cell r="F647">
            <v>7534303000133</v>
          </cell>
          <cell r="G647" t="str">
            <v>COMAL COMERCIO ATACADISTA DE ALIMENTOS</v>
          </cell>
          <cell r="H647" t="str">
            <v>B</v>
          </cell>
          <cell r="I647" t="str">
            <v>S</v>
          </cell>
          <cell r="J647">
            <v>1182972</v>
          </cell>
          <cell r="K647">
            <v>44733</v>
          </cell>
          <cell r="L647" t="str">
            <v>26220607534303000133550010011829721115110511</v>
          </cell>
          <cell r="M647" t="str">
            <v>26 -  Pernambuco</v>
          </cell>
          <cell r="N647">
            <v>667.06</v>
          </cell>
        </row>
        <row r="648">
          <cell r="C648" t="str">
            <v>HOSPITAL MESTRE VITALINO</v>
          </cell>
          <cell r="E648" t="str">
            <v>3.14 - Alimentação Preparada</v>
          </cell>
          <cell r="F648">
            <v>24883359000112</v>
          </cell>
          <cell r="G648" t="str">
            <v>CARUARU POLPAS EIRELLI ME</v>
          </cell>
          <cell r="H648" t="str">
            <v>B</v>
          </cell>
          <cell r="I648" t="str">
            <v>S</v>
          </cell>
          <cell r="J648" t="str">
            <v>000.025.308</v>
          </cell>
          <cell r="K648">
            <v>44732</v>
          </cell>
          <cell r="L648" t="str">
            <v>26220624883359000112550010000253081633900006</v>
          </cell>
          <cell r="M648" t="str">
            <v>26 -  Pernambuco</v>
          </cell>
          <cell r="N648">
            <v>1949.6</v>
          </cell>
        </row>
        <row r="649">
          <cell r="C649" t="str">
            <v>HOSPITAL MESTRE VITALINO</v>
          </cell>
          <cell r="E649" t="str">
            <v>3.14 - Alimentação Preparada</v>
          </cell>
          <cell r="F649" t="str">
            <v>03.504.437/0001-50</v>
          </cell>
          <cell r="G649" t="str">
            <v>FRINSCAL DIST E IMPORT DE ALIMENTOS LTDA</v>
          </cell>
          <cell r="H649" t="str">
            <v>B</v>
          </cell>
          <cell r="I649" t="str">
            <v>S</v>
          </cell>
          <cell r="J649">
            <v>1356586</v>
          </cell>
          <cell r="K649">
            <v>44733</v>
          </cell>
          <cell r="L649" t="str">
            <v>26220603504437000150550010013565861155931115</v>
          </cell>
          <cell r="M649" t="str">
            <v>26 -  Pernambuco</v>
          </cell>
          <cell r="N649">
            <v>3957</v>
          </cell>
        </row>
        <row r="650">
          <cell r="C650" t="str">
            <v>HOSPITAL MESTRE VITALINO</v>
          </cell>
          <cell r="E650" t="str">
            <v>3.14 - Alimentação Preparada</v>
          </cell>
          <cell r="F650">
            <v>30743270000153</v>
          </cell>
          <cell r="G650" t="str">
            <v>TRIUNFO COM ALIM, PAPEIS MAT LIMP EIRELI</v>
          </cell>
          <cell r="H650" t="str">
            <v>B</v>
          </cell>
          <cell r="I650" t="str">
            <v>S</v>
          </cell>
          <cell r="J650" t="str">
            <v>000.010.608</v>
          </cell>
          <cell r="K650">
            <v>44733</v>
          </cell>
          <cell r="L650" t="str">
            <v>26220630743270000153550010000106081831977210</v>
          </cell>
          <cell r="M650" t="str">
            <v>26 -  Pernambuco</v>
          </cell>
          <cell r="N650">
            <v>12085.74</v>
          </cell>
        </row>
        <row r="651">
          <cell r="C651" t="str">
            <v>HOSPITAL MESTRE VITALINO</v>
          </cell>
          <cell r="E651" t="str">
            <v>3.14 - Alimentação Preparada</v>
          </cell>
          <cell r="F651">
            <v>7534303000133</v>
          </cell>
          <cell r="G651" t="str">
            <v>COMAL COMERCIO ATACADISTA DE ALIMENTOS</v>
          </cell>
          <cell r="H651" t="str">
            <v>B</v>
          </cell>
          <cell r="I651" t="str">
            <v>S</v>
          </cell>
          <cell r="J651">
            <v>1183460</v>
          </cell>
          <cell r="K651">
            <v>44734</v>
          </cell>
          <cell r="L651" t="str">
            <v>26220607534303000133550010011834601217841384</v>
          </cell>
          <cell r="M651" t="str">
            <v>26 -  Pernambuco</v>
          </cell>
          <cell r="N651">
            <v>1559.4</v>
          </cell>
        </row>
        <row r="652">
          <cell r="C652" t="str">
            <v>HOSPITAL MESTRE VITALINO</v>
          </cell>
          <cell r="E652" t="str">
            <v>3.14 - Alimentação Preparada</v>
          </cell>
          <cell r="F652">
            <v>7534303000133</v>
          </cell>
          <cell r="G652" t="str">
            <v>COMAL COMERCIO ATACADISTA DE ALIMENTOS</v>
          </cell>
          <cell r="H652" t="str">
            <v>B</v>
          </cell>
          <cell r="I652" t="str">
            <v>S</v>
          </cell>
          <cell r="J652">
            <v>1183460</v>
          </cell>
          <cell r="K652">
            <v>44734</v>
          </cell>
          <cell r="L652" t="str">
            <v>26220607534303000133550010011834601217841384</v>
          </cell>
          <cell r="M652" t="str">
            <v>26 -  Pernambuco</v>
          </cell>
          <cell r="N652">
            <v>1712.4</v>
          </cell>
        </row>
        <row r="653">
          <cell r="C653" t="str">
            <v>HOSPITAL MESTRE VITALINO</v>
          </cell>
          <cell r="E653" t="str">
            <v>3.14 - Alimentação Preparada</v>
          </cell>
          <cell r="F653">
            <v>11744898000390</v>
          </cell>
          <cell r="G653" t="str">
            <v>ATACADAO COMERCIO DE CARNES LTDA</v>
          </cell>
          <cell r="H653" t="str">
            <v>B</v>
          </cell>
          <cell r="I653" t="str">
            <v>S</v>
          </cell>
          <cell r="J653">
            <v>1052300</v>
          </cell>
          <cell r="K653">
            <v>44734</v>
          </cell>
          <cell r="L653" t="str">
            <v>26220611744898000390550010010523001391661612</v>
          </cell>
          <cell r="M653" t="str">
            <v>26 -  Pernambuco</v>
          </cell>
          <cell r="N653">
            <v>3510.2</v>
          </cell>
        </row>
        <row r="654">
          <cell r="C654" t="str">
            <v>HOSPITAL MESTRE VITALINO</v>
          </cell>
          <cell r="E654" t="str">
            <v>3.14 - Alimentação Preparada</v>
          </cell>
          <cell r="F654">
            <v>3504437000150</v>
          </cell>
          <cell r="G654" t="str">
            <v>FRINSCAL DIST E IMPORT DE ALIMENTOS LTDA</v>
          </cell>
          <cell r="H654" t="str">
            <v>B</v>
          </cell>
          <cell r="I654" t="str">
            <v>S</v>
          </cell>
          <cell r="J654">
            <v>1357590</v>
          </cell>
          <cell r="K654">
            <v>44734</v>
          </cell>
          <cell r="L654" t="str">
            <v>26220603504437000150550010013575901140782400</v>
          </cell>
          <cell r="M654" t="str">
            <v>26 -  Pernambuco</v>
          </cell>
          <cell r="N654">
            <v>3348.8</v>
          </cell>
        </row>
        <row r="655">
          <cell r="C655" t="str">
            <v>HOSPITAL MESTRE VITALINO</v>
          </cell>
          <cell r="E655" t="str">
            <v>3.14 - Alimentação Preparada</v>
          </cell>
          <cell r="F655">
            <v>4609653000123</v>
          </cell>
          <cell r="G655" t="str">
            <v>DISTRIBUIDORA DE ALIMENTOS MARFIM LTDA</v>
          </cell>
          <cell r="H655" t="str">
            <v>B</v>
          </cell>
          <cell r="I655" t="str">
            <v>S</v>
          </cell>
          <cell r="J655">
            <v>1565629</v>
          </cell>
          <cell r="K655">
            <v>44734</v>
          </cell>
          <cell r="L655" t="str">
            <v>26220604609653000123550020015656291208252126</v>
          </cell>
          <cell r="M655" t="str">
            <v>26 -  Pernambuco</v>
          </cell>
          <cell r="N655">
            <v>567.54</v>
          </cell>
        </row>
        <row r="656">
          <cell r="C656" t="str">
            <v>HOSPITAL MESTRE VITALINO</v>
          </cell>
          <cell r="E656" t="str">
            <v>3.14 - Alimentação Preparada</v>
          </cell>
          <cell r="F656">
            <v>24883359000112</v>
          </cell>
          <cell r="G656" t="str">
            <v>CARUARU POLPAS EIRELLI ME</v>
          </cell>
          <cell r="H656" t="str">
            <v>B</v>
          </cell>
          <cell r="I656" t="str">
            <v>S</v>
          </cell>
          <cell r="J656" t="str">
            <v>000.025.477</v>
          </cell>
          <cell r="K656">
            <v>44735</v>
          </cell>
          <cell r="L656" t="str">
            <v>26220624883359000112550010000254771433800000</v>
          </cell>
          <cell r="M656" t="str">
            <v>26 -  Pernambuco</v>
          </cell>
          <cell r="N656">
            <v>1708.5</v>
          </cell>
        </row>
        <row r="657">
          <cell r="C657" t="str">
            <v>HOSPITAL MESTRE VITALINO</v>
          </cell>
          <cell r="E657" t="str">
            <v>3.14 - Alimentação Preparada</v>
          </cell>
          <cell r="F657">
            <v>13003893000170</v>
          </cell>
          <cell r="G657" t="str">
            <v>GRANJA OVO EXTRA</v>
          </cell>
          <cell r="H657" t="str">
            <v>B</v>
          </cell>
          <cell r="I657" t="str">
            <v>S</v>
          </cell>
          <cell r="J657" t="str">
            <v>000.003.551</v>
          </cell>
          <cell r="K657">
            <v>44736</v>
          </cell>
          <cell r="L657" t="str">
            <v>26220613003893000170550010000035511000715292</v>
          </cell>
          <cell r="M657" t="str">
            <v>26 -  Pernambuco</v>
          </cell>
          <cell r="N657">
            <v>1200</v>
          </cell>
        </row>
        <row r="658">
          <cell r="C658" t="str">
            <v>HOSPITAL MESTRE VITALINO</v>
          </cell>
          <cell r="E658" t="str">
            <v>3.14 - Alimentação Preparada</v>
          </cell>
          <cell r="F658">
            <v>24883359000112</v>
          </cell>
          <cell r="G658" t="str">
            <v>CARUARU POLPAS EIRELLI ME</v>
          </cell>
          <cell r="H658" t="str">
            <v>B</v>
          </cell>
          <cell r="I658" t="str">
            <v>S</v>
          </cell>
          <cell r="J658" t="str">
            <v>000.025.601</v>
          </cell>
          <cell r="K658">
            <v>44740</v>
          </cell>
          <cell r="L658" t="str">
            <v>26220624883359000112550010000256011384500005</v>
          </cell>
          <cell r="M658" t="str">
            <v>26 -  Pernambuco</v>
          </cell>
          <cell r="N658">
            <v>1453.6</v>
          </cell>
        </row>
        <row r="659">
          <cell r="C659" t="str">
            <v>HOSPITAL MESTRE VITALINO</v>
          </cell>
          <cell r="E659" t="str">
            <v>3.14 - Alimentação Preparada</v>
          </cell>
          <cell r="F659">
            <v>6281775000169</v>
          </cell>
          <cell r="G659" t="str">
            <v>MF SANTOS PRODUTOS ALIM LTDA</v>
          </cell>
          <cell r="H659" t="str">
            <v>B</v>
          </cell>
          <cell r="I659" t="str">
            <v>S</v>
          </cell>
          <cell r="J659">
            <v>563579</v>
          </cell>
          <cell r="K659">
            <v>44739</v>
          </cell>
          <cell r="L659" t="str">
            <v>26220606281775000169550010005635791241203126</v>
          </cell>
          <cell r="M659" t="str">
            <v>26 -  Pernambuco</v>
          </cell>
          <cell r="N659">
            <v>2609.6999999999998</v>
          </cell>
        </row>
        <row r="660">
          <cell r="C660" t="str">
            <v>HOSPITAL MESTRE VITALINO</v>
          </cell>
          <cell r="E660" t="str">
            <v>3.14 - Alimentação Preparada</v>
          </cell>
          <cell r="F660">
            <v>24150377000195</v>
          </cell>
          <cell r="G660" t="str">
            <v>KARNEKEIJO LOGISTICA INTEGRADA LT</v>
          </cell>
          <cell r="H660" t="str">
            <v>B</v>
          </cell>
          <cell r="I660" t="str">
            <v>S</v>
          </cell>
          <cell r="J660">
            <v>4589509</v>
          </cell>
          <cell r="K660">
            <v>44740</v>
          </cell>
          <cell r="L660" t="str">
            <v>26220624150377000195550010045895091236530200</v>
          </cell>
          <cell r="M660" t="str">
            <v>26 -  Pernambuco</v>
          </cell>
          <cell r="N660">
            <v>1209.96</v>
          </cell>
        </row>
        <row r="661">
          <cell r="C661" t="str">
            <v>HOSPITAL MESTRE VITALINO</v>
          </cell>
          <cell r="E661" t="str">
            <v>3.14 - Alimentação Preparada</v>
          </cell>
          <cell r="F661">
            <v>3721769000278</v>
          </cell>
          <cell r="G661" t="str">
            <v>MASTERBOI LTDA</v>
          </cell>
          <cell r="H661" t="str">
            <v>B</v>
          </cell>
          <cell r="I661" t="str">
            <v>S</v>
          </cell>
          <cell r="J661">
            <v>706281</v>
          </cell>
          <cell r="K661">
            <v>44740</v>
          </cell>
          <cell r="L661" t="str">
            <v>26220603721769000278550040007062811533731764</v>
          </cell>
          <cell r="M661" t="str">
            <v>26 -  Pernambuco</v>
          </cell>
          <cell r="N661">
            <v>14838.04</v>
          </cell>
        </row>
        <row r="662">
          <cell r="C662" t="str">
            <v>HOSPITAL MESTRE VITALINO</v>
          </cell>
          <cell r="E662" t="str">
            <v>3.14 - Alimentação Preparada</v>
          </cell>
          <cell r="F662">
            <v>11744898000390</v>
          </cell>
          <cell r="G662" t="str">
            <v>ATACADAO COMERCIO DE CARNES LTDA</v>
          </cell>
          <cell r="H662" t="str">
            <v>B</v>
          </cell>
          <cell r="I662" t="str">
            <v>S</v>
          </cell>
          <cell r="J662">
            <v>1055130</v>
          </cell>
          <cell r="K662">
            <v>44741</v>
          </cell>
          <cell r="L662" t="str">
            <v>26220611744898000390550010010551301208321103</v>
          </cell>
          <cell r="M662" t="str">
            <v>26 -  Pernambuco</v>
          </cell>
          <cell r="N662">
            <v>1476.67</v>
          </cell>
        </row>
        <row r="663">
          <cell r="C663" t="str">
            <v>HOSPITAL MESTRE VITALINO</v>
          </cell>
          <cell r="E663" t="str">
            <v>3.14 - Alimentação Preparada</v>
          </cell>
          <cell r="F663">
            <v>8029696000352</v>
          </cell>
          <cell r="G663" t="str">
            <v>ESTIVAS NOVO PRADO LTDA</v>
          </cell>
          <cell r="H663" t="str">
            <v>B</v>
          </cell>
          <cell r="I663" t="str">
            <v>S</v>
          </cell>
          <cell r="J663">
            <v>1780826</v>
          </cell>
          <cell r="K663">
            <v>44740</v>
          </cell>
          <cell r="L663" t="str">
            <v>26220608029696000352550010017808261001218867</v>
          </cell>
          <cell r="M663" t="str">
            <v>26 -  Pernambuco</v>
          </cell>
          <cell r="N663">
            <v>334.1</v>
          </cell>
        </row>
        <row r="664">
          <cell r="C664" t="str">
            <v>HOSPITAL MESTRE VITALINO</v>
          </cell>
          <cell r="E664" t="str">
            <v>3.14 - Alimentação Preparada</v>
          </cell>
          <cell r="F664">
            <v>13003893000170</v>
          </cell>
          <cell r="G664" t="str">
            <v>GRANJA OVO EXTRA</v>
          </cell>
          <cell r="H664" t="str">
            <v>B</v>
          </cell>
          <cell r="I664" t="str">
            <v>S</v>
          </cell>
          <cell r="J664" t="str">
            <v>000.003.561</v>
          </cell>
          <cell r="K664">
            <v>44741</v>
          </cell>
          <cell r="L664" t="str">
            <v>26220613003893000170550010000035611000716597</v>
          </cell>
          <cell r="M664" t="str">
            <v>26 -  Pernambuco</v>
          </cell>
          <cell r="N664">
            <v>1200</v>
          </cell>
        </row>
        <row r="665">
          <cell r="C665" t="str">
            <v>HOSPITAL MESTRE VITALINO</v>
          </cell>
          <cell r="E665" t="str">
            <v>3.14 - Alimentação Preparada</v>
          </cell>
          <cell r="F665">
            <v>9248632000143</v>
          </cell>
          <cell r="G665" t="str">
            <v>D NASCIMENTO SILVA</v>
          </cell>
          <cell r="H665" t="str">
            <v>B</v>
          </cell>
          <cell r="I665" t="str">
            <v>S</v>
          </cell>
          <cell r="J665" t="str">
            <v>000.002.348</v>
          </cell>
          <cell r="K665">
            <v>44741</v>
          </cell>
          <cell r="L665" t="str">
            <v>26220609248632000143550010000023481052871950</v>
          </cell>
          <cell r="M665" t="str">
            <v>26 -  Pernambuco</v>
          </cell>
          <cell r="N665">
            <v>32478.5</v>
          </cell>
        </row>
        <row r="666">
          <cell r="C666" t="str">
            <v>HOSPITAL MESTRE VITALINO</v>
          </cell>
          <cell r="E666" t="str">
            <v>3.14 - Alimentação Preparada</v>
          </cell>
          <cell r="F666">
            <v>24883359000112</v>
          </cell>
          <cell r="G666" t="str">
            <v>CARUARU POLPAS EIRELLI ME</v>
          </cell>
          <cell r="H666" t="str">
            <v>B</v>
          </cell>
          <cell r="I666" t="str">
            <v>S</v>
          </cell>
          <cell r="J666" t="str">
            <v>000.025.711</v>
          </cell>
          <cell r="K666">
            <v>44742</v>
          </cell>
          <cell r="L666" t="str">
            <v>26220624883359000112550010000257111615600001</v>
          </cell>
          <cell r="M666" t="str">
            <v>26 -  Pernambuco</v>
          </cell>
          <cell r="N666">
            <v>2114.6999999999998</v>
          </cell>
        </row>
        <row r="667">
          <cell r="C667" t="str">
            <v>HOSPITAL MESTRE VITALINO</v>
          </cell>
          <cell r="E667" t="str">
            <v>3.14 - Alimentação Preparada</v>
          </cell>
          <cell r="F667">
            <v>659083000125</v>
          </cell>
          <cell r="G667" t="str">
            <v>ULYSSES CAVALCANTI JUNIOR  ME</v>
          </cell>
          <cell r="H667" t="str">
            <v>B</v>
          </cell>
          <cell r="I667" t="str">
            <v>S</v>
          </cell>
          <cell r="J667" t="str">
            <v>000.000.121</v>
          </cell>
          <cell r="K667">
            <v>44742</v>
          </cell>
          <cell r="L667" t="str">
            <v>26220600659083000125550010000001211000013572</v>
          </cell>
          <cell r="M667" t="str">
            <v>26 -  Pernambuco</v>
          </cell>
          <cell r="N667">
            <v>19876.36</v>
          </cell>
        </row>
        <row r="668">
          <cell r="C668" t="str">
            <v>HOSPITAL MESTRE VITALINO</v>
          </cell>
          <cell r="E668" t="str">
            <v>3.14 - Alimentação Preparada</v>
          </cell>
          <cell r="F668">
            <v>3504437000150</v>
          </cell>
          <cell r="G668" t="str">
            <v>FRINSCAL DIST E IMPORT DE ALIMENTOS LTDA</v>
          </cell>
          <cell r="H668" t="str">
            <v>B</v>
          </cell>
          <cell r="I668" t="str">
            <v>S</v>
          </cell>
          <cell r="J668">
            <v>1359931</v>
          </cell>
          <cell r="K668">
            <v>44742</v>
          </cell>
          <cell r="L668" t="str">
            <v>26220603504437000150550010013599311167101608</v>
          </cell>
          <cell r="M668" t="str">
            <v>26 -  Pernambuco</v>
          </cell>
          <cell r="N668">
            <v>14784.36</v>
          </cell>
        </row>
        <row r="669">
          <cell r="C669" t="str">
            <v>HOSPITAL MESTRE VITALINO</v>
          </cell>
          <cell r="E669" t="str">
            <v>3.14 - Alimentação Preparada</v>
          </cell>
          <cell r="F669">
            <v>3104630000102</v>
          </cell>
          <cell r="G669" t="str">
            <v>AGS REFRIGERECAO COMERCIAL LTDA.</v>
          </cell>
          <cell r="H669" t="str">
            <v>B</v>
          </cell>
          <cell r="I669" t="str">
            <v>S</v>
          </cell>
          <cell r="J669" t="str">
            <v>000.032.266</v>
          </cell>
          <cell r="K669">
            <v>44713</v>
          </cell>
          <cell r="L669" t="str">
            <v>26220603104630000102550010000322661074258187</v>
          </cell>
          <cell r="M669" t="str">
            <v>26 -  Pernambuco</v>
          </cell>
          <cell r="N669">
            <v>875</v>
          </cell>
        </row>
        <row r="670">
          <cell r="C670" t="str">
            <v>HOSPITAL MESTRE VITALINO</v>
          </cell>
          <cell r="E670" t="str">
            <v>3.14 - Alimentação Preparada</v>
          </cell>
          <cell r="F670">
            <v>9997164000100</v>
          </cell>
          <cell r="G670" t="str">
            <v>PEDRO ADELINO DA SILVA</v>
          </cell>
          <cell r="H670" t="str">
            <v>B</v>
          </cell>
          <cell r="I670" t="str">
            <v>S</v>
          </cell>
          <cell r="J670" t="str">
            <v>000.010.213</v>
          </cell>
          <cell r="K670">
            <v>44715</v>
          </cell>
          <cell r="L670" t="str">
            <v>26220609997164000100650010000102131726187410</v>
          </cell>
          <cell r="M670" t="str">
            <v>26 -  Pernambuco</v>
          </cell>
          <cell r="N670">
            <v>330</v>
          </cell>
        </row>
        <row r="671">
          <cell r="C671" t="str">
            <v>HOSPITAL MESTRE VITALINO</v>
          </cell>
          <cell r="E671" t="str">
            <v>3.14 - Alimentação Preparada</v>
          </cell>
          <cell r="F671">
            <v>8189587000130</v>
          </cell>
          <cell r="G671" t="str">
            <v>SISTEMAS DE SERV R.B. QUAL COM EMB LTDA</v>
          </cell>
          <cell r="H671" t="str">
            <v>B</v>
          </cell>
          <cell r="I671" t="str">
            <v>S</v>
          </cell>
          <cell r="J671">
            <v>1505839</v>
          </cell>
          <cell r="K671">
            <v>44704</v>
          </cell>
          <cell r="L671" t="str">
            <v>35220508189587000130550010015058391000445084</v>
          </cell>
          <cell r="M671" t="str">
            <v>35 -  São Paulo</v>
          </cell>
          <cell r="N671">
            <v>9120</v>
          </cell>
        </row>
        <row r="672">
          <cell r="C672" t="str">
            <v>HOSPITAL MESTRE VITALINO</v>
          </cell>
          <cell r="E672" t="str">
            <v>3.14 - Alimentação Preparada</v>
          </cell>
          <cell r="F672">
            <v>2725362000175</v>
          </cell>
          <cell r="G672" t="str">
            <v>SANDIL SANTOS DISTRIBUIDORA LTDA</v>
          </cell>
          <cell r="H672" t="str">
            <v>B</v>
          </cell>
          <cell r="I672" t="str">
            <v>S</v>
          </cell>
          <cell r="J672" t="str">
            <v>000.008.631</v>
          </cell>
          <cell r="K672">
            <v>44722</v>
          </cell>
          <cell r="L672" t="str">
            <v>26220602725362000175550010000086311000664336</v>
          </cell>
          <cell r="M672" t="str">
            <v>26 -  Pernambuco</v>
          </cell>
          <cell r="N672">
            <v>94</v>
          </cell>
        </row>
        <row r="673">
          <cell r="C673" t="str">
            <v>HOSPITAL MESTRE VITALINO</v>
          </cell>
          <cell r="E673" t="str">
            <v>3.14 - Alimentação Preparada</v>
          </cell>
          <cell r="F673">
            <v>43019933000133</v>
          </cell>
          <cell r="G673" t="str">
            <v>LL COMERCIO DE PRODUTOS LIMPEZA EIRELI</v>
          </cell>
          <cell r="H673" t="str">
            <v>B</v>
          </cell>
          <cell r="I673" t="str">
            <v>S</v>
          </cell>
          <cell r="J673" t="str">
            <v>000.000.412</v>
          </cell>
          <cell r="K673">
            <v>44734</v>
          </cell>
          <cell r="L673" t="str">
            <v>26220643019933000133550010000004121210256325</v>
          </cell>
          <cell r="M673" t="str">
            <v>26 -  Pernambuco</v>
          </cell>
          <cell r="N673">
            <v>330</v>
          </cell>
        </row>
        <row r="674">
          <cell r="C674" t="str">
            <v>HOSPITAL MESTRE VITALINO</v>
          </cell>
          <cell r="E674" t="str">
            <v>3.14 - Alimentação Preparada</v>
          </cell>
          <cell r="F674">
            <v>11840014000130</v>
          </cell>
          <cell r="G674" t="str">
            <v>MACROPAC PROTECAO E EMBALAGEM LTDA</v>
          </cell>
          <cell r="H674" t="str">
            <v>B</v>
          </cell>
          <cell r="I674" t="str">
            <v>S</v>
          </cell>
          <cell r="J674">
            <v>386139</v>
          </cell>
          <cell r="K674">
            <v>44732</v>
          </cell>
          <cell r="L674" t="str">
            <v>26220611840014000130550010003861391312650416</v>
          </cell>
          <cell r="M674" t="str">
            <v>26 -  Pernambuco</v>
          </cell>
          <cell r="N674">
            <v>418</v>
          </cell>
        </row>
        <row r="675">
          <cell r="C675" t="str">
            <v>HOSPITAL MESTRE VITALINO</v>
          </cell>
          <cell r="E675" t="str">
            <v>3.14 - Alimentação Preparada</v>
          </cell>
          <cell r="F675">
            <v>24512912000100</v>
          </cell>
          <cell r="G675" t="str">
            <v>H. M. COMERCIO DE UTILIDADES LTDA EPP</v>
          </cell>
          <cell r="H675" t="str">
            <v>B</v>
          </cell>
          <cell r="I675" t="str">
            <v>S</v>
          </cell>
          <cell r="J675" t="str">
            <v>000.000.415</v>
          </cell>
          <cell r="K675">
            <v>44739</v>
          </cell>
          <cell r="L675" t="str">
            <v>26220624512912000100550010000004151449503061</v>
          </cell>
          <cell r="M675" t="str">
            <v>26 -  Pernambuco</v>
          </cell>
          <cell r="N675">
            <v>37.979999999999997</v>
          </cell>
        </row>
        <row r="676">
          <cell r="C676" t="str">
            <v>HOSPITAL MESTRE VITALINO</v>
          </cell>
          <cell r="E676" t="str">
            <v>3.14 - Alimentação Preparada</v>
          </cell>
          <cell r="F676">
            <v>5086697000189</v>
          </cell>
          <cell r="G676" t="str">
            <v>TEREZA CRISTINA RODRIGUES FONSECA</v>
          </cell>
          <cell r="H676" t="str">
            <v>B</v>
          </cell>
          <cell r="I676" t="str">
            <v>S</v>
          </cell>
          <cell r="J676" t="str">
            <v>000.008.061</v>
          </cell>
          <cell r="K676">
            <v>44739</v>
          </cell>
          <cell r="L676" t="str">
            <v>26220605086697000189550010000080611391909810</v>
          </cell>
          <cell r="M676" t="str">
            <v>26 -  Pernambuco</v>
          </cell>
          <cell r="N676">
            <v>300</v>
          </cell>
        </row>
        <row r="677">
          <cell r="C677" t="str">
            <v>HOSPITAL MESTRE VITALINO</v>
          </cell>
          <cell r="E677" t="str">
            <v>3.14 - Alimentação Preparada</v>
          </cell>
          <cell r="F677">
            <v>31329180000183</v>
          </cell>
          <cell r="G677" t="str">
            <v>MAXXISUPRI COM DE SANEANTES EIRELI</v>
          </cell>
          <cell r="H677" t="str">
            <v>B</v>
          </cell>
          <cell r="I677" t="str">
            <v>S</v>
          </cell>
          <cell r="J677">
            <v>20531</v>
          </cell>
          <cell r="K677">
            <v>44732</v>
          </cell>
          <cell r="L677" t="str">
            <v>26220631329180000183550070000205311506514252</v>
          </cell>
          <cell r="M677" t="str">
            <v>26 -  Pernambuco</v>
          </cell>
          <cell r="N677">
            <v>150</v>
          </cell>
        </row>
        <row r="678">
          <cell r="C678" t="str">
            <v>HOSPITAL MESTRE VITALINO</v>
          </cell>
          <cell r="E678" t="str">
            <v>3.14 - Alimentação Preparada</v>
          </cell>
          <cell r="F678">
            <v>29589907000110</v>
          </cell>
          <cell r="G678" t="str">
            <v>REAL CARUARU</v>
          </cell>
          <cell r="H678" t="str">
            <v>B</v>
          </cell>
          <cell r="I678" t="str">
            <v>S</v>
          </cell>
          <cell r="J678">
            <v>3768</v>
          </cell>
          <cell r="K678">
            <v>44734</v>
          </cell>
          <cell r="L678" t="str">
            <v>26220629589907000110550010000037681326707842</v>
          </cell>
          <cell r="M678" t="str">
            <v>26 -  Pernambuco</v>
          </cell>
          <cell r="N678">
            <v>310</v>
          </cell>
        </row>
        <row r="679">
          <cell r="C679" t="str">
            <v>HOSPITAL MESTRE VITALINO</v>
          </cell>
          <cell r="E679" t="str">
            <v>3.14 - Alimentação Preparada</v>
          </cell>
          <cell r="F679">
            <v>22006201000139</v>
          </cell>
          <cell r="G679" t="str">
            <v>FORTPEL COMERCIO DE DESCARTAVEIS LTDA</v>
          </cell>
          <cell r="H679" t="str">
            <v>B</v>
          </cell>
          <cell r="I679" t="str">
            <v>S</v>
          </cell>
          <cell r="J679">
            <v>138148</v>
          </cell>
          <cell r="K679">
            <v>44729</v>
          </cell>
          <cell r="L679" t="str">
            <v>26220622006201000139550000001381481101381486</v>
          </cell>
          <cell r="M679" t="str">
            <v>26 -  Pernambuco</v>
          </cell>
          <cell r="N679">
            <v>150</v>
          </cell>
        </row>
        <row r="680">
          <cell r="C680" t="str">
            <v>HOSPITAL MESTRE VITALINO</v>
          </cell>
          <cell r="E680" t="str">
            <v>3.14 - Alimentação Preparada</v>
          </cell>
          <cell r="F680">
            <v>22006201000139</v>
          </cell>
          <cell r="G680" t="str">
            <v>FORTPEL COMERCIO DE DESCARTAVEIS LTDA</v>
          </cell>
          <cell r="H680" t="str">
            <v>B</v>
          </cell>
          <cell r="I680" t="str">
            <v>S</v>
          </cell>
          <cell r="J680">
            <v>138225</v>
          </cell>
          <cell r="K680">
            <v>44729</v>
          </cell>
          <cell r="L680" t="str">
            <v>26220622006201000139550000001382251101382254</v>
          </cell>
          <cell r="M680" t="str">
            <v>26 -  Pernambuco</v>
          </cell>
          <cell r="N680">
            <v>340</v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C683" t="str">
            <v>HOSPITAL MESTRE VITALINO</v>
          </cell>
          <cell r="E683" t="str">
            <v>3.6 - Material de Expediente</v>
          </cell>
          <cell r="F683">
            <v>3370994000126</v>
          </cell>
          <cell r="G683" t="str">
            <v>LIVRARIA E PAPELARIA  ATUAL LTDA ME</v>
          </cell>
          <cell r="H683" t="str">
            <v>B</v>
          </cell>
          <cell r="I683" t="str">
            <v>S</v>
          </cell>
          <cell r="J683" t="str">
            <v>000.014.460</v>
          </cell>
          <cell r="K683">
            <v>44713</v>
          </cell>
          <cell r="L683" t="str">
            <v>26220603370994000126550010000144601200745649</v>
          </cell>
          <cell r="M683" t="str">
            <v>26 -  Pernambuco</v>
          </cell>
          <cell r="N683">
            <v>400</v>
          </cell>
        </row>
        <row r="684">
          <cell r="C684" t="str">
            <v>HOSPITAL MESTRE VITALINO</v>
          </cell>
          <cell r="E684" t="str">
            <v>3.6 - Material de Expediente</v>
          </cell>
          <cell r="F684">
            <v>36898820000190</v>
          </cell>
          <cell r="G684" t="str">
            <v>PREMIUM DIST DE MAT DE ESC E LIMP LTDA</v>
          </cell>
          <cell r="H684" t="str">
            <v>B</v>
          </cell>
          <cell r="I684" t="str">
            <v>S</v>
          </cell>
          <cell r="J684" t="str">
            <v>000.001.736</v>
          </cell>
          <cell r="K684">
            <v>44705</v>
          </cell>
          <cell r="L684" t="str">
            <v>26220536898820000190550010000017361000080590</v>
          </cell>
          <cell r="M684" t="str">
            <v>26 -  Pernambuco</v>
          </cell>
          <cell r="N684">
            <v>1700</v>
          </cell>
        </row>
        <row r="685">
          <cell r="C685" t="str">
            <v>HOSPITAL MESTRE VITALINO</v>
          </cell>
          <cell r="E685" t="str">
            <v>3.6 - Material de Expediente</v>
          </cell>
          <cell r="F685">
            <v>24425720000167</v>
          </cell>
          <cell r="G685" t="str">
            <v>ORIGINAL SUPRIMENTOS E EQUIP. LTDA.</v>
          </cell>
          <cell r="H685" t="str">
            <v>B</v>
          </cell>
          <cell r="I685" t="str">
            <v>S</v>
          </cell>
          <cell r="J685">
            <v>7439</v>
          </cell>
          <cell r="K685">
            <v>44713</v>
          </cell>
          <cell r="L685" t="str">
            <v>26220624425720001675500100000074391240063270</v>
          </cell>
          <cell r="M685" t="str">
            <v>26 -  Pernambuco</v>
          </cell>
          <cell r="N685">
            <v>594.26</v>
          </cell>
        </row>
        <row r="686">
          <cell r="C686" t="str">
            <v>HOSPITAL MESTRE VITALINO</v>
          </cell>
          <cell r="E686" t="str">
            <v>3.6 - Material de Expediente</v>
          </cell>
          <cell r="F686">
            <v>7601049000149</v>
          </cell>
          <cell r="G686" t="str">
            <v>SEVERINO JOSE DE ARAUJO SOBRINHO ME</v>
          </cell>
          <cell r="H686" t="str">
            <v>B</v>
          </cell>
          <cell r="I686" t="str">
            <v>S</v>
          </cell>
          <cell r="J686">
            <v>18322</v>
          </cell>
          <cell r="K686">
            <v>44713</v>
          </cell>
          <cell r="L686" t="str">
            <v>26220507601049000149550010000183221751816348</v>
          </cell>
          <cell r="M686" t="str">
            <v>26 -  Pernambuco</v>
          </cell>
          <cell r="N686">
            <v>3520</v>
          </cell>
        </row>
        <row r="687">
          <cell r="C687" t="str">
            <v>HOSPITAL MESTRE VITALINO</v>
          </cell>
          <cell r="E687" t="str">
            <v>3.6 - Material de Expediente</v>
          </cell>
          <cell r="F687">
            <v>18617596000139</v>
          </cell>
          <cell r="G687" t="str">
            <v>ETIQUETAG COMERCIO DE ETIQUETAS LTDA</v>
          </cell>
          <cell r="H687" t="str">
            <v>B</v>
          </cell>
          <cell r="I687" t="str">
            <v>S</v>
          </cell>
          <cell r="J687" t="str">
            <v>000.008.224</v>
          </cell>
          <cell r="K687">
            <v>44715</v>
          </cell>
          <cell r="L687" t="str">
            <v>26220618617596000139550010000082241846200005</v>
          </cell>
          <cell r="M687" t="str">
            <v>26 -  Pernambuco</v>
          </cell>
          <cell r="N687">
            <v>1428</v>
          </cell>
        </row>
        <row r="688">
          <cell r="C688" t="str">
            <v>HOSPITAL MESTRE VITALINO</v>
          </cell>
          <cell r="E688" t="str">
            <v>3.6 - Material de Expediente</v>
          </cell>
          <cell r="F688">
            <v>3370994000126</v>
          </cell>
          <cell r="G688" t="str">
            <v>LIVRARIA E PAPELARIA  ATUAL LTDA ME</v>
          </cell>
          <cell r="H688" t="str">
            <v>B</v>
          </cell>
          <cell r="I688" t="str">
            <v>S</v>
          </cell>
          <cell r="J688" t="str">
            <v>000.014.396</v>
          </cell>
          <cell r="K688">
            <v>44708</v>
          </cell>
          <cell r="L688" t="str">
            <v>26220503370994000126550010000143961322136918</v>
          </cell>
          <cell r="M688" t="str">
            <v>26 -  Pernambuco</v>
          </cell>
          <cell r="N688">
            <v>190</v>
          </cell>
        </row>
        <row r="689">
          <cell r="C689" t="str">
            <v>HOSPITAL MESTRE VITALINO</v>
          </cell>
          <cell r="E689" t="str">
            <v>3.6 - Material de Expediente</v>
          </cell>
          <cell r="F689">
            <v>33277851000135</v>
          </cell>
          <cell r="G689" t="str">
            <v>NATANAEL CAMPOS DA SILVA</v>
          </cell>
          <cell r="H689" t="str">
            <v>B</v>
          </cell>
          <cell r="I689" t="str">
            <v>S</v>
          </cell>
          <cell r="J689" t="str">
            <v>000.000.069</v>
          </cell>
          <cell r="K689">
            <v>44727</v>
          </cell>
          <cell r="L689" t="str">
            <v>26220633277851000135550010000000691043277006</v>
          </cell>
          <cell r="M689" t="str">
            <v>26 -  Pernambuco</v>
          </cell>
          <cell r="N689">
            <v>680</v>
          </cell>
        </row>
        <row r="690">
          <cell r="C690" t="str">
            <v>HOSPITAL MESTRE VITALINO</v>
          </cell>
          <cell r="E690" t="str">
            <v>3.6 - Material de Expediente</v>
          </cell>
          <cell r="F690">
            <v>24073694000155</v>
          </cell>
          <cell r="G690" t="str">
            <v>NAGEM CIL COMERCIO DE INFORMATICA LTDA</v>
          </cell>
          <cell r="H690" t="str">
            <v>B</v>
          </cell>
          <cell r="I690" t="str">
            <v>S</v>
          </cell>
          <cell r="J690" t="str">
            <v>000.814.516</v>
          </cell>
          <cell r="K690">
            <v>44729</v>
          </cell>
          <cell r="L690" t="str">
            <v>26220624073694000155550010008145161002041404</v>
          </cell>
          <cell r="M690" t="str">
            <v>26 -  Pernambuco</v>
          </cell>
          <cell r="N690">
            <v>682.76</v>
          </cell>
        </row>
        <row r="691">
          <cell r="C691" t="str">
            <v>HOSPITAL MESTRE VITALINO</v>
          </cell>
          <cell r="E691" t="str">
            <v>3.6 - Material de Expediente</v>
          </cell>
          <cell r="F691">
            <v>24326435000199</v>
          </cell>
          <cell r="G691" t="str">
            <v>QUALIMAX DIST. PROD. LIMP. HIG EIRELI ME</v>
          </cell>
          <cell r="H691" t="str">
            <v>B</v>
          </cell>
          <cell r="I691" t="str">
            <v>S</v>
          </cell>
          <cell r="J691">
            <v>18272</v>
          </cell>
          <cell r="K691">
            <v>44733</v>
          </cell>
          <cell r="L691" t="str">
            <v>26220624326435000199550010000182721220167248</v>
          </cell>
          <cell r="M691" t="str">
            <v>26 -  Pernambuco</v>
          </cell>
          <cell r="N691">
            <v>52.6</v>
          </cell>
        </row>
        <row r="692">
          <cell r="C692" t="str">
            <v>HOSPITAL MESTRE VITALINO</v>
          </cell>
          <cell r="E692" t="str">
            <v>3.6 - Material de Expediente</v>
          </cell>
          <cell r="F692">
            <v>24348443000136</v>
          </cell>
          <cell r="G692" t="str">
            <v>FRANCRIS LIVRARIA E PAPELARIA LTDA</v>
          </cell>
          <cell r="H692" t="str">
            <v>B</v>
          </cell>
          <cell r="I692" t="str">
            <v>S</v>
          </cell>
          <cell r="J692" t="str">
            <v>000.015.864</v>
          </cell>
          <cell r="K692">
            <v>44732</v>
          </cell>
          <cell r="L692" t="str">
            <v>26220624348443000136550010000158641469027442</v>
          </cell>
          <cell r="M692" t="str">
            <v>26 -  Pernambuco</v>
          </cell>
          <cell r="N692">
            <v>3401.6</v>
          </cell>
        </row>
        <row r="693">
          <cell r="C693" t="str">
            <v>HOSPITAL MESTRE VITALINO</v>
          </cell>
          <cell r="E693" t="str">
            <v>3.6 - Material de Expediente</v>
          </cell>
          <cell r="F693">
            <v>31329180000183</v>
          </cell>
          <cell r="G693" t="str">
            <v>MAXXISUPRI COM DE SANEANTES EIRELI</v>
          </cell>
          <cell r="H693" t="str">
            <v>B</v>
          </cell>
          <cell r="I693" t="str">
            <v>S</v>
          </cell>
          <cell r="J693">
            <v>20531</v>
          </cell>
          <cell r="K693">
            <v>44732</v>
          </cell>
          <cell r="L693" t="str">
            <v>26220631329180000183550070000205311506514252</v>
          </cell>
          <cell r="M693" t="str">
            <v>26 -  Pernambuco</v>
          </cell>
          <cell r="N693">
            <v>112.63</v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C696" t="str">
            <v>HOSPITAL MESTRE VITALINO</v>
          </cell>
          <cell r="E696" t="str">
            <v>3.2 - Gás e Outros Materiais Engarrafados</v>
          </cell>
          <cell r="F696">
            <v>3237583004588</v>
          </cell>
          <cell r="G696" t="str">
            <v>COPAGAZ DISTRIBUIDORA DE GAS S.A.</v>
          </cell>
          <cell r="H696" t="str">
            <v>B</v>
          </cell>
          <cell r="I696" t="str">
            <v>S</v>
          </cell>
          <cell r="J696">
            <v>6538</v>
          </cell>
          <cell r="K696">
            <v>44719</v>
          </cell>
          <cell r="L696" t="str">
            <v>26220603237583004588550080000065385000557264</v>
          </cell>
          <cell r="M696" t="str">
            <v>26 -  Pernambuco</v>
          </cell>
          <cell r="N696">
            <v>4420.6000000000004</v>
          </cell>
        </row>
        <row r="697">
          <cell r="C697" t="str">
            <v>HOSPITAL MESTRE VITALINO</v>
          </cell>
          <cell r="E697" t="str">
            <v>3.2 - Gás e Outros Materiais Engarrafados</v>
          </cell>
          <cell r="F697">
            <v>3237583004588</v>
          </cell>
          <cell r="G697" t="str">
            <v>COPAGAZ DISTRIBUIDORA DE GAS S.A.</v>
          </cell>
          <cell r="H697" t="str">
            <v>B</v>
          </cell>
          <cell r="I697" t="str">
            <v>S</v>
          </cell>
          <cell r="J697" t="str">
            <v>000.010.297</v>
          </cell>
          <cell r="K697">
            <v>44727</v>
          </cell>
          <cell r="L697" t="str">
            <v>26220603237583004588550050000102975000709104</v>
          </cell>
          <cell r="M697" t="str">
            <v>26 -  Pernambuco</v>
          </cell>
          <cell r="N697">
            <v>6007.74</v>
          </cell>
        </row>
        <row r="698">
          <cell r="C698" t="str">
            <v>HOSPITAL MESTRE VITALINO</v>
          </cell>
          <cell r="E698" t="str">
            <v>3.2 - Gás e Outros Materiais Engarrafados</v>
          </cell>
          <cell r="F698">
            <v>3237583004588</v>
          </cell>
          <cell r="G698" t="str">
            <v>COPAGAZ DISTRIBUIDORA DE GAS S.A.</v>
          </cell>
          <cell r="H698" t="str">
            <v>B</v>
          </cell>
          <cell r="I698" t="str">
            <v>S</v>
          </cell>
          <cell r="J698" t="str">
            <v>000.006.600</v>
          </cell>
          <cell r="K698">
            <v>44732</v>
          </cell>
          <cell r="L698" t="str">
            <v>26220603237583004588550080000066005000967339</v>
          </cell>
          <cell r="M698" t="str">
            <v>26 -  Pernambuco</v>
          </cell>
          <cell r="N698">
            <v>2773.57</v>
          </cell>
        </row>
        <row r="699">
          <cell r="C699" t="str">
            <v>HOSPITAL MESTRE VITALINO</v>
          </cell>
          <cell r="E699" t="str">
            <v>3.2 - Gás e Outros Materiais Engarrafados</v>
          </cell>
          <cell r="F699">
            <v>3237583004588</v>
          </cell>
          <cell r="G699" t="str">
            <v>COPAGAZ DISTRIBUIDORA DE GAS S.A.</v>
          </cell>
          <cell r="H699" t="str">
            <v>B</v>
          </cell>
          <cell r="I699" t="str">
            <v>S</v>
          </cell>
          <cell r="J699" t="str">
            <v>000.006.639</v>
          </cell>
          <cell r="K699">
            <v>44740</v>
          </cell>
          <cell r="L699" t="str">
            <v>26220603237583004588550080000066395000454247</v>
          </cell>
          <cell r="M699" t="str">
            <v>26 -  Pernambuco</v>
          </cell>
          <cell r="N699">
            <v>6073.2</v>
          </cell>
        </row>
        <row r="700">
          <cell r="E700" t="str">
            <v/>
          </cell>
        </row>
        <row r="701">
          <cell r="C701" t="str">
            <v>HOSPITAL MESTRE VITALINO</v>
          </cell>
          <cell r="E701" t="str">
            <v xml:space="preserve">3.9 - Material para Manutenção de Bens Imóveis </v>
          </cell>
          <cell r="F701">
            <v>14951481000125</v>
          </cell>
          <cell r="G701" t="str">
            <v>BM COMERCIO E SERVICOS DE EQUIP MED</v>
          </cell>
          <cell r="H701" t="str">
            <v>B</v>
          </cell>
          <cell r="I701" t="str">
            <v>S</v>
          </cell>
          <cell r="J701" t="str">
            <v>000.000.896</v>
          </cell>
          <cell r="K701">
            <v>44713</v>
          </cell>
          <cell r="L701" t="str">
            <v>26220614951481000125550010000008961000006940</v>
          </cell>
          <cell r="M701" t="str">
            <v>26 -  Pernambuco</v>
          </cell>
          <cell r="N701">
            <v>570</v>
          </cell>
        </row>
        <row r="702">
          <cell r="C702" t="str">
            <v>HOSPITAL MESTRE VITALINO</v>
          </cell>
          <cell r="E702" t="str">
            <v xml:space="preserve">3.9 - Material para Manutenção de Bens Imóveis </v>
          </cell>
          <cell r="F702">
            <v>9494196000192</v>
          </cell>
          <cell r="G702" t="str">
            <v>COMERCIAL JR CLAUDIO  MARIO LTDA</v>
          </cell>
          <cell r="H702" t="str">
            <v>B</v>
          </cell>
          <cell r="I702" t="str">
            <v>S</v>
          </cell>
          <cell r="J702">
            <v>247952</v>
          </cell>
          <cell r="K702">
            <v>44713</v>
          </cell>
          <cell r="L702" t="str">
            <v>26220609494196000192550010002479521034591661</v>
          </cell>
          <cell r="M702" t="str">
            <v>26 -  Pernambuco</v>
          </cell>
          <cell r="N702">
            <v>467.4</v>
          </cell>
        </row>
        <row r="703">
          <cell r="C703" t="str">
            <v>HOSPITAL MESTRE VITALINO</v>
          </cell>
          <cell r="E703" t="str">
            <v xml:space="preserve">3.9 - Material para Manutenção de Bens Imóveis </v>
          </cell>
          <cell r="F703">
            <v>9494196000192</v>
          </cell>
          <cell r="G703" t="str">
            <v>COMERCIAL JR CLAUDIO  MARIO LTDA</v>
          </cell>
          <cell r="H703" t="str">
            <v>B</v>
          </cell>
          <cell r="I703" t="str">
            <v>S</v>
          </cell>
          <cell r="J703">
            <v>247950</v>
          </cell>
          <cell r="K703">
            <v>44713</v>
          </cell>
          <cell r="L703" t="str">
            <v>26220609494196000192550010002479501034591454</v>
          </cell>
          <cell r="M703" t="str">
            <v>26 -  Pernambuco</v>
          </cell>
          <cell r="N703">
            <v>99.14</v>
          </cell>
        </row>
        <row r="704">
          <cell r="C704" t="str">
            <v>HOSPITAL MESTRE VITALINO</v>
          </cell>
          <cell r="E704" t="str">
            <v xml:space="preserve">3.9 - Material para Manutenção de Bens Imóveis </v>
          </cell>
          <cell r="F704">
            <v>9494196000192</v>
          </cell>
          <cell r="G704" t="str">
            <v>COMERCIAL JR CLAUDIO  MARIO LTDA</v>
          </cell>
          <cell r="H704" t="str">
            <v>B</v>
          </cell>
          <cell r="I704" t="str">
            <v>S</v>
          </cell>
          <cell r="J704">
            <v>247949</v>
          </cell>
          <cell r="K704">
            <v>44713</v>
          </cell>
          <cell r="L704" t="str">
            <v>26220609494196000192550010002479491034591305</v>
          </cell>
          <cell r="M704" t="str">
            <v>26 -  Pernambuco</v>
          </cell>
          <cell r="N704">
            <v>494.46</v>
          </cell>
        </row>
        <row r="705">
          <cell r="C705" t="str">
            <v>HOSPITAL MESTRE VITALINO</v>
          </cell>
          <cell r="E705" t="str">
            <v xml:space="preserve">3.9 - Material para Manutenção de Bens Imóveis </v>
          </cell>
          <cell r="F705">
            <v>9494196000192</v>
          </cell>
          <cell r="G705" t="str">
            <v>COMERCIAL JR CLAUDIO  MARIO LTDA</v>
          </cell>
          <cell r="H705" t="str">
            <v>B</v>
          </cell>
          <cell r="I705" t="str">
            <v>S</v>
          </cell>
          <cell r="J705">
            <v>247951</v>
          </cell>
          <cell r="K705">
            <v>44713</v>
          </cell>
          <cell r="L705" t="str">
            <v>26220609494196000192550010002479511034591630</v>
          </cell>
          <cell r="M705" t="str">
            <v>26 -  Pernambuco</v>
          </cell>
          <cell r="N705">
            <v>512.87</v>
          </cell>
        </row>
        <row r="706">
          <cell r="C706" t="str">
            <v>HOSPITAL MESTRE VITALINO</v>
          </cell>
          <cell r="E706" t="str">
            <v xml:space="preserve">3.9 - Material para Manutenção de Bens Imóveis </v>
          </cell>
          <cell r="F706">
            <v>9494196000192</v>
          </cell>
          <cell r="G706" t="str">
            <v>COMERCIAL JR CLAUDIO  MARIO LTDA</v>
          </cell>
          <cell r="H706" t="str">
            <v>B</v>
          </cell>
          <cell r="I706" t="str">
            <v>S</v>
          </cell>
          <cell r="J706">
            <v>248004</v>
          </cell>
          <cell r="K706">
            <v>44713</v>
          </cell>
          <cell r="L706" t="str">
            <v>26220609494196000192550010002480041034597722</v>
          </cell>
          <cell r="M706" t="str">
            <v>26 -  Pernambuco</v>
          </cell>
          <cell r="N706">
            <v>576.04999999999995</v>
          </cell>
        </row>
        <row r="707">
          <cell r="C707" t="str">
            <v>HOSPITAL MESTRE VITALINO</v>
          </cell>
          <cell r="E707" t="str">
            <v xml:space="preserve">3.9 - Material para Manutenção de Bens Imóveis </v>
          </cell>
          <cell r="F707">
            <v>30324030000114</v>
          </cell>
          <cell r="G707" t="str">
            <v>THERMOFRIO REFRIGERACAO LTDA</v>
          </cell>
          <cell r="H707" t="str">
            <v>B</v>
          </cell>
          <cell r="I707" t="str">
            <v>S</v>
          </cell>
          <cell r="J707" t="str">
            <v>000.003.059</v>
          </cell>
          <cell r="K707">
            <v>44713</v>
          </cell>
          <cell r="L707" t="str">
            <v>26220630324030000114550010000030591000128194</v>
          </cell>
          <cell r="M707" t="str">
            <v>26 -  Pernambuco</v>
          </cell>
          <cell r="N707">
            <v>95.4</v>
          </cell>
        </row>
        <row r="708">
          <cell r="C708" t="str">
            <v>HOSPITAL MESTRE VITALINO</v>
          </cell>
          <cell r="E708" t="str">
            <v xml:space="preserve">3.9 - Material para Manutenção de Bens Imóveis </v>
          </cell>
          <cell r="F708">
            <v>40893174000650</v>
          </cell>
          <cell r="G708" t="str">
            <v>LEO PLASTICOS E AVIAMENTOS LTDA</v>
          </cell>
          <cell r="H708" t="str">
            <v>B</v>
          </cell>
          <cell r="I708" t="str">
            <v>S</v>
          </cell>
          <cell r="J708" t="str">
            <v>000.006.386</v>
          </cell>
          <cell r="K708">
            <v>106</v>
          </cell>
          <cell r="L708" t="str">
            <v>26220640893174000650550010000063861386821722</v>
          </cell>
          <cell r="M708" t="str">
            <v>26 -  Pernambuco</v>
          </cell>
          <cell r="N708">
            <v>38</v>
          </cell>
        </row>
        <row r="709">
          <cell r="C709" t="str">
            <v>HOSPITAL MESTRE VITALINO</v>
          </cell>
          <cell r="E709" t="str">
            <v xml:space="preserve">3.9 - Material para Manutenção de Bens Imóveis </v>
          </cell>
          <cell r="F709" t="str">
            <v>14.112.501/0001-74</v>
          </cell>
          <cell r="G709" t="str">
            <v>VANDEILSON JOSE DE OLIVEIRA</v>
          </cell>
          <cell r="H709" t="str">
            <v>B</v>
          </cell>
          <cell r="I709" t="str">
            <v>S</v>
          </cell>
          <cell r="J709" t="str">
            <v>000.000.089</v>
          </cell>
          <cell r="K709">
            <v>44713</v>
          </cell>
          <cell r="L709" t="str">
            <v>26220614112501000174550010000000891000100058</v>
          </cell>
          <cell r="M709" t="str">
            <v>26 -  Pernambuco</v>
          </cell>
          <cell r="N709">
            <v>10</v>
          </cell>
        </row>
        <row r="710">
          <cell r="C710" t="str">
            <v>HOSPITAL MESTRE VITALINO</v>
          </cell>
          <cell r="E710" t="str">
            <v xml:space="preserve">3.9 - Material para Manutenção de Bens Imóveis </v>
          </cell>
          <cell r="F710">
            <v>9494196000192</v>
          </cell>
          <cell r="G710" t="str">
            <v>COMERCIAL JR CLAUDIO  MARIO LTDA</v>
          </cell>
          <cell r="H710" t="str">
            <v>B</v>
          </cell>
          <cell r="I710" t="str">
            <v>S</v>
          </cell>
          <cell r="J710">
            <v>248109</v>
          </cell>
          <cell r="K710">
            <v>44714</v>
          </cell>
          <cell r="L710" t="str">
            <v>26220609494196000192550010002481091034611751</v>
          </cell>
          <cell r="M710" t="str">
            <v>26 -  Pernambuco</v>
          </cell>
          <cell r="N710">
            <v>521.52</v>
          </cell>
        </row>
        <row r="711">
          <cell r="C711" t="str">
            <v>HOSPITAL MESTRE VITALINO</v>
          </cell>
          <cell r="E711" t="str">
            <v xml:space="preserve">3.9 - Material para Manutenção de Bens Imóveis </v>
          </cell>
          <cell r="F711">
            <v>9494196000192</v>
          </cell>
          <cell r="G711" t="str">
            <v>COMERCIAL JR CLAUDIO  MARIO LTDA</v>
          </cell>
          <cell r="H711" t="str">
            <v>B</v>
          </cell>
          <cell r="I711" t="str">
            <v>S</v>
          </cell>
          <cell r="J711">
            <v>248107</v>
          </cell>
          <cell r="K711">
            <v>44714</v>
          </cell>
          <cell r="L711" t="str">
            <v>26220609494196000192550010002481071034611471</v>
          </cell>
          <cell r="M711" t="str">
            <v>26 -  Pernambuco</v>
          </cell>
          <cell r="N711">
            <v>514.17999999999995</v>
          </cell>
        </row>
        <row r="712">
          <cell r="C712" t="str">
            <v>HOSPITAL MESTRE VITALINO</v>
          </cell>
          <cell r="E712" t="str">
            <v xml:space="preserve">3.9 - Material para Manutenção de Bens Imóveis </v>
          </cell>
          <cell r="F712">
            <v>9494196000192</v>
          </cell>
          <cell r="G712" t="str">
            <v>COMERCIAL JR CLAUDIO  MARIO LTDA</v>
          </cell>
          <cell r="H712" t="str">
            <v>B</v>
          </cell>
          <cell r="I712" t="str">
            <v>S</v>
          </cell>
          <cell r="J712">
            <v>248126</v>
          </cell>
          <cell r="K712">
            <v>44714</v>
          </cell>
          <cell r="L712" t="str">
            <v>26220609494196000192550010002481261034614140</v>
          </cell>
          <cell r="M712" t="str">
            <v>26 -  Pernambuco</v>
          </cell>
          <cell r="N712">
            <v>488.72</v>
          </cell>
        </row>
        <row r="713">
          <cell r="C713" t="str">
            <v>HOSPITAL MESTRE VITALINO</v>
          </cell>
          <cell r="E713" t="str">
            <v xml:space="preserve">3.9 - Material para Manutenção de Bens Imóveis </v>
          </cell>
          <cell r="F713">
            <v>9494196000192</v>
          </cell>
          <cell r="G713" t="str">
            <v>COMERCIAL JR CLAUDIO  MARIO LTDA</v>
          </cell>
          <cell r="H713" t="str">
            <v>B</v>
          </cell>
          <cell r="I713" t="str">
            <v>S</v>
          </cell>
          <cell r="J713">
            <v>248129</v>
          </cell>
          <cell r="K713">
            <v>44714</v>
          </cell>
          <cell r="L713" t="str">
            <v>26220609494196000192550010002481291034614281</v>
          </cell>
          <cell r="M713" t="str">
            <v>26 -  Pernambuco</v>
          </cell>
          <cell r="N713">
            <v>521.29999999999995</v>
          </cell>
        </row>
        <row r="714">
          <cell r="C714" t="str">
            <v>HOSPITAL MESTRE VITALINO</v>
          </cell>
          <cell r="E714" t="str">
            <v xml:space="preserve">3.9 - Material para Manutenção de Bens Imóveis </v>
          </cell>
          <cell r="F714">
            <v>1326290000201</v>
          </cell>
          <cell r="G714" t="str">
            <v>IVAN FERREIRA DOS SANTOS ME</v>
          </cell>
          <cell r="H714" t="str">
            <v>B</v>
          </cell>
          <cell r="I714" t="str">
            <v>S</v>
          </cell>
          <cell r="J714" t="str">
            <v>000.042.613</v>
          </cell>
          <cell r="K714">
            <v>44715</v>
          </cell>
          <cell r="L714" t="str">
            <v>26220601326290000201550010000426131156327513</v>
          </cell>
          <cell r="M714" t="str">
            <v>26 -  Pernambuco</v>
          </cell>
          <cell r="N714">
            <v>309</v>
          </cell>
        </row>
        <row r="715">
          <cell r="C715" t="str">
            <v>HOSPITAL MESTRE VITALINO</v>
          </cell>
          <cell r="E715" t="str">
            <v xml:space="preserve">3.9 - Material para Manutenção de Bens Imóveis </v>
          </cell>
          <cell r="F715">
            <v>9494196000192</v>
          </cell>
          <cell r="G715" t="str">
            <v>COMERCIAL JR CLAUDIO  MARIO LTDA</v>
          </cell>
          <cell r="H715" t="str">
            <v>B</v>
          </cell>
          <cell r="I715" t="str">
            <v>S</v>
          </cell>
          <cell r="J715">
            <v>248350</v>
          </cell>
          <cell r="K715">
            <v>44715</v>
          </cell>
          <cell r="L715" t="str">
            <v>26220609494196000192550010002483501034635054</v>
          </cell>
          <cell r="M715" t="str">
            <v>26 -  Pernambuco</v>
          </cell>
          <cell r="N715">
            <v>492.58</v>
          </cell>
        </row>
        <row r="716">
          <cell r="C716" t="str">
            <v>HOSPITAL MESTRE VITALINO</v>
          </cell>
          <cell r="E716" t="str">
            <v xml:space="preserve">3.9 - Material para Manutenção de Bens Imóveis </v>
          </cell>
          <cell r="F716">
            <v>9494196000192</v>
          </cell>
          <cell r="G716" t="str">
            <v>COMERCIAL JR CLAUDIO  MARIO LTDA</v>
          </cell>
          <cell r="H716" t="str">
            <v>B</v>
          </cell>
          <cell r="I716" t="str">
            <v>S</v>
          </cell>
          <cell r="J716">
            <v>248296</v>
          </cell>
          <cell r="K716">
            <v>44715</v>
          </cell>
          <cell r="L716" t="str">
            <v>26220609494196000192550010002482961034631818</v>
          </cell>
          <cell r="M716" t="str">
            <v>26 -  Pernambuco</v>
          </cell>
          <cell r="N716">
            <v>564.82000000000005</v>
          </cell>
        </row>
        <row r="717">
          <cell r="C717" t="str">
            <v>HOSPITAL MESTRE VITALINO</v>
          </cell>
          <cell r="E717" t="str">
            <v xml:space="preserve">3.9 - Material para Manutenção de Bens Imóveis </v>
          </cell>
          <cell r="F717">
            <v>11549698000115</v>
          </cell>
          <cell r="G717" t="str">
            <v>CENCOMAL CENTRO COM DE MADEIRAS LTDA</v>
          </cell>
          <cell r="H717" t="str">
            <v>B</v>
          </cell>
          <cell r="I717" t="str">
            <v>S</v>
          </cell>
          <cell r="J717">
            <v>13173</v>
          </cell>
          <cell r="K717">
            <v>44715</v>
          </cell>
          <cell r="L717" t="str">
            <v>26220611549698000115550010000131731827635734</v>
          </cell>
          <cell r="M717" t="str">
            <v>26 -  Pernambuco</v>
          </cell>
          <cell r="N717">
            <v>375.93</v>
          </cell>
        </row>
        <row r="718">
          <cell r="C718" t="str">
            <v>HOSPITAL MESTRE VITALINO</v>
          </cell>
          <cell r="E718" t="str">
            <v xml:space="preserve">3.9 - Material para Manutenção de Bens Imóveis </v>
          </cell>
          <cell r="F718">
            <v>43750734000109</v>
          </cell>
          <cell r="G718" t="str">
            <v>PLENTY COM DE PECAS E ACESSORIOS LTDA</v>
          </cell>
          <cell r="H718" t="str">
            <v>B</v>
          </cell>
          <cell r="I718" t="str">
            <v>S</v>
          </cell>
          <cell r="J718">
            <v>111</v>
          </cell>
          <cell r="K718">
            <v>44704</v>
          </cell>
          <cell r="L718" t="str">
            <v>43220543750734000109550010000001111903534083</v>
          </cell>
          <cell r="M718" t="str">
            <v>43 -  Rio Grande do Sul</v>
          </cell>
          <cell r="N718">
            <v>2025</v>
          </cell>
        </row>
        <row r="719">
          <cell r="C719" t="str">
            <v>HOSPITAL MESTRE VITALINO</v>
          </cell>
          <cell r="E719" t="str">
            <v xml:space="preserve">3.9 - Material para Manutenção de Bens Imóveis </v>
          </cell>
          <cell r="F719">
            <v>1440590000136</v>
          </cell>
          <cell r="G719" t="str">
            <v>FRESENIUS MEDICAL CARE</v>
          </cell>
          <cell r="H719" t="str">
            <v>B</v>
          </cell>
          <cell r="I719" t="str">
            <v>S</v>
          </cell>
          <cell r="J719">
            <v>1680607</v>
          </cell>
          <cell r="K719">
            <v>44716</v>
          </cell>
          <cell r="L719" t="str">
            <v>35220601440590000136550000016806071798623602</v>
          </cell>
          <cell r="M719" t="str">
            <v>35 -  São Paulo</v>
          </cell>
          <cell r="N719">
            <v>10011.540000000001</v>
          </cell>
        </row>
        <row r="720">
          <cell r="C720" t="str">
            <v>HOSPITAL MESTRE VITALINO</v>
          </cell>
          <cell r="E720" t="str">
            <v xml:space="preserve">3.9 - Material para Manutenção de Bens Imóveis </v>
          </cell>
          <cell r="F720">
            <v>9494196000192</v>
          </cell>
          <cell r="G720" t="str">
            <v>COMERCIAL JR CLAUDIO  MARIO LTDA</v>
          </cell>
          <cell r="H720" t="str">
            <v>B</v>
          </cell>
          <cell r="I720" t="str">
            <v>S</v>
          </cell>
          <cell r="J720">
            <v>248698</v>
          </cell>
          <cell r="K720">
            <v>44718</v>
          </cell>
          <cell r="L720" t="str">
            <v>26220609494196000192550010002486981034674491</v>
          </cell>
          <cell r="M720" t="str">
            <v>26 -  Pernambuco</v>
          </cell>
          <cell r="N720">
            <v>87.74</v>
          </cell>
        </row>
        <row r="721">
          <cell r="C721" t="str">
            <v>HOSPITAL MESTRE VITALINO</v>
          </cell>
          <cell r="E721" t="str">
            <v xml:space="preserve">3.9 - Material para Manutenção de Bens Imóveis </v>
          </cell>
          <cell r="F721">
            <v>9494196000192</v>
          </cell>
          <cell r="G721" t="str">
            <v>COMERCIAL JR CLAUDIO  MARIO LTDA</v>
          </cell>
          <cell r="H721" t="str">
            <v>B</v>
          </cell>
          <cell r="I721" t="str">
            <v>S</v>
          </cell>
          <cell r="J721">
            <v>248815</v>
          </cell>
          <cell r="K721">
            <v>44719</v>
          </cell>
          <cell r="L721" t="str">
            <v>26220609494196000192550010002488151034690843</v>
          </cell>
          <cell r="M721" t="str">
            <v>26 -  Pernambuco</v>
          </cell>
          <cell r="N721">
            <v>250.1</v>
          </cell>
        </row>
        <row r="722">
          <cell r="C722" t="str">
            <v>HOSPITAL MESTRE VITALINO</v>
          </cell>
          <cell r="E722" t="str">
            <v xml:space="preserve">3.9 - Material para Manutenção de Bens Imóveis </v>
          </cell>
          <cell r="F722">
            <v>1326290000201</v>
          </cell>
          <cell r="G722" t="str">
            <v>IVAN FERREIRA DOS SANTOS ME</v>
          </cell>
          <cell r="H722" t="str">
            <v>B</v>
          </cell>
          <cell r="I722" t="str">
            <v>S</v>
          </cell>
          <cell r="J722" t="str">
            <v>000.042.684</v>
          </cell>
          <cell r="K722">
            <v>44720</v>
          </cell>
          <cell r="L722" t="str">
            <v>26220601326290000201550010000426841842100818</v>
          </cell>
          <cell r="M722" t="str">
            <v>26 -  Pernambuco</v>
          </cell>
          <cell r="N722">
            <v>16.47</v>
          </cell>
        </row>
        <row r="723">
          <cell r="C723" t="str">
            <v>HOSPITAL MESTRE VITALINO</v>
          </cell>
          <cell r="E723" t="str">
            <v xml:space="preserve">3.9 - Material para Manutenção de Bens Imóveis </v>
          </cell>
          <cell r="F723">
            <v>9494196000192</v>
          </cell>
          <cell r="G723" t="str">
            <v>COMERCIAL JR CLAUDIO  MARIO LTDA</v>
          </cell>
          <cell r="H723" t="str">
            <v>B</v>
          </cell>
          <cell r="I723" t="str">
            <v>S</v>
          </cell>
          <cell r="J723">
            <v>248886</v>
          </cell>
          <cell r="K723">
            <v>44720</v>
          </cell>
          <cell r="L723" t="str">
            <v>26220609494196000192550010002488861034702223</v>
          </cell>
          <cell r="M723" t="str">
            <v>26 -  Pernambuco</v>
          </cell>
          <cell r="N723">
            <v>510.86</v>
          </cell>
        </row>
        <row r="724">
          <cell r="C724" t="str">
            <v>HOSPITAL MESTRE VITALINO</v>
          </cell>
          <cell r="E724" t="str">
            <v xml:space="preserve">3.9 - Material para Manutenção de Bens Imóveis </v>
          </cell>
          <cell r="F724">
            <v>9494196000192</v>
          </cell>
          <cell r="G724" t="str">
            <v>COMERCIAL JR CLAUDIO  MARIO LTDA</v>
          </cell>
          <cell r="H724" t="str">
            <v>B</v>
          </cell>
          <cell r="I724" t="str">
            <v>S</v>
          </cell>
          <cell r="J724">
            <v>248887</v>
          </cell>
          <cell r="K724">
            <v>44720</v>
          </cell>
          <cell r="L724" t="str">
            <v>26220609494196000192550010002488871034702255</v>
          </cell>
          <cell r="M724" t="str">
            <v>26 -  Pernambuco</v>
          </cell>
          <cell r="N724">
            <v>362.86</v>
          </cell>
        </row>
        <row r="725">
          <cell r="C725" t="str">
            <v>HOSPITAL MESTRE VITALINO</v>
          </cell>
          <cell r="E725" t="str">
            <v xml:space="preserve">3.9 - Material para Manutenção de Bens Imóveis </v>
          </cell>
          <cell r="F725">
            <v>25361160000197</v>
          </cell>
          <cell r="G725" t="str">
            <v>DISTRIBUIDORA ESPACO DRYWALL LTDA</v>
          </cell>
          <cell r="H725" t="str">
            <v>B</v>
          </cell>
          <cell r="I725" t="str">
            <v>S</v>
          </cell>
          <cell r="J725" t="str">
            <v>000.000.916</v>
          </cell>
          <cell r="K725">
            <v>44720</v>
          </cell>
          <cell r="L725" t="str">
            <v>26220625361160000197550010000009161158202204</v>
          </cell>
          <cell r="M725" t="str">
            <v>26 -  Pernambuco</v>
          </cell>
          <cell r="N725">
            <v>65.5</v>
          </cell>
        </row>
        <row r="726">
          <cell r="C726" t="str">
            <v>HOSPITAL MESTRE VITALINO</v>
          </cell>
          <cell r="E726" t="str">
            <v xml:space="preserve">3.9 - Material para Manutenção de Bens Imóveis </v>
          </cell>
          <cell r="F726">
            <v>41013012000138</v>
          </cell>
          <cell r="G726" t="str">
            <v>CHEFOR AUTO PECAS LTDA</v>
          </cell>
          <cell r="H726" t="str">
            <v>B</v>
          </cell>
          <cell r="I726" t="str">
            <v>S</v>
          </cell>
          <cell r="J726" t="str">
            <v>000.003.607</v>
          </cell>
          <cell r="K726">
            <v>44720</v>
          </cell>
          <cell r="L726" t="str">
            <v>26220641013012000138550010000036071053851980</v>
          </cell>
          <cell r="M726" t="str">
            <v>26 -  Pernambuco</v>
          </cell>
          <cell r="N726">
            <v>24</v>
          </cell>
        </row>
        <row r="727">
          <cell r="C727" t="str">
            <v>HOSPITAL MESTRE VITALINO</v>
          </cell>
          <cell r="E727" t="str">
            <v xml:space="preserve">3.9 - Material para Manutenção de Bens Imóveis </v>
          </cell>
          <cell r="F727">
            <v>9494196000192</v>
          </cell>
          <cell r="G727" t="str">
            <v>COMERCIAL JR CLAUDIO  MARIO LTDA</v>
          </cell>
          <cell r="H727" t="str">
            <v>B</v>
          </cell>
          <cell r="I727" t="str">
            <v>S</v>
          </cell>
          <cell r="J727">
            <v>249053</v>
          </cell>
          <cell r="K727">
            <v>44721</v>
          </cell>
          <cell r="L727" t="str">
            <v>26220609494196000192550010002490531034724014</v>
          </cell>
          <cell r="M727" t="str">
            <v>26 -  Pernambuco</v>
          </cell>
          <cell r="N727">
            <v>147.43</v>
          </cell>
        </row>
        <row r="728">
          <cell r="C728" t="str">
            <v>HOSPITAL MESTRE VITALINO</v>
          </cell>
          <cell r="E728" t="str">
            <v xml:space="preserve">3.9 - Material para Manutenção de Bens Imóveis </v>
          </cell>
          <cell r="F728">
            <v>9494196000192</v>
          </cell>
          <cell r="G728" t="str">
            <v>COMERCIAL JR CLAUDIO  MARIO LTDA</v>
          </cell>
          <cell r="H728" t="str">
            <v>B</v>
          </cell>
          <cell r="I728" t="str">
            <v>S</v>
          </cell>
          <cell r="J728">
            <v>249123</v>
          </cell>
          <cell r="K728">
            <v>44721</v>
          </cell>
          <cell r="L728" t="str">
            <v>26220609494196000192550010002491231034733745</v>
          </cell>
          <cell r="M728" t="str">
            <v>26 -  Pernambuco</v>
          </cell>
          <cell r="N728">
            <v>364.5</v>
          </cell>
        </row>
        <row r="729">
          <cell r="C729" t="str">
            <v>HOSPITAL MESTRE VITALINO</v>
          </cell>
          <cell r="E729" t="str">
            <v xml:space="preserve">3.9 - Material para Manutenção de Bens Imóveis </v>
          </cell>
          <cell r="F729">
            <v>9494196000192</v>
          </cell>
          <cell r="G729" t="str">
            <v>COMERCIAL JR CLAUDIO  MARIO LTDA</v>
          </cell>
          <cell r="H729" t="str">
            <v>B</v>
          </cell>
          <cell r="I729" t="str">
            <v>S</v>
          </cell>
          <cell r="J729">
            <v>249069</v>
          </cell>
          <cell r="K729">
            <v>44721</v>
          </cell>
          <cell r="L729" t="str">
            <v>26220609494196000192550010002490691034725851</v>
          </cell>
          <cell r="M729" t="str">
            <v>26 -  Pernambuco</v>
          </cell>
          <cell r="N729">
            <v>206.19</v>
          </cell>
        </row>
        <row r="730">
          <cell r="C730" t="str">
            <v>HOSPITAL MESTRE VITALINO</v>
          </cell>
          <cell r="E730" t="str">
            <v xml:space="preserve">3.9 - Material para Manutenção de Bens Imóveis </v>
          </cell>
          <cell r="F730">
            <v>9494196000192</v>
          </cell>
          <cell r="G730" t="str">
            <v>COMERCIAL JR CLAUDIO  MARIO LTDA</v>
          </cell>
          <cell r="H730" t="str">
            <v>B</v>
          </cell>
          <cell r="I730" t="str">
            <v>S</v>
          </cell>
          <cell r="J730">
            <v>249102</v>
          </cell>
          <cell r="K730">
            <v>44721</v>
          </cell>
          <cell r="L730" t="str">
            <v>26220609494196000192550010002491021034731203</v>
          </cell>
          <cell r="M730" t="str">
            <v>26 -  Pernambuco</v>
          </cell>
          <cell r="N730">
            <v>564.82000000000005</v>
          </cell>
        </row>
        <row r="731">
          <cell r="C731" t="str">
            <v>HOSPITAL MESTRE VITALINO</v>
          </cell>
          <cell r="E731" t="str">
            <v xml:space="preserve">3.9 - Material para Manutenção de Bens Imóveis </v>
          </cell>
          <cell r="F731" t="str">
            <v>19.914.979/0001-31</v>
          </cell>
          <cell r="G731" t="str">
            <v>NLS DIVISORIAS</v>
          </cell>
          <cell r="H731" t="str">
            <v>B</v>
          </cell>
          <cell r="I731" t="str">
            <v>S</v>
          </cell>
          <cell r="J731">
            <v>1300</v>
          </cell>
          <cell r="K731">
            <v>44721</v>
          </cell>
          <cell r="L731" t="str">
            <v>26220619914979000131550010000013001572409395</v>
          </cell>
          <cell r="M731" t="str">
            <v>26 -  Pernambuco</v>
          </cell>
          <cell r="N731">
            <v>4482.5</v>
          </cell>
        </row>
        <row r="732">
          <cell r="C732" t="str">
            <v>HOSPITAL MESTRE VITALINO</v>
          </cell>
          <cell r="E732" t="str">
            <v xml:space="preserve">3.9 - Material para Manutenção de Bens Imóveis </v>
          </cell>
          <cell r="F732">
            <v>30324030000114</v>
          </cell>
          <cell r="G732" t="str">
            <v>THERMOFRIO REFRIGERACAO LTDA</v>
          </cell>
          <cell r="H732" t="str">
            <v>B</v>
          </cell>
          <cell r="I732" t="str">
            <v>S</v>
          </cell>
          <cell r="J732" t="str">
            <v>000.003.097</v>
          </cell>
          <cell r="K732">
            <v>44721</v>
          </cell>
          <cell r="L732" t="str">
            <v>26220630324030000114550010000030971000129345</v>
          </cell>
          <cell r="M732" t="str">
            <v>26 -  Pernambuco</v>
          </cell>
          <cell r="N732">
            <v>160</v>
          </cell>
        </row>
        <row r="733">
          <cell r="C733" t="str">
            <v>HOSPITAL MESTRE VITALINO</v>
          </cell>
          <cell r="E733" t="str">
            <v xml:space="preserve">3.9 - Material para Manutenção de Bens Imóveis </v>
          </cell>
          <cell r="F733">
            <v>35715234000108</v>
          </cell>
          <cell r="G733" t="str">
            <v>FIORI VEICULO SA</v>
          </cell>
          <cell r="H733" t="str">
            <v>B</v>
          </cell>
          <cell r="I733" t="str">
            <v>S</v>
          </cell>
          <cell r="J733">
            <v>546528</v>
          </cell>
          <cell r="K733">
            <v>44697</v>
          </cell>
          <cell r="L733" t="str">
            <v>26220535715234000108550000005465281209777052</v>
          </cell>
          <cell r="M733" t="str">
            <v>26 -  Pernambuco</v>
          </cell>
          <cell r="N733">
            <v>44.38</v>
          </cell>
        </row>
        <row r="734">
          <cell r="C734" t="str">
            <v>HOSPITAL MESTRE VITALINO</v>
          </cell>
          <cell r="E734" t="str">
            <v xml:space="preserve">3.9 - Material para Manutenção de Bens Imóveis </v>
          </cell>
          <cell r="F734">
            <v>10779833000156</v>
          </cell>
          <cell r="G734" t="str">
            <v>MEDICAL MERCANTIL DE APARELHAGEM MEDICA</v>
          </cell>
          <cell r="H734" t="str">
            <v>B</v>
          </cell>
          <cell r="I734" t="str">
            <v>S</v>
          </cell>
          <cell r="J734">
            <v>553104</v>
          </cell>
          <cell r="K734">
            <v>44725</v>
          </cell>
          <cell r="L734" t="str">
            <v>26220610779833000156550010005531041005551260</v>
          </cell>
          <cell r="M734" t="str">
            <v>26 -  Pernambuco</v>
          </cell>
          <cell r="N734">
            <v>510</v>
          </cell>
        </row>
        <row r="735">
          <cell r="C735" t="str">
            <v>HOSPITAL MESTRE VITALINO</v>
          </cell>
          <cell r="E735" t="str">
            <v xml:space="preserve">3.9 - Material para Manutenção de Bens Imóveis </v>
          </cell>
          <cell r="F735">
            <v>5991790000138</v>
          </cell>
          <cell r="G735" t="str">
            <v>CR MEDICAL LTDA</v>
          </cell>
          <cell r="H735" t="str">
            <v>B</v>
          </cell>
          <cell r="I735" t="str">
            <v>S</v>
          </cell>
          <cell r="J735">
            <v>5627</v>
          </cell>
          <cell r="K735">
            <v>44725</v>
          </cell>
          <cell r="L735" t="str">
            <v>26220605991790000138550010000056271653894762</v>
          </cell>
          <cell r="M735" t="str">
            <v>26 -  Pernambuco</v>
          </cell>
          <cell r="N735">
            <v>255</v>
          </cell>
        </row>
        <row r="736">
          <cell r="C736" t="str">
            <v>HOSPITAL MESTRE VITALINO</v>
          </cell>
          <cell r="E736" t="str">
            <v xml:space="preserve">3.9 - Material para Manutenção de Bens Imóveis </v>
          </cell>
          <cell r="F736">
            <v>9494196000192</v>
          </cell>
          <cell r="G736" t="str">
            <v>COMERCIAL JR CLAUDIO  MARIO LTDA</v>
          </cell>
          <cell r="H736" t="str">
            <v>B</v>
          </cell>
          <cell r="I736" t="str">
            <v>S</v>
          </cell>
          <cell r="J736">
            <v>249373</v>
          </cell>
          <cell r="K736">
            <v>44725</v>
          </cell>
          <cell r="L736" t="str">
            <v>26220609494196000192550010002493731034772433</v>
          </cell>
          <cell r="M736" t="str">
            <v>26 -  Pernambuco</v>
          </cell>
          <cell r="N736">
            <v>591.47</v>
          </cell>
        </row>
        <row r="737">
          <cell r="C737" t="str">
            <v>HOSPITAL MESTRE VITALINO</v>
          </cell>
          <cell r="E737" t="str">
            <v xml:space="preserve">3.9 - Material para Manutenção de Bens Imóveis </v>
          </cell>
          <cell r="F737">
            <v>9494196000192</v>
          </cell>
          <cell r="G737" t="str">
            <v>COMERCIAL JR CLAUDIO  MARIO LTDA</v>
          </cell>
          <cell r="H737" t="str">
            <v>B</v>
          </cell>
          <cell r="I737" t="str">
            <v>S</v>
          </cell>
          <cell r="J737">
            <v>249371</v>
          </cell>
          <cell r="K737">
            <v>44725</v>
          </cell>
          <cell r="L737" t="str">
            <v>26220609494196000192550010002493711034772340</v>
          </cell>
          <cell r="M737" t="str">
            <v>26 -  Pernambuco</v>
          </cell>
          <cell r="N737">
            <v>576.82000000000005</v>
          </cell>
        </row>
        <row r="738">
          <cell r="C738" t="str">
            <v>HOSPITAL MESTRE VITALINO</v>
          </cell>
          <cell r="E738" t="str">
            <v xml:space="preserve">3.9 - Material para Manutenção de Bens Imóveis </v>
          </cell>
          <cell r="F738">
            <v>9494196000192</v>
          </cell>
          <cell r="G738" t="str">
            <v>COMERCIAL JR CLAUDIO  MARIO LTDA</v>
          </cell>
          <cell r="H738" t="str">
            <v>B</v>
          </cell>
          <cell r="I738" t="str">
            <v>S</v>
          </cell>
          <cell r="J738">
            <v>249441</v>
          </cell>
          <cell r="K738">
            <v>44725</v>
          </cell>
          <cell r="L738" t="str">
            <v>26220609494196000192550010002494411034781396</v>
          </cell>
          <cell r="M738" t="str">
            <v>26 -  Pernambuco</v>
          </cell>
          <cell r="N738">
            <v>220.98</v>
          </cell>
        </row>
        <row r="739">
          <cell r="C739" t="str">
            <v>HOSPITAL MESTRE VITALINO</v>
          </cell>
          <cell r="E739" t="str">
            <v xml:space="preserve">3.9 - Material para Manutenção de Bens Imóveis </v>
          </cell>
          <cell r="F739">
            <v>11549698000115</v>
          </cell>
          <cell r="G739" t="str">
            <v>CENCOMAL CENTRO COM DE MADEIRAS LTDA</v>
          </cell>
          <cell r="H739" t="str">
            <v>B</v>
          </cell>
          <cell r="I739" t="str">
            <v>S</v>
          </cell>
          <cell r="J739">
            <v>13357</v>
          </cell>
          <cell r="K739">
            <v>44725</v>
          </cell>
          <cell r="L739" t="str">
            <v>26220611549698000115550010000133571528467365</v>
          </cell>
          <cell r="M739" t="str">
            <v>26 -  Pernambuco</v>
          </cell>
          <cell r="N739">
            <v>147.51</v>
          </cell>
        </row>
        <row r="740">
          <cell r="C740" t="str">
            <v>HOSPITAL MESTRE VITALINO</v>
          </cell>
          <cell r="E740" t="str">
            <v xml:space="preserve">3.9 - Material para Manutenção de Bens Imóveis </v>
          </cell>
          <cell r="F740">
            <v>11549698000115</v>
          </cell>
          <cell r="G740" t="str">
            <v>CENCOMAL CENTRO COM DE MADEIRAS LTDA</v>
          </cell>
          <cell r="H740" t="str">
            <v>B</v>
          </cell>
          <cell r="I740" t="str">
            <v>S</v>
          </cell>
          <cell r="J740">
            <v>13356</v>
          </cell>
          <cell r="K740">
            <v>44725</v>
          </cell>
          <cell r="L740" t="str">
            <v>26220611549698000115550010000133561637565212</v>
          </cell>
          <cell r="M740" t="str">
            <v>26 -  Pernambuco</v>
          </cell>
          <cell r="N740">
            <v>80</v>
          </cell>
        </row>
        <row r="741">
          <cell r="C741" t="str">
            <v>HOSPITAL MESTRE VITALINO</v>
          </cell>
          <cell r="E741" t="str">
            <v xml:space="preserve">3.9 - Material para Manutenção de Bens Imóveis </v>
          </cell>
          <cell r="F741">
            <v>11999737000186</v>
          </cell>
          <cell r="G741" t="str">
            <v>VASCOFEL VASCONCELOS FERRAGENS</v>
          </cell>
          <cell r="H741" t="str">
            <v>B</v>
          </cell>
          <cell r="I741" t="str">
            <v>S</v>
          </cell>
          <cell r="J741">
            <v>37640</v>
          </cell>
          <cell r="K741">
            <v>44725</v>
          </cell>
          <cell r="L741" t="str">
            <v>26220611999737000186550010000376401212228198</v>
          </cell>
          <cell r="M741" t="str">
            <v>26 -  Pernambuco</v>
          </cell>
          <cell r="N741">
            <v>614.84</v>
          </cell>
        </row>
        <row r="742">
          <cell r="C742" t="str">
            <v>HOSPITAL MESTRE VITALINO</v>
          </cell>
          <cell r="E742" t="str">
            <v xml:space="preserve">3.9 - Material para Manutenção de Bens Imóveis </v>
          </cell>
          <cell r="F742">
            <v>10230480003075</v>
          </cell>
          <cell r="G742" t="str">
            <v>FERREIRA COSTA CIA LTDA</v>
          </cell>
          <cell r="H742" t="str">
            <v>B</v>
          </cell>
          <cell r="I742" t="str">
            <v>S</v>
          </cell>
          <cell r="J742" t="str">
            <v>000.026.664</v>
          </cell>
          <cell r="K742">
            <v>44725</v>
          </cell>
          <cell r="L742" t="str">
            <v>26220610230480003075550100000266641077383500</v>
          </cell>
          <cell r="M742" t="str">
            <v>26 -  Pernambuco</v>
          </cell>
          <cell r="N742">
            <v>129</v>
          </cell>
        </row>
        <row r="743">
          <cell r="C743" t="str">
            <v>HOSPITAL MESTRE VITALINO</v>
          </cell>
          <cell r="E743" t="str">
            <v xml:space="preserve">3.9 - Material para Manutenção de Bens Imóveis </v>
          </cell>
          <cell r="F743">
            <v>14779608000170</v>
          </cell>
          <cell r="G743" t="str">
            <v>B.R.F. OZIO PECAS PARA AR COND. LTDA</v>
          </cell>
          <cell r="H743" t="str">
            <v>B</v>
          </cell>
          <cell r="I743" t="str">
            <v>S</v>
          </cell>
          <cell r="J743" t="str">
            <v>000.094.418</v>
          </cell>
          <cell r="K743">
            <v>44725</v>
          </cell>
          <cell r="L743" t="str">
            <v>35220614779608000170550000000944181175779559</v>
          </cell>
          <cell r="M743" t="str">
            <v>35 -  São Paulo</v>
          </cell>
          <cell r="N743">
            <v>224.95</v>
          </cell>
        </row>
        <row r="744">
          <cell r="C744" t="str">
            <v>HOSPITAL MESTRE VITALINO</v>
          </cell>
          <cell r="E744" t="str">
            <v xml:space="preserve">3.9 - Material para Manutenção de Bens Imóveis </v>
          </cell>
          <cell r="F744">
            <v>9494196000192</v>
          </cell>
          <cell r="G744" t="str">
            <v>COMERCIAL JR CLAUDIO  MARIO LTDA</v>
          </cell>
          <cell r="H744" t="str">
            <v>B</v>
          </cell>
          <cell r="I744" t="str">
            <v>S</v>
          </cell>
          <cell r="J744">
            <v>249524</v>
          </cell>
          <cell r="K744">
            <v>44726</v>
          </cell>
          <cell r="L744" t="str">
            <v>26220609494196000192550010002495241034792678</v>
          </cell>
          <cell r="M744" t="str">
            <v>26 -  Pernambuco</v>
          </cell>
          <cell r="N744">
            <v>511.6</v>
          </cell>
        </row>
        <row r="745">
          <cell r="C745" t="str">
            <v>HOSPITAL MESTRE VITALINO</v>
          </cell>
          <cell r="E745" t="str">
            <v xml:space="preserve">3.9 - Material para Manutenção de Bens Imóveis </v>
          </cell>
          <cell r="F745">
            <v>9494196000192</v>
          </cell>
          <cell r="G745" t="str">
            <v>COMERCIAL JR CLAUDIO  MARIO LTDA</v>
          </cell>
          <cell r="H745" t="str">
            <v>B</v>
          </cell>
          <cell r="I745" t="str">
            <v>S</v>
          </cell>
          <cell r="J745">
            <v>249525</v>
          </cell>
          <cell r="K745">
            <v>44726</v>
          </cell>
          <cell r="L745" t="str">
            <v>26220609494196000192550010002495251034792705</v>
          </cell>
          <cell r="M745" t="str">
            <v>26 -  Pernambuco</v>
          </cell>
          <cell r="N745">
            <v>176.46</v>
          </cell>
        </row>
        <row r="746">
          <cell r="C746" t="str">
            <v>HOSPITAL MESTRE VITALINO</v>
          </cell>
          <cell r="E746" t="str">
            <v xml:space="preserve">3.9 - Material para Manutenção de Bens Imóveis </v>
          </cell>
          <cell r="F746">
            <v>9494196000192</v>
          </cell>
          <cell r="G746" t="str">
            <v>COMERCIAL JR CLAUDIO  MARIO LTDA</v>
          </cell>
          <cell r="H746" t="str">
            <v>B</v>
          </cell>
          <cell r="I746" t="str">
            <v>S</v>
          </cell>
          <cell r="J746">
            <v>249582</v>
          </cell>
          <cell r="K746">
            <v>44726</v>
          </cell>
          <cell r="L746" t="str">
            <v>26220609494196000192550010002495821034799463</v>
          </cell>
          <cell r="M746" t="str">
            <v>26 -  Pernambuco</v>
          </cell>
          <cell r="N746">
            <v>473.72</v>
          </cell>
        </row>
        <row r="747">
          <cell r="C747" t="str">
            <v>HOSPITAL MESTRE VITALINO</v>
          </cell>
          <cell r="E747" t="str">
            <v xml:space="preserve">3.9 - Material para Manutenção de Bens Imóveis </v>
          </cell>
          <cell r="F747">
            <v>10731605000106</v>
          </cell>
          <cell r="G747" t="str">
            <v>ELETRONICA CENTRAL CARUARU LTDA</v>
          </cell>
          <cell r="H747" t="str">
            <v>B</v>
          </cell>
          <cell r="I747" t="str">
            <v>S</v>
          </cell>
          <cell r="J747" t="str">
            <v>000.011.586</v>
          </cell>
          <cell r="K747">
            <v>44725</v>
          </cell>
          <cell r="L747" t="str">
            <v>26220610731605000106550010000115861866446436</v>
          </cell>
          <cell r="M747" t="str">
            <v>26 -  Pernambuco</v>
          </cell>
          <cell r="N747">
            <v>68</v>
          </cell>
        </row>
        <row r="748">
          <cell r="C748" t="str">
            <v>HOSPITAL MESTRE VITALINO</v>
          </cell>
          <cell r="E748" t="str">
            <v xml:space="preserve">3.9 - Material para Manutenção de Bens Imóveis </v>
          </cell>
          <cell r="F748">
            <v>8824171001119</v>
          </cell>
          <cell r="G748" t="str">
            <v>JCM NITEROI REFRIGERACAO LTDA</v>
          </cell>
          <cell r="H748" t="str">
            <v>B</v>
          </cell>
          <cell r="I748" t="str">
            <v>S</v>
          </cell>
          <cell r="J748">
            <v>96441</v>
          </cell>
          <cell r="K748">
            <v>44726</v>
          </cell>
          <cell r="L748" t="str">
            <v>26220608824171001119550010000964411891957417</v>
          </cell>
          <cell r="M748" t="str">
            <v>26 -  Pernambuco</v>
          </cell>
          <cell r="N748">
            <v>800</v>
          </cell>
        </row>
        <row r="749">
          <cell r="C749" t="str">
            <v>HOSPITAL MESTRE VITALINO</v>
          </cell>
          <cell r="E749" t="str">
            <v xml:space="preserve">3.9 - Material para Manutenção de Bens Imóveis </v>
          </cell>
          <cell r="F749">
            <v>138409000179</v>
          </cell>
          <cell r="G749" t="str">
            <v>OMEGA REFRIGERACAO INALDO F BRANDAO ME</v>
          </cell>
          <cell r="H749" t="str">
            <v>B</v>
          </cell>
          <cell r="I749" t="str">
            <v>S</v>
          </cell>
          <cell r="J749" t="str">
            <v>000.006.159</v>
          </cell>
          <cell r="K749">
            <v>44726</v>
          </cell>
          <cell r="L749" t="str">
            <v>26220600138409000179550010000061591056000005</v>
          </cell>
          <cell r="M749" t="str">
            <v>26 -  Pernambuco</v>
          </cell>
          <cell r="N749">
            <v>590</v>
          </cell>
        </row>
        <row r="750">
          <cell r="C750" t="str">
            <v>HOSPITAL MESTRE VITALINO</v>
          </cell>
          <cell r="E750" t="str">
            <v xml:space="preserve">3.9 - Material para Manutenção de Bens Imóveis </v>
          </cell>
          <cell r="F750">
            <v>8677502000163</v>
          </cell>
          <cell r="G750" t="str">
            <v>CASA DO CAMPONES LTDA</v>
          </cell>
          <cell r="H750" t="str">
            <v>B</v>
          </cell>
          <cell r="I750" t="str">
            <v>S</v>
          </cell>
          <cell r="J750">
            <v>78631</v>
          </cell>
          <cell r="K750">
            <v>44727</v>
          </cell>
          <cell r="L750" t="str">
            <v>26220608677502000163550010000786311391238608</v>
          </cell>
          <cell r="M750" t="str">
            <v>26 -  Pernambuco</v>
          </cell>
          <cell r="N750">
            <v>330</v>
          </cell>
        </row>
        <row r="751">
          <cell r="C751" t="str">
            <v>HOSPITAL MESTRE VITALINO</v>
          </cell>
          <cell r="E751" t="str">
            <v xml:space="preserve">3.9 - Material para Manutenção de Bens Imóveis </v>
          </cell>
          <cell r="F751">
            <v>9494196000192</v>
          </cell>
          <cell r="G751" t="str">
            <v>COMERCIAL JR CLAUDIO  MARIO LTDA</v>
          </cell>
          <cell r="H751" t="str">
            <v>B</v>
          </cell>
          <cell r="I751" t="str">
            <v>S</v>
          </cell>
          <cell r="J751">
            <v>249666</v>
          </cell>
          <cell r="K751">
            <v>44727</v>
          </cell>
          <cell r="L751" t="str">
            <v>26220609494196000192550010002496661034809665</v>
          </cell>
          <cell r="M751" t="str">
            <v>26 -  Pernambuco</v>
          </cell>
          <cell r="N751">
            <v>483.39</v>
          </cell>
        </row>
        <row r="752">
          <cell r="C752" t="str">
            <v>HOSPITAL MESTRE VITALINO</v>
          </cell>
          <cell r="E752" t="str">
            <v xml:space="preserve">3.9 - Material para Manutenção de Bens Imóveis </v>
          </cell>
          <cell r="F752">
            <v>9494196000192</v>
          </cell>
          <cell r="G752" t="str">
            <v>COMERCIAL JR CLAUDIO  MARIO LTDA</v>
          </cell>
          <cell r="H752" t="str">
            <v>B</v>
          </cell>
          <cell r="I752" t="str">
            <v>S</v>
          </cell>
          <cell r="J752">
            <v>249753</v>
          </cell>
          <cell r="K752">
            <v>44727</v>
          </cell>
          <cell r="L752" t="str">
            <v>26220609494196000192550010002497531034819366</v>
          </cell>
          <cell r="M752" t="str">
            <v>26 -  Pernambuco</v>
          </cell>
          <cell r="N752">
            <v>226.52</v>
          </cell>
        </row>
        <row r="753">
          <cell r="C753" t="str">
            <v>HOSPITAL MESTRE VITALINO</v>
          </cell>
          <cell r="E753" t="str">
            <v xml:space="preserve">3.9 - Material para Manutenção de Bens Imóveis </v>
          </cell>
          <cell r="F753">
            <v>10731605000106</v>
          </cell>
          <cell r="G753" t="str">
            <v>ELETRONICA CENTRAL CARUARU LTDA</v>
          </cell>
          <cell r="H753" t="str">
            <v>B</v>
          </cell>
          <cell r="I753" t="str">
            <v>S</v>
          </cell>
          <cell r="J753" t="str">
            <v>000.011.592</v>
          </cell>
          <cell r="K753">
            <v>44727</v>
          </cell>
          <cell r="L753" t="str">
            <v>26220610731605000106550010000115921956897221</v>
          </cell>
          <cell r="M753" t="str">
            <v>26 -  Pernambuco</v>
          </cell>
          <cell r="N753">
            <v>58</v>
          </cell>
        </row>
        <row r="754">
          <cell r="C754" t="str">
            <v>HOSPITAL MESTRE VITALINO</v>
          </cell>
          <cell r="E754" t="str">
            <v xml:space="preserve">3.9 - Material para Manutenção de Bens Imóveis </v>
          </cell>
          <cell r="F754">
            <v>24080970000102</v>
          </cell>
          <cell r="G754" t="str">
            <v>CARLOS A. PROJ. E CONS. LTDA</v>
          </cell>
          <cell r="H754" t="str">
            <v>B</v>
          </cell>
          <cell r="I754" t="str">
            <v>S</v>
          </cell>
          <cell r="J754">
            <v>5933</v>
          </cell>
          <cell r="K754">
            <v>44727</v>
          </cell>
          <cell r="L754" t="str">
            <v>26220624080970000102550010000059331144780570</v>
          </cell>
          <cell r="M754" t="str">
            <v>26 -  Pernambuco</v>
          </cell>
          <cell r="N754">
            <v>115</v>
          </cell>
        </row>
        <row r="755">
          <cell r="C755" t="str">
            <v>HOSPITAL MESTRE VITALINO</v>
          </cell>
          <cell r="E755" t="str">
            <v xml:space="preserve">3.9 - Material para Manutenção de Bens Imóveis </v>
          </cell>
          <cell r="F755">
            <v>30324030000114</v>
          </cell>
          <cell r="G755" t="str">
            <v>THERMOFRIO REFRIGERACAO LTDA</v>
          </cell>
          <cell r="H755" t="str">
            <v>B</v>
          </cell>
          <cell r="I755" t="str">
            <v>S</v>
          </cell>
          <cell r="J755" t="str">
            <v>000.003.120</v>
          </cell>
          <cell r="K755">
            <v>44727</v>
          </cell>
          <cell r="L755" t="str">
            <v>26220630324030000114550010000031201000130050</v>
          </cell>
          <cell r="M755" t="str">
            <v>26 -  Pernambuco</v>
          </cell>
          <cell r="N755">
            <v>343.18</v>
          </cell>
        </row>
        <row r="756">
          <cell r="C756" t="str">
            <v>HOSPITAL MESTRE VITALINO</v>
          </cell>
          <cell r="E756" t="str">
            <v xml:space="preserve">3.9 - Material para Manutenção de Bens Imóveis </v>
          </cell>
          <cell r="F756">
            <v>9494196000192</v>
          </cell>
          <cell r="G756" t="str">
            <v>COMERCIAL JR CLAUDIO  MARIO LTDA</v>
          </cell>
          <cell r="H756" t="str">
            <v>B</v>
          </cell>
          <cell r="I756" t="str">
            <v>S</v>
          </cell>
          <cell r="J756">
            <v>249820</v>
          </cell>
          <cell r="K756">
            <v>44728</v>
          </cell>
          <cell r="L756" t="str">
            <v>26220609494196000192550010002498201034828564</v>
          </cell>
          <cell r="M756" t="str">
            <v>26 -  Pernambuco</v>
          </cell>
          <cell r="N756">
            <v>45.92</v>
          </cell>
        </row>
        <row r="757">
          <cell r="C757" t="str">
            <v>HOSPITAL MESTRE VITALINO</v>
          </cell>
          <cell r="E757" t="str">
            <v xml:space="preserve">3.9 - Material para Manutenção de Bens Imóveis </v>
          </cell>
          <cell r="F757">
            <v>9494196000192</v>
          </cell>
          <cell r="G757" t="str">
            <v>COMERCIAL JR CLAUDIO  MARIO LTDA</v>
          </cell>
          <cell r="H757" t="str">
            <v>B</v>
          </cell>
          <cell r="I757" t="str">
            <v>S</v>
          </cell>
          <cell r="J757">
            <v>249864</v>
          </cell>
          <cell r="K757">
            <v>44728</v>
          </cell>
          <cell r="L757" t="str">
            <v>26220609494196000192550010002498641034836022</v>
          </cell>
          <cell r="M757" t="str">
            <v>26 -  Pernambuco</v>
          </cell>
          <cell r="N757">
            <v>89.46</v>
          </cell>
        </row>
        <row r="758">
          <cell r="C758" t="str">
            <v>HOSPITAL MESTRE VITALINO</v>
          </cell>
          <cell r="E758" t="str">
            <v xml:space="preserve">3.9 - Material para Manutenção de Bens Imóveis </v>
          </cell>
          <cell r="F758">
            <v>9494196000192</v>
          </cell>
          <cell r="G758" t="str">
            <v>COMERCIAL JR CLAUDIO  MARIO LTDA</v>
          </cell>
          <cell r="H758" t="str">
            <v>B</v>
          </cell>
          <cell r="I758" t="str">
            <v>S</v>
          </cell>
          <cell r="J758">
            <v>250019</v>
          </cell>
          <cell r="K758">
            <v>44729</v>
          </cell>
          <cell r="L758" t="str">
            <v>26220609494196000192550010002500191034856655</v>
          </cell>
          <cell r="M758" t="str">
            <v>26 -  Pernambuco</v>
          </cell>
          <cell r="N758">
            <v>461.01</v>
          </cell>
        </row>
        <row r="759">
          <cell r="C759" t="str">
            <v>HOSPITAL MESTRE VITALINO</v>
          </cell>
          <cell r="E759" t="str">
            <v xml:space="preserve">3.9 - Material para Manutenção de Bens Imóveis </v>
          </cell>
          <cell r="F759">
            <v>9494196000192</v>
          </cell>
          <cell r="G759" t="str">
            <v>COMERCIAL JR CLAUDIO  MARIO LTDA</v>
          </cell>
          <cell r="H759" t="str">
            <v>B</v>
          </cell>
          <cell r="I759" t="str">
            <v>S</v>
          </cell>
          <cell r="J759">
            <v>250009</v>
          </cell>
          <cell r="K759">
            <v>44729</v>
          </cell>
          <cell r="L759" t="str">
            <v>26220609494196000192550010002500091034855555</v>
          </cell>
          <cell r="M759" t="str">
            <v>26 -  Pernambuco</v>
          </cell>
          <cell r="N759">
            <v>564.82000000000005</v>
          </cell>
        </row>
        <row r="760">
          <cell r="C760" t="str">
            <v>HOSPITAL MESTRE VITALINO</v>
          </cell>
          <cell r="E760" t="str">
            <v xml:space="preserve">3.9 - Material para Manutenção de Bens Imóveis </v>
          </cell>
          <cell r="F760">
            <v>279531000831</v>
          </cell>
          <cell r="G760" t="str">
            <v>TUPAN CONSTRUCOES LTDA</v>
          </cell>
          <cell r="H760" t="str">
            <v>B</v>
          </cell>
          <cell r="I760" t="str">
            <v>S</v>
          </cell>
          <cell r="J760">
            <v>182925</v>
          </cell>
          <cell r="K760">
            <v>44729</v>
          </cell>
          <cell r="L760" t="str">
            <v>26220600279531000831550020001829251153934215</v>
          </cell>
          <cell r="M760" t="str">
            <v>26 -  Pernambuco</v>
          </cell>
          <cell r="N760">
            <v>449.5</v>
          </cell>
        </row>
        <row r="761">
          <cell r="C761" t="str">
            <v>HOSPITAL MESTRE VITALINO</v>
          </cell>
          <cell r="E761" t="str">
            <v xml:space="preserve">3.9 - Material para Manutenção de Bens Imóveis </v>
          </cell>
          <cell r="F761">
            <v>9494196000192</v>
          </cell>
          <cell r="G761" t="str">
            <v>COMERCIAL JR CLAUDIO  MARIO LTDA</v>
          </cell>
          <cell r="H761" t="str">
            <v>B</v>
          </cell>
          <cell r="I761" t="str">
            <v>S</v>
          </cell>
          <cell r="J761">
            <v>250267</v>
          </cell>
          <cell r="K761">
            <v>44733</v>
          </cell>
          <cell r="L761" t="str">
            <v>26220609494196000192550010002502671034895543</v>
          </cell>
          <cell r="M761" t="str">
            <v>26 -  Pernambuco</v>
          </cell>
          <cell r="N761">
            <v>538.25</v>
          </cell>
        </row>
        <row r="762">
          <cell r="C762" t="str">
            <v>HOSPITAL MESTRE VITALINO</v>
          </cell>
          <cell r="E762" t="str">
            <v xml:space="preserve">3.9 - Material para Manutenção de Bens Imóveis </v>
          </cell>
          <cell r="F762">
            <v>9494196000192</v>
          </cell>
          <cell r="G762" t="str">
            <v>COMERCIAL JR CLAUDIO  MARIO LTDA</v>
          </cell>
          <cell r="H762" t="str">
            <v>B</v>
          </cell>
          <cell r="I762" t="str">
            <v>S</v>
          </cell>
          <cell r="J762">
            <v>250470</v>
          </cell>
          <cell r="K762">
            <v>44734</v>
          </cell>
          <cell r="L762" t="str">
            <v>26220609494196000192550010002504701034920129</v>
          </cell>
          <cell r="M762" t="str">
            <v>26 -  Pernambuco</v>
          </cell>
          <cell r="N762">
            <v>381.59</v>
          </cell>
        </row>
        <row r="763">
          <cell r="C763" t="str">
            <v>HOSPITAL MESTRE VITALINO</v>
          </cell>
          <cell r="E763" t="str">
            <v xml:space="preserve">3.9 - Material para Manutenção de Bens Imóveis </v>
          </cell>
          <cell r="F763">
            <v>41057399000558</v>
          </cell>
          <cell r="G763" t="str">
            <v>MADECENTER LTDA</v>
          </cell>
          <cell r="H763" t="str">
            <v>B</v>
          </cell>
          <cell r="I763" t="str">
            <v>S</v>
          </cell>
          <cell r="J763" t="str">
            <v>000.020.462</v>
          </cell>
          <cell r="K763">
            <v>44734</v>
          </cell>
          <cell r="L763" t="str">
            <v>26220641057399000558550010000204621109478825</v>
          </cell>
          <cell r="M763" t="str">
            <v>26 -  Pernambuco</v>
          </cell>
          <cell r="N763">
            <v>365</v>
          </cell>
        </row>
        <row r="764">
          <cell r="C764" t="str">
            <v>HOSPITAL MESTRE VITALINO</v>
          </cell>
          <cell r="E764" t="str">
            <v xml:space="preserve">3.9 - Material para Manutenção de Bens Imóveis </v>
          </cell>
          <cell r="F764">
            <v>41057399000558</v>
          </cell>
          <cell r="G764" t="str">
            <v>MADECENTER LTDA</v>
          </cell>
          <cell r="H764" t="str">
            <v>B</v>
          </cell>
          <cell r="I764" t="str">
            <v>S</v>
          </cell>
          <cell r="J764" t="str">
            <v>000.020.463</v>
          </cell>
          <cell r="K764">
            <v>44734</v>
          </cell>
          <cell r="L764" t="str">
            <v>26220641057399000558550010000204631507849499</v>
          </cell>
          <cell r="M764" t="str">
            <v>26 -  Pernambuco</v>
          </cell>
          <cell r="N764">
            <v>23</v>
          </cell>
        </row>
        <row r="765">
          <cell r="C765" t="str">
            <v>HOSPITAL MESTRE VITALINO</v>
          </cell>
          <cell r="E765" t="str">
            <v xml:space="preserve">3.9 - Material para Manutenção de Bens Imóveis </v>
          </cell>
          <cell r="F765">
            <v>70082664000718</v>
          </cell>
          <cell r="G765" t="str">
            <v>JCL LAJES E MATERIAIS P CONS LTDA</v>
          </cell>
          <cell r="H765" t="str">
            <v>B</v>
          </cell>
          <cell r="I765" t="str">
            <v>S</v>
          </cell>
          <cell r="J765">
            <v>27066</v>
          </cell>
          <cell r="K765">
            <v>44734</v>
          </cell>
          <cell r="L765" t="str">
            <v>26220670082664000718550010000270661081940707</v>
          </cell>
          <cell r="M765" t="str">
            <v>26 -  Pernambuco</v>
          </cell>
          <cell r="N765">
            <v>767.6</v>
          </cell>
        </row>
        <row r="766">
          <cell r="C766" t="str">
            <v>HOSPITAL MESTRE VITALINO</v>
          </cell>
          <cell r="E766" t="str">
            <v xml:space="preserve">3.9 - Material para Manutenção de Bens Imóveis </v>
          </cell>
          <cell r="F766">
            <v>14779608000170</v>
          </cell>
          <cell r="G766" t="str">
            <v>B.R.F. OZIO PECAS PARA AR COND. LTDA</v>
          </cell>
          <cell r="H766" t="str">
            <v>B</v>
          </cell>
          <cell r="I766" t="str">
            <v>S</v>
          </cell>
          <cell r="J766" t="str">
            <v>000.094.737</v>
          </cell>
          <cell r="K766">
            <v>44734</v>
          </cell>
          <cell r="L766" t="str">
            <v>35220614779608000170550000000947371216776003</v>
          </cell>
          <cell r="M766" t="str">
            <v>35 -  São Paulo</v>
          </cell>
          <cell r="N766">
            <v>299.98</v>
          </cell>
        </row>
        <row r="767">
          <cell r="C767" t="str">
            <v>HOSPITAL MESTRE VITALINO</v>
          </cell>
          <cell r="E767" t="str">
            <v xml:space="preserve">3.9 - Material para Manutenção de Bens Imóveis </v>
          </cell>
          <cell r="F767">
            <v>7544385000105</v>
          </cell>
          <cell r="G767" t="str">
            <v>JPRIM PEREIRA FILHO FERAMENTAS LTDA</v>
          </cell>
          <cell r="H767" t="str">
            <v>B</v>
          </cell>
          <cell r="I767" t="str">
            <v>S</v>
          </cell>
          <cell r="J767" t="str">
            <v>000.007.184</v>
          </cell>
          <cell r="K767">
            <v>44739</v>
          </cell>
          <cell r="L767" t="str">
            <v>26220607544385000105550010000071841752286701</v>
          </cell>
          <cell r="M767" t="str">
            <v>26 -  Pernambuco</v>
          </cell>
          <cell r="N767">
            <v>1838</v>
          </cell>
        </row>
        <row r="768">
          <cell r="C768" t="str">
            <v>HOSPITAL MESTRE VITALINO</v>
          </cell>
          <cell r="E768" t="str">
            <v xml:space="preserve">3.9 - Material para Manutenção de Bens Imóveis </v>
          </cell>
          <cell r="F768">
            <v>9494196000192</v>
          </cell>
          <cell r="G768" t="str">
            <v>COMERCIAL JR CLAUDIO  MARIO LTDA</v>
          </cell>
          <cell r="H768" t="str">
            <v>B</v>
          </cell>
          <cell r="I768" t="str">
            <v>S</v>
          </cell>
          <cell r="J768">
            <v>250704</v>
          </cell>
          <cell r="K768">
            <v>44739</v>
          </cell>
          <cell r="L768" t="str">
            <v>26220609494196000192550010002507041034955764</v>
          </cell>
          <cell r="M768" t="str">
            <v>26 -  Pernambuco</v>
          </cell>
          <cell r="N768">
            <v>297.66000000000003</v>
          </cell>
        </row>
        <row r="769">
          <cell r="C769" t="str">
            <v>HOSPITAL MESTRE VITALINO</v>
          </cell>
          <cell r="E769" t="str">
            <v xml:space="preserve">3.9 - Material para Manutenção de Bens Imóveis </v>
          </cell>
          <cell r="F769">
            <v>9494196000192</v>
          </cell>
          <cell r="G769" t="str">
            <v>COMERCIAL JR CLAUDIO  MARIO LTDA</v>
          </cell>
          <cell r="H769" t="str">
            <v>B</v>
          </cell>
          <cell r="I769" t="str">
            <v>S</v>
          </cell>
          <cell r="J769">
            <v>250788</v>
          </cell>
          <cell r="K769">
            <v>44739</v>
          </cell>
          <cell r="L769" t="str">
            <v>26220609494196000192550010002507881034965433</v>
          </cell>
          <cell r="M769" t="str">
            <v>26 -  Pernambuco</v>
          </cell>
          <cell r="N769">
            <v>80.239999999999995</v>
          </cell>
        </row>
        <row r="770">
          <cell r="C770" t="str">
            <v>HOSPITAL MESTRE VITALINO</v>
          </cell>
          <cell r="E770" t="str">
            <v xml:space="preserve">3.9 - Material para Manutenção de Bens Imóveis </v>
          </cell>
          <cell r="F770">
            <v>9494196000192</v>
          </cell>
          <cell r="G770" t="str">
            <v>COMERCIAL JR CLAUDIO  MARIO LTDA</v>
          </cell>
          <cell r="H770" t="str">
            <v>B</v>
          </cell>
          <cell r="I770" t="str">
            <v>S</v>
          </cell>
          <cell r="J770">
            <v>250734</v>
          </cell>
          <cell r="K770">
            <v>44739</v>
          </cell>
          <cell r="L770" t="str">
            <v>26220609494196000192550010002507341034958690</v>
          </cell>
          <cell r="M770" t="str">
            <v>26 -  Pernambuco</v>
          </cell>
          <cell r="N770">
            <v>405.9</v>
          </cell>
        </row>
        <row r="771">
          <cell r="C771" t="str">
            <v>HOSPITAL MESTRE VITALINO</v>
          </cell>
          <cell r="E771" t="str">
            <v xml:space="preserve">3.9 - Material para Manutenção de Bens Imóveis </v>
          </cell>
          <cell r="F771">
            <v>11999737000186</v>
          </cell>
          <cell r="G771" t="str">
            <v>VASCOFEL VASCONCELOS FERRAGENS</v>
          </cell>
          <cell r="H771" t="str">
            <v>B</v>
          </cell>
          <cell r="I771" t="str">
            <v>S</v>
          </cell>
          <cell r="J771">
            <v>37907</v>
          </cell>
          <cell r="K771">
            <v>44739</v>
          </cell>
          <cell r="L771" t="str">
            <v>26220611999737000186550010000379075824555208</v>
          </cell>
          <cell r="M771" t="str">
            <v>26 -  Pernambuco</v>
          </cell>
          <cell r="N771">
            <v>14812.8</v>
          </cell>
        </row>
        <row r="772">
          <cell r="C772" t="str">
            <v>HOSPITAL MESTRE VITALINO</v>
          </cell>
          <cell r="E772" t="str">
            <v xml:space="preserve">3.9 - Material para Manutenção de Bens Imóveis </v>
          </cell>
          <cell r="F772">
            <v>11999737000186</v>
          </cell>
          <cell r="G772" t="str">
            <v>VASCOFEL VASCONCELOS FERRAGENS</v>
          </cell>
          <cell r="H772" t="str">
            <v>B</v>
          </cell>
          <cell r="I772" t="str">
            <v>S</v>
          </cell>
          <cell r="J772">
            <v>37907</v>
          </cell>
          <cell r="K772">
            <v>44739</v>
          </cell>
          <cell r="L772" t="str">
            <v>26220611999737000186550010000379075824555208</v>
          </cell>
          <cell r="M772" t="str">
            <v>26 -  Pernambuco</v>
          </cell>
          <cell r="N772">
            <v>3840</v>
          </cell>
        </row>
        <row r="773">
          <cell r="C773" t="str">
            <v>HOSPITAL MESTRE VITALINO</v>
          </cell>
          <cell r="E773" t="str">
            <v xml:space="preserve">3.9 - Material para Manutenção de Bens Imóveis </v>
          </cell>
          <cell r="F773">
            <v>75315333024393</v>
          </cell>
          <cell r="G773" t="str">
            <v>ATACADAO S.A</v>
          </cell>
          <cell r="H773" t="str">
            <v>B</v>
          </cell>
          <cell r="I773" t="str">
            <v>S</v>
          </cell>
          <cell r="J773" t="str">
            <v>000.039.088</v>
          </cell>
          <cell r="K773">
            <v>44739</v>
          </cell>
          <cell r="L773" t="str">
            <v>26220675315333024393550010000390881175802606</v>
          </cell>
          <cell r="M773" t="str">
            <v>26 -  Pernambuco</v>
          </cell>
          <cell r="N773">
            <v>75</v>
          </cell>
        </row>
        <row r="774">
          <cell r="C774" t="str">
            <v>HOSPITAL MESTRE VITALINO</v>
          </cell>
          <cell r="E774" t="str">
            <v xml:space="preserve">3.9 - Material para Manutenção de Bens Imóveis </v>
          </cell>
          <cell r="F774">
            <v>2761764000125</v>
          </cell>
          <cell r="G774" t="str">
            <v>WS  COBRANCAS E REPRESENTACOES LTDA</v>
          </cell>
          <cell r="H774" t="str">
            <v>B</v>
          </cell>
          <cell r="I774" t="str">
            <v>S</v>
          </cell>
          <cell r="J774" t="str">
            <v>000.000.084</v>
          </cell>
          <cell r="K774">
            <v>44739</v>
          </cell>
          <cell r="L774" t="str">
            <v>26220602761764000125550010000000841910493268</v>
          </cell>
          <cell r="M774" t="str">
            <v>26 -  Pernambuco</v>
          </cell>
          <cell r="N774">
            <v>180</v>
          </cell>
        </row>
        <row r="775">
          <cell r="C775" t="str">
            <v>HOSPITAL MESTRE VITALINO</v>
          </cell>
          <cell r="E775" t="str">
            <v xml:space="preserve">3.9 - Material para Manutenção de Bens Imóveis </v>
          </cell>
          <cell r="F775">
            <v>34586203000123</v>
          </cell>
          <cell r="G775" t="str">
            <v>DAYENE LARISSY L. DE O. E S. BARROS</v>
          </cell>
          <cell r="H775" t="str">
            <v>B</v>
          </cell>
          <cell r="I775" t="str">
            <v>S</v>
          </cell>
          <cell r="J775" t="str">
            <v>000.000.120</v>
          </cell>
          <cell r="K775">
            <v>44739</v>
          </cell>
          <cell r="L775" t="str">
            <v>26220634586203000123550010000001201800000006</v>
          </cell>
          <cell r="M775" t="str">
            <v>26 -  Pernambuco</v>
          </cell>
          <cell r="N775">
            <v>156.33000000000001</v>
          </cell>
        </row>
        <row r="776">
          <cell r="C776" t="str">
            <v>HOSPITAL MESTRE VITALINO</v>
          </cell>
          <cell r="E776" t="str">
            <v xml:space="preserve">3.9 - Material para Manutenção de Bens Imóveis </v>
          </cell>
          <cell r="F776">
            <v>41057399000558</v>
          </cell>
          <cell r="G776" t="str">
            <v>MADECENTER LTDA</v>
          </cell>
          <cell r="H776" t="str">
            <v>B</v>
          </cell>
          <cell r="I776" t="str">
            <v>S</v>
          </cell>
          <cell r="J776" t="str">
            <v>000.020.516</v>
          </cell>
          <cell r="K776">
            <v>44740</v>
          </cell>
          <cell r="L776" t="str">
            <v>26220641057399000558550010000205161349422606</v>
          </cell>
          <cell r="M776" t="str">
            <v>26 -  Pernambuco</v>
          </cell>
          <cell r="N776">
            <v>3550</v>
          </cell>
        </row>
        <row r="777">
          <cell r="C777" t="str">
            <v>HOSPITAL MESTRE VITALINO</v>
          </cell>
          <cell r="E777" t="str">
            <v xml:space="preserve">3.9 - Material para Manutenção de Bens Imóveis </v>
          </cell>
          <cell r="F777">
            <v>43477542000162</v>
          </cell>
          <cell r="G777" t="str">
            <v>RR PRODUTOS E EQUIPAMENTOS LIMP. LTDA</v>
          </cell>
          <cell r="H777" t="str">
            <v>B</v>
          </cell>
          <cell r="I777" t="str">
            <v>S</v>
          </cell>
          <cell r="J777" t="str">
            <v>000.001.290</v>
          </cell>
          <cell r="K777">
            <v>44740</v>
          </cell>
          <cell r="L777" t="str">
            <v>26220643477542000162550010000012901154239219</v>
          </cell>
          <cell r="M777" t="str">
            <v>26 -  Pernambuco</v>
          </cell>
          <cell r="N777">
            <v>200</v>
          </cell>
        </row>
        <row r="778">
          <cell r="C778" t="str">
            <v>HOSPITAL MESTRE VITALINO</v>
          </cell>
          <cell r="E778" t="str">
            <v xml:space="preserve">3.9 - Material para Manutenção de Bens Imóveis </v>
          </cell>
          <cell r="F778">
            <v>9494196000192</v>
          </cell>
          <cell r="G778" t="str">
            <v>COMERCIAL JR CLAUDIO  MARIO LTDA</v>
          </cell>
          <cell r="H778" t="str">
            <v>B</v>
          </cell>
          <cell r="I778" t="str">
            <v>S</v>
          </cell>
          <cell r="J778">
            <v>251000</v>
          </cell>
          <cell r="K778">
            <v>44742</v>
          </cell>
          <cell r="L778" t="str">
            <v>26220609494196000192550010002510001034994570</v>
          </cell>
          <cell r="M778" t="str">
            <v>26 -  Pernambuco</v>
          </cell>
          <cell r="N778">
            <v>226.32</v>
          </cell>
        </row>
        <row r="779">
          <cell r="C779" t="str">
            <v>HOSPITAL MESTRE VITALINO</v>
          </cell>
          <cell r="E779" t="str">
            <v xml:space="preserve">3.9 - Material para Manutenção de Bens Imóveis </v>
          </cell>
          <cell r="F779">
            <v>9494196000192</v>
          </cell>
          <cell r="G779" t="str">
            <v>COMERCIAL JR CLAUDIO  MARIO LTDA</v>
          </cell>
          <cell r="H779" t="str">
            <v>B</v>
          </cell>
          <cell r="I779" t="str">
            <v>S</v>
          </cell>
          <cell r="J779">
            <v>250999</v>
          </cell>
          <cell r="K779">
            <v>44742</v>
          </cell>
          <cell r="L779" t="str">
            <v>26220609494196000192550010002509991034994365</v>
          </cell>
          <cell r="M779" t="str">
            <v>26 -  Pernambuco</v>
          </cell>
          <cell r="N779">
            <v>456.29</v>
          </cell>
        </row>
        <row r="780">
          <cell r="C780" t="str">
            <v>HOSPITAL MESTRE VITALINO</v>
          </cell>
          <cell r="E780" t="str">
            <v xml:space="preserve">3.9 - Material para Manutenção de Bens Imóveis </v>
          </cell>
          <cell r="F780">
            <v>9494196000192</v>
          </cell>
          <cell r="G780" t="str">
            <v>COMERCIAL JR CLAUDIO  MARIO LTDA</v>
          </cell>
          <cell r="H780" t="str">
            <v>B</v>
          </cell>
          <cell r="I780" t="str">
            <v>S</v>
          </cell>
          <cell r="J780">
            <v>247950</v>
          </cell>
          <cell r="K780">
            <v>44713</v>
          </cell>
          <cell r="L780" t="str">
            <v>26220609494196000192550010002479501034591454</v>
          </cell>
          <cell r="M780" t="str">
            <v>26 -  Pernambuco</v>
          </cell>
          <cell r="N780">
            <v>378.84</v>
          </cell>
        </row>
        <row r="781">
          <cell r="C781" t="str">
            <v>HOSPITAL MESTRE VITALINO</v>
          </cell>
          <cell r="E781" t="str">
            <v xml:space="preserve">3.9 - Material para Manutenção de Bens Imóveis </v>
          </cell>
          <cell r="F781">
            <v>3735242000111</v>
          </cell>
          <cell r="G781" t="str">
            <v>KADISA IND E COMERCIO  EPP</v>
          </cell>
          <cell r="H781" t="str">
            <v>B</v>
          </cell>
          <cell r="I781" t="str">
            <v>S</v>
          </cell>
          <cell r="J781">
            <v>24622</v>
          </cell>
          <cell r="K781">
            <v>44715</v>
          </cell>
          <cell r="L781" t="str">
            <v>26220603735242000111550010000246221000097007</v>
          </cell>
          <cell r="M781" t="str">
            <v>26 -  Pernambuco</v>
          </cell>
          <cell r="N781">
            <v>640</v>
          </cell>
        </row>
        <row r="782">
          <cell r="C782" t="str">
            <v>HOSPITAL MESTRE VITALINO</v>
          </cell>
          <cell r="E782" t="str">
            <v xml:space="preserve">3.9 - Material para Manutenção de Bens Imóveis </v>
          </cell>
          <cell r="F782">
            <v>8942443000103</v>
          </cell>
          <cell r="G782" t="str">
            <v>ELETRICA UNIVERSAL LTDA</v>
          </cell>
          <cell r="H782" t="str">
            <v>B</v>
          </cell>
          <cell r="I782" t="str">
            <v>S</v>
          </cell>
          <cell r="J782" t="str">
            <v>000.024.814</v>
          </cell>
          <cell r="K782">
            <v>44715</v>
          </cell>
          <cell r="L782" t="str">
            <v>26220608942443000103650010000248141505930056</v>
          </cell>
          <cell r="M782" t="str">
            <v>26 -  Pernambuco</v>
          </cell>
          <cell r="N782">
            <v>20</v>
          </cell>
        </row>
        <row r="783">
          <cell r="C783" t="str">
            <v>HOSPITAL MESTRE VITALINO</v>
          </cell>
          <cell r="E783" t="str">
            <v xml:space="preserve">3.9 - Material para Manutenção de Bens Imóveis </v>
          </cell>
          <cell r="F783">
            <v>9494196000192</v>
          </cell>
          <cell r="G783" t="str">
            <v>COMERCIAL JR CLAUDIO  MARIO LTDA</v>
          </cell>
          <cell r="H783" t="str">
            <v>B</v>
          </cell>
          <cell r="I783" t="str">
            <v>S</v>
          </cell>
          <cell r="J783">
            <v>248815</v>
          </cell>
          <cell r="K783">
            <v>44719</v>
          </cell>
          <cell r="L783" t="str">
            <v>26220609494196000192550010002488151034690843</v>
          </cell>
          <cell r="M783" t="str">
            <v>26 -  Pernambuco</v>
          </cell>
          <cell r="N783">
            <v>122.18</v>
          </cell>
        </row>
        <row r="784">
          <cell r="C784" t="str">
            <v>HOSPITAL MESTRE VITALINO</v>
          </cell>
          <cell r="E784" t="str">
            <v xml:space="preserve">3.9 - Material para Manutenção de Bens Imóveis </v>
          </cell>
          <cell r="F784">
            <v>9494196000192</v>
          </cell>
          <cell r="G784" t="str">
            <v>COMERCIAL JR CLAUDIO  MARIO LTDA</v>
          </cell>
          <cell r="H784" t="str">
            <v>B</v>
          </cell>
          <cell r="I784" t="str">
            <v>S</v>
          </cell>
          <cell r="J784">
            <v>249053</v>
          </cell>
          <cell r="K784">
            <v>44721</v>
          </cell>
          <cell r="L784" t="str">
            <v>26225309494196000192550010002490531034724014</v>
          </cell>
          <cell r="M784" t="str">
            <v>26 -  Pernambuco</v>
          </cell>
          <cell r="N784">
            <v>355.39</v>
          </cell>
        </row>
        <row r="785">
          <cell r="C785" t="str">
            <v>HOSPITAL MESTRE VITALINO</v>
          </cell>
          <cell r="E785" t="str">
            <v xml:space="preserve">3.9 - Material para Manutenção de Bens Imóveis </v>
          </cell>
          <cell r="F785">
            <v>9494196000192</v>
          </cell>
          <cell r="G785" t="str">
            <v>COMERCIAL JR CLAUDIO  MARIO LTDA</v>
          </cell>
          <cell r="H785" t="str">
            <v>B</v>
          </cell>
          <cell r="I785" t="str">
            <v>S</v>
          </cell>
          <cell r="J785">
            <v>249203</v>
          </cell>
          <cell r="K785">
            <v>44722</v>
          </cell>
          <cell r="L785" t="str">
            <v>26220609494196000192550010002492031034744448</v>
          </cell>
          <cell r="M785" t="str">
            <v>26 -  Pernambuco</v>
          </cell>
          <cell r="N785">
            <v>186.96</v>
          </cell>
        </row>
        <row r="786">
          <cell r="C786" t="str">
            <v>HOSPITAL MESTRE VITALINO</v>
          </cell>
          <cell r="E786" t="str">
            <v xml:space="preserve">3.9 - Material para Manutenção de Bens Imóveis </v>
          </cell>
          <cell r="F786">
            <v>8099681000107</v>
          </cell>
          <cell r="G786" t="str">
            <v>COMBAT COMERCIO DE BATERIAS LTDA</v>
          </cell>
          <cell r="H786" t="str">
            <v>B</v>
          </cell>
          <cell r="I786" t="str">
            <v>S</v>
          </cell>
          <cell r="J786">
            <v>98503</v>
          </cell>
          <cell r="K786">
            <v>44722</v>
          </cell>
          <cell r="L786" t="str">
            <v>26220608099681000107550010000985031000313590</v>
          </cell>
          <cell r="M786" t="str">
            <v>26 -  Pernambuco</v>
          </cell>
          <cell r="N786">
            <v>1717.6</v>
          </cell>
        </row>
        <row r="787">
          <cell r="C787" t="str">
            <v>HOSPITAL MESTRE VITALINO</v>
          </cell>
          <cell r="E787" t="str">
            <v xml:space="preserve">3.9 - Material para Manutenção de Bens Imóveis </v>
          </cell>
          <cell r="F787">
            <v>9494196000192</v>
          </cell>
          <cell r="G787" t="str">
            <v>COMERCIAL JR CLAUDIO  MARIO LTDA</v>
          </cell>
          <cell r="H787" t="str">
            <v>B</v>
          </cell>
          <cell r="I787" t="str">
            <v>S</v>
          </cell>
          <cell r="J787">
            <v>249665</v>
          </cell>
          <cell r="K787">
            <v>44727</v>
          </cell>
          <cell r="L787" t="str">
            <v>26220609494196000192550010002496651034809595</v>
          </cell>
          <cell r="M787" t="str">
            <v>26 -  Pernambuco</v>
          </cell>
          <cell r="N787">
            <v>513.32000000000005</v>
          </cell>
        </row>
        <row r="788">
          <cell r="C788" t="str">
            <v>HOSPITAL MESTRE VITALINO</v>
          </cell>
          <cell r="E788" t="str">
            <v xml:space="preserve">3.9 - Material para Manutenção de Bens Imóveis </v>
          </cell>
          <cell r="F788">
            <v>27700153000106</v>
          </cell>
          <cell r="G788" t="str">
            <v>SANTANA  SANTOS MATERIAIS ELETRICOS LTDA</v>
          </cell>
          <cell r="H788" t="str">
            <v>B</v>
          </cell>
          <cell r="I788" t="str">
            <v>S</v>
          </cell>
          <cell r="J788" t="str">
            <v>000.036.275</v>
          </cell>
          <cell r="K788">
            <v>44727</v>
          </cell>
          <cell r="L788" t="str">
            <v>26220627700153000106550010000362751046403273</v>
          </cell>
          <cell r="M788" t="str">
            <v>26 -  Pernambuco</v>
          </cell>
          <cell r="N788">
            <v>37.200000000000003</v>
          </cell>
        </row>
        <row r="789">
          <cell r="C789" t="str">
            <v>HOSPITAL MESTRE VITALINO</v>
          </cell>
          <cell r="E789" t="str">
            <v xml:space="preserve">3.9 - Material para Manutenção de Bens Imóveis </v>
          </cell>
          <cell r="F789">
            <v>9494196000192</v>
          </cell>
          <cell r="G789" t="str">
            <v>COMERCIAL JR CLAUDIO  MARIO LTDA</v>
          </cell>
          <cell r="H789" t="str">
            <v>B</v>
          </cell>
          <cell r="I789" t="str">
            <v>S</v>
          </cell>
          <cell r="J789">
            <v>249820</v>
          </cell>
          <cell r="K789">
            <v>44728</v>
          </cell>
          <cell r="L789" t="str">
            <v>26220609494196000192550010002498201034828564</v>
          </cell>
          <cell r="M789" t="str">
            <v>26 -  Pernambuco</v>
          </cell>
          <cell r="N789">
            <v>112.75</v>
          </cell>
        </row>
        <row r="790">
          <cell r="C790" t="str">
            <v>HOSPITAL MESTRE VITALINO</v>
          </cell>
          <cell r="E790" t="str">
            <v xml:space="preserve">3.9 - Material para Manutenção de Bens Imóveis </v>
          </cell>
          <cell r="F790">
            <v>9494196000192</v>
          </cell>
          <cell r="G790" t="str">
            <v>COMERCIAL JR CLAUDIO  MARIO LTDA</v>
          </cell>
          <cell r="H790" t="str">
            <v>B</v>
          </cell>
          <cell r="I790" t="str">
            <v>S</v>
          </cell>
          <cell r="J790">
            <v>250023</v>
          </cell>
          <cell r="K790">
            <v>44729</v>
          </cell>
          <cell r="L790" t="str">
            <v>26220609494196000192550010002500231034856925</v>
          </cell>
          <cell r="M790" t="str">
            <v>26 -  Pernambuco</v>
          </cell>
          <cell r="N790">
            <v>260.76</v>
          </cell>
        </row>
        <row r="791">
          <cell r="C791" t="str">
            <v>HOSPITAL MESTRE VITALINO</v>
          </cell>
          <cell r="E791" t="str">
            <v xml:space="preserve">3.9 - Material para Manutenção de Bens Imóveis </v>
          </cell>
          <cell r="F791">
            <v>1348814000184</v>
          </cell>
          <cell r="G791" t="str">
            <v>BDL BEZERRA DISTRIBUIDORA LTDA</v>
          </cell>
          <cell r="H791" t="str">
            <v>B</v>
          </cell>
          <cell r="I791" t="str">
            <v>S</v>
          </cell>
          <cell r="J791" t="str">
            <v>000.021.369</v>
          </cell>
          <cell r="K791">
            <v>44729</v>
          </cell>
          <cell r="L791" t="str">
            <v>26220601348814000184550010000213691046403270</v>
          </cell>
          <cell r="M791" t="str">
            <v>26 -  Pernambuco</v>
          </cell>
          <cell r="N791">
            <v>486.09</v>
          </cell>
        </row>
        <row r="792">
          <cell r="C792" t="str">
            <v>HOSPITAL MESTRE VITALINO</v>
          </cell>
          <cell r="E792" t="str">
            <v xml:space="preserve">3.9 - Material para Manutenção de Bens Imóveis </v>
          </cell>
          <cell r="F792">
            <v>24348443000136</v>
          </cell>
          <cell r="G792" t="str">
            <v>FRANCRIS LIVRARIA E PAPELARIA LTDA</v>
          </cell>
          <cell r="H792" t="str">
            <v>B</v>
          </cell>
          <cell r="I792" t="str">
            <v>S</v>
          </cell>
          <cell r="J792" t="str">
            <v>000.015.864</v>
          </cell>
          <cell r="K792">
            <v>44732</v>
          </cell>
          <cell r="L792" t="str">
            <v>26220624348443000136550010000158641469027442</v>
          </cell>
          <cell r="M792" t="str">
            <v>26 -  Pernambuco</v>
          </cell>
          <cell r="N792">
            <v>350</v>
          </cell>
        </row>
        <row r="793">
          <cell r="C793" t="str">
            <v>HOSPITAL MESTRE VITALINO</v>
          </cell>
          <cell r="E793" t="str">
            <v xml:space="preserve">3.9 - Material para Manutenção de Bens Imóveis </v>
          </cell>
          <cell r="F793">
            <v>7097119000173</v>
          </cell>
          <cell r="G793" t="str">
            <v>CHARLENO BRENO CARVALHO MAGALHAES</v>
          </cell>
          <cell r="H793" t="str">
            <v>B</v>
          </cell>
          <cell r="I793" t="str">
            <v>S</v>
          </cell>
          <cell r="J793">
            <v>4765</v>
          </cell>
          <cell r="K793">
            <v>44739</v>
          </cell>
          <cell r="L793" t="str">
            <v>26220607097119000173651000004765184011152072</v>
          </cell>
          <cell r="M793" t="str">
            <v>26 -  Pernambuco</v>
          </cell>
          <cell r="N793">
            <v>25</v>
          </cell>
        </row>
        <row r="794">
          <cell r="C794" t="str">
            <v>HOSPITAL MESTRE VITALINO</v>
          </cell>
          <cell r="E794" t="str">
            <v xml:space="preserve">3.9 - Material para Manutenção de Bens Imóveis </v>
          </cell>
          <cell r="F794">
            <v>6201314000139</v>
          </cell>
          <cell r="G794" t="str">
            <v>CAMEL CARUARU MATERIAIS ELETRI</v>
          </cell>
          <cell r="H794" t="str">
            <v>B</v>
          </cell>
          <cell r="I794" t="str">
            <v>S</v>
          </cell>
          <cell r="J794" t="str">
            <v>000.105.579</v>
          </cell>
          <cell r="K794">
            <v>44740</v>
          </cell>
          <cell r="L794" t="str">
            <v>26220606201314000139550010001055791689964996</v>
          </cell>
          <cell r="M794" t="str">
            <v>26 -  Pernambuco</v>
          </cell>
          <cell r="N794">
            <v>2982</v>
          </cell>
        </row>
        <row r="795">
          <cell r="C795" t="str">
            <v>HOSPITAL MESTRE VITALINO</v>
          </cell>
          <cell r="E795" t="str">
            <v xml:space="preserve">3.9 - Material para Manutenção de Bens Imóveis </v>
          </cell>
          <cell r="F795">
            <v>9494196000192</v>
          </cell>
          <cell r="G795" t="str">
            <v>COMERCIAL JR CLAUDIO  MARIO LTDA</v>
          </cell>
          <cell r="H795" t="str">
            <v>B</v>
          </cell>
          <cell r="I795" t="str">
            <v>S</v>
          </cell>
          <cell r="J795">
            <v>251074</v>
          </cell>
          <cell r="K795">
            <v>44742</v>
          </cell>
          <cell r="L795" t="str">
            <v>26220609494196000192550010002510741035004187</v>
          </cell>
          <cell r="M795" t="str">
            <v>26 -  Pernambuco</v>
          </cell>
          <cell r="N795">
            <v>182.86</v>
          </cell>
        </row>
        <row r="796">
          <cell r="E796" t="str">
            <v/>
          </cell>
        </row>
        <row r="797">
          <cell r="C797" t="str">
            <v>HOSPITAL MESTRE VITALINO</v>
          </cell>
          <cell r="E797" t="str">
            <v xml:space="preserve">3.10 - Material para Manutenção de Bens Móveis </v>
          </cell>
          <cell r="F797">
            <v>24425720000167</v>
          </cell>
          <cell r="G797" t="str">
            <v>ORIGINAL SUPRIMENTOS E EQUIP. LTDA.</v>
          </cell>
          <cell r="H797" t="str">
            <v>B</v>
          </cell>
          <cell r="I797" t="str">
            <v>S</v>
          </cell>
          <cell r="J797">
            <v>7439</v>
          </cell>
          <cell r="K797">
            <v>44713</v>
          </cell>
          <cell r="L797" t="str">
            <v>26220624457200016758500100000074391240063270</v>
          </cell>
          <cell r="M797" t="str">
            <v>26 -  Pernambuco</v>
          </cell>
          <cell r="N797">
            <v>1000</v>
          </cell>
        </row>
        <row r="798">
          <cell r="C798" t="str">
            <v>HOSPITAL MESTRE VITALINO</v>
          </cell>
          <cell r="E798" t="str">
            <v xml:space="preserve">3.10 - Material para Manutenção de Bens Móveis </v>
          </cell>
          <cell r="F798">
            <v>7626697000230</v>
          </cell>
          <cell r="G798" t="str">
            <v>VIP INFORMATICA LTDA</v>
          </cell>
          <cell r="H798" t="str">
            <v>B</v>
          </cell>
          <cell r="I798" t="str">
            <v>S</v>
          </cell>
          <cell r="J798" t="str">
            <v>000.206.152</v>
          </cell>
          <cell r="K798">
            <v>44725</v>
          </cell>
          <cell r="L798" t="str">
            <v>26220607626697000230550010002061521046403271</v>
          </cell>
          <cell r="M798" t="str">
            <v>26 -  Pernambuco</v>
          </cell>
          <cell r="N798">
            <v>139.94999999999999</v>
          </cell>
        </row>
        <row r="799">
          <cell r="C799" t="str">
            <v>HOSPITAL MESTRE VITALINO</v>
          </cell>
          <cell r="E799" t="str">
            <v xml:space="preserve">3.10 - Material para Manutenção de Bens Móveis </v>
          </cell>
          <cell r="F799">
            <v>8942443000103</v>
          </cell>
          <cell r="G799" t="str">
            <v>ELETRICA UNIVERSAL LTDA</v>
          </cell>
          <cell r="H799" t="str">
            <v>B</v>
          </cell>
          <cell r="I799" t="str">
            <v>S</v>
          </cell>
          <cell r="J799" t="str">
            <v>000.025.024</v>
          </cell>
          <cell r="K799">
            <v>44725</v>
          </cell>
          <cell r="L799" t="str">
            <v>26220608942443000103650010000250241225231015</v>
          </cell>
          <cell r="M799" t="str">
            <v>26 -  Pernambuco</v>
          </cell>
          <cell r="N799">
            <v>26</v>
          </cell>
        </row>
        <row r="800">
          <cell r="C800" t="str">
            <v>HOSPITAL MESTRE VITALINO</v>
          </cell>
          <cell r="E800" t="str">
            <v xml:space="preserve">3.10 - Material para Manutenção de Bens Móveis </v>
          </cell>
          <cell r="F800">
            <v>10731605000106</v>
          </cell>
          <cell r="G800" t="str">
            <v>ELETRONICA CENTRAL CARUARU LTDA</v>
          </cell>
          <cell r="H800" t="str">
            <v>B</v>
          </cell>
          <cell r="I800" t="str">
            <v>S</v>
          </cell>
          <cell r="J800" t="str">
            <v>000.011.586</v>
          </cell>
          <cell r="K800">
            <v>44725</v>
          </cell>
          <cell r="L800" t="str">
            <v>26220610731605000106550010000115861866446436</v>
          </cell>
          <cell r="M800" t="str">
            <v>26 -  Pernambuco</v>
          </cell>
          <cell r="N800">
            <v>55</v>
          </cell>
        </row>
        <row r="801">
          <cell r="C801" t="str">
            <v>HOSPITAL MESTRE VITALINO</v>
          </cell>
          <cell r="E801" t="str">
            <v xml:space="preserve">3.10 - Material para Manutenção de Bens Móveis </v>
          </cell>
          <cell r="F801" t="str">
            <v>12.380.716/0002-21</v>
          </cell>
          <cell r="G801" t="str">
            <v>IDATA DISTRIBUIDORA LTDA</v>
          </cell>
          <cell r="H801" t="str">
            <v>B</v>
          </cell>
          <cell r="I801" t="str">
            <v>S</v>
          </cell>
          <cell r="J801">
            <v>4534</v>
          </cell>
          <cell r="K801">
            <v>44726</v>
          </cell>
          <cell r="L801" t="str">
            <v>32220612380716000221550010000045341978491740</v>
          </cell>
          <cell r="M801" t="str">
            <v>32 -  Espírito Santo</v>
          </cell>
          <cell r="N801">
            <v>1590</v>
          </cell>
        </row>
        <row r="802">
          <cell r="C802" t="str">
            <v>HOSPITAL MESTRE VITALINO</v>
          </cell>
          <cell r="E802" t="str">
            <v xml:space="preserve">3.10 - Material para Manutenção de Bens Móveis </v>
          </cell>
          <cell r="F802">
            <v>24425720000167</v>
          </cell>
          <cell r="G802" t="str">
            <v>ORIGINAL SUPRIMENTOS E EQUIP. LTDA.</v>
          </cell>
          <cell r="H802" t="str">
            <v>B</v>
          </cell>
          <cell r="I802" t="str">
            <v>S</v>
          </cell>
          <cell r="J802">
            <v>7439</v>
          </cell>
          <cell r="K802">
            <v>44713</v>
          </cell>
          <cell r="L802" t="str">
            <v>26222062442572000016755001000074391240063270</v>
          </cell>
          <cell r="M802" t="str">
            <v>26 -  Pernambuco</v>
          </cell>
          <cell r="N802">
            <v>451</v>
          </cell>
        </row>
        <row r="803">
          <cell r="C803" t="str">
            <v>HOSPITAL MESTRE VITALINO</v>
          </cell>
          <cell r="E803" t="str">
            <v xml:space="preserve">3.10 - Material para Manutenção de Bens Móveis </v>
          </cell>
          <cell r="F803">
            <v>18617596000139</v>
          </cell>
          <cell r="G803" t="str">
            <v>ETIQUETAG COMERCIO DE ETIQUETAS LTDA</v>
          </cell>
          <cell r="H803" t="str">
            <v>B</v>
          </cell>
          <cell r="I803" t="str">
            <v>S</v>
          </cell>
          <cell r="J803" t="str">
            <v>000.008.224</v>
          </cell>
          <cell r="K803">
            <v>44715</v>
          </cell>
          <cell r="L803" t="str">
            <v>26220618617596000139550010000082241846200005</v>
          </cell>
          <cell r="M803" t="str">
            <v>26 -  Pernambuco</v>
          </cell>
          <cell r="N803">
            <v>9865.26</v>
          </cell>
        </row>
        <row r="804">
          <cell r="C804" t="str">
            <v>HOSPITAL MESTRE VITALINO</v>
          </cell>
          <cell r="E804" t="str">
            <v xml:space="preserve">3.10 - Material para Manutenção de Bens Móveis </v>
          </cell>
          <cell r="F804">
            <v>24425720000167</v>
          </cell>
          <cell r="G804" t="str">
            <v>ORIGINAL SUPRIMENTOS E EQUIP. LTDA.</v>
          </cell>
          <cell r="H804" t="str">
            <v>B</v>
          </cell>
          <cell r="I804" t="str">
            <v>S</v>
          </cell>
          <cell r="J804">
            <v>7470</v>
          </cell>
          <cell r="K804">
            <v>44722</v>
          </cell>
          <cell r="L804" t="str">
            <v>26220624425720000167550010000074701240067268</v>
          </cell>
          <cell r="M804" t="str">
            <v>26 -  Pernambuco</v>
          </cell>
          <cell r="N804">
            <v>1804</v>
          </cell>
        </row>
        <row r="805">
          <cell r="C805" t="str">
            <v>HOSPITAL MESTRE VITALINO</v>
          </cell>
          <cell r="E805" t="str">
            <v xml:space="preserve">3.10 - Material para Manutenção de Bens Móveis </v>
          </cell>
          <cell r="F805">
            <v>10731605000106</v>
          </cell>
          <cell r="G805" t="str">
            <v>ELETRONICA CENTRAL CARUARU LTDA</v>
          </cell>
          <cell r="H805" t="str">
            <v>B</v>
          </cell>
          <cell r="I805" t="str">
            <v>S</v>
          </cell>
          <cell r="J805" t="str">
            <v>000.011.587</v>
          </cell>
          <cell r="K805">
            <v>44725</v>
          </cell>
          <cell r="L805" t="str">
            <v>26220610731605000106550010000115871292387910</v>
          </cell>
          <cell r="M805" t="str">
            <v>26 -  Pernambuco</v>
          </cell>
          <cell r="N805">
            <v>36</v>
          </cell>
        </row>
        <row r="806">
          <cell r="C806" t="str">
            <v>HOSPITAL MESTRE VITALINO</v>
          </cell>
          <cell r="E806" t="str">
            <v xml:space="preserve">3.10 - Material para Manutenção de Bens Móveis </v>
          </cell>
          <cell r="F806">
            <v>41648905000150</v>
          </cell>
          <cell r="G806" t="str">
            <v>DESTAK COMERCIO PRESTA SERVICOS EIRELI</v>
          </cell>
          <cell r="H806" t="str">
            <v>B</v>
          </cell>
          <cell r="I806" t="str">
            <v>S</v>
          </cell>
          <cell r="J806">
            <v>188</v>
          </cell>
          <cell r="K806">
            <v>44734</v>
          </cell>
          <cell r="L806" t="str">
            <v>35220641648905000150550010000001881452225733</v>
          </cell>
          <cell r="M806" t="str">
            <v>35 -  São Paulo</v>
          </cell>
          <cell r="N806">
            <v>1320</v>
          </cell>
        </row>
        <row r="807">
          <cell r="E807" t="str">
            <v/>
          </cell>
        </row>
        <row r="808">
          <cell r="C808" t="str">
            <v>HOSPITAL MESTRE VITALINO</v>
          </cell>
          <cell r="E808" t="str">
            <v>3.1 - Combustíveis e Lubrificantes Automotivos</v>
          </cell>
          <cell r="F808">
            <v>35715234000108</v>
          </cell>
          <cell r="G808" t="str">
            <v>FIORI VEICULO SA</v>
          </cell>
          <cell r="H808" t="str">
            <v>B</v>
          </cell>
          <cell r="I808" t="str">
            <v>S</v>
          </cell>
          <cell r="J808">
            <v>546528</v>
          </cell>
          <cell r="K808">
            <v>44697</v>
          </cell>
          <cell r="L808" t="str">
            <v>26220535715234000108550000005465281209777052</v>
          </cell>
          <cell r="M808" t="str">
            <v>26 -  Pernambuco</v>
          </cell>
          <cell r="N808">
            <v>110.23</v>
          </cell>
        </row>
        <row r="809">
          <cell r="E809" t="str">
            <v/>
          </cell>
        </row>
        <row r="810">
          <cell r="C810" t="str">
            <v>HOSPITAL MESTRE VITALINO</v>
          </cell>
          <cell r="E810" t="str">
            <v xml:space="preserve">3.10 - Material para Manutenção de Bens Móveis </v>
          </cell>
          <cell r="F810">
            <v>8942443000103</v>
          </cell>
          <cell r="G810" t="str">
            <v>ELETRICA UNIVERSAL LTDA</v>
          </cell>
          <cell r="H810" t="str">
            <v>B</v>
          </cell>
          <cell r="I810" t="str">
            <v>S</v>
          </cell>
          <cell r="J810" t="str">
            <v>000.024.814</v>
          </cell>
          <cell r="K810">
            <v>44715</v>
          </cell>
          <cell r="L810" t="str">
            <v>26220608942443000103650010000248141505930056</v>
          </cell>
          <cell r="M810" t="str">
            <v>26 -  Pernambuco</v>
          </cell>
          <cell r="N810">
            <v>16</v>
          </cell>
        </row>
        <row r="811">
          <cell r="C811" t="str">
            <v>HOSPITAL MESTRE VITALINO</v>
          </cell>
          <cell r="E811" t="str">
            <v xml:space="preserve">3.10 - Material para Manutenção de Bens Móveis </v>
          </cell>
          <cell r="F811">
            <v>8830128000194</v>
          </cell>
          <cell r="G811" t="str">
            <v>P.T. DE ASSIS MENDES</v>
          </cell>
          <cell r="H811" t="str">
            <v>B</v>
          </cell>
          <cell r="I811" t="str">
            <v>S</v>
          </cell>
          <cell r="J811" t="str">
            <v>000.000.308</v>
          </cell>
          <cell r="K811">
            <v>44720</v>
          </cell>
          <cell r="L811" t="str">
            <v>26220608830128000194550010000003081056075251</v>
          </cell>
          <cell r="M811" t="str">
            <v>26 -  Pernambuco</v>
          </cell>
          <cell r="N811">
            <v>25</v>
          </cell>
        </row>
        <row r="812">
          <cell r="C812" t="str">
            <v>HOSPITAL MESTRE VITALINO</v>
          </cell>
          <cell r="E812" t="str">
            <v xml:space="preserve">3.10 - Material para Manutenção de Bens Móveis </v>
          </cell>
          <cell r="F812">
            <v>35715234000108</v>
          </cell>
          <cell r="G812" t="str">
            <v>FIORI VEICULO SA</v>
          </cell>
          <cell r="H812" t="str">
            <v>B</v>
          </cell>
          <cell r="I812" t="str">
            <v>S</v>
          </cell>
          <cell r="J812">
            <v>546528</v>
          </cell>
          <cell r="K812">
            <v>44789</v>
          </cell>
          <cell r="L812" t="str">
            <v>26220535715234000108550000005465281209777052</v>
          </cell>
          <cell r="M812" t="str">
            <v>26 -  Pernambuco</v>
          </cell>
          <cell r="N812">
            <v>2918.01</v>
          </cell>
        </row>
        <row r="813">
          <cell r="C813" t="str">
            <v>HOSPITAL MESTRE VITALINO</v>
          </cell>
          <cell r="E813" t="str">
            <v xml:space="preserve">3.10 - Material para Manutenção de Bens Móveis </v>
          </cell>
          <cell r="F813">
            <v>2472105000330</v>
          </cell>
          <cell r="G813" t="str">
            <v>ITALIANA AUTOMOVEIS DO RECIFE LTDA.</v>
          </cell>
          <cell r="H813" t="str">
            <v>B</v>
          </cell>
          <cell r="I813" t="str">
            <v>S</v>
          </cell>
          <cell r="J813">
            <v>238894</v>
          </cell>
          <cell r="K813">
            <v>44727</v>
          </cell>
          <cell r="L813" t="str">
            <v>26220602472105000330550000002388941684536995</v>
          </cell>
          <cell r="M813" t="str">
            <v>26 -  Pernambuco</v>
          </cell>
          <cell r="N813">
            <v>318.42</v>
          </cell>
        </row>
        <row r="814">
          <cell r="C814" t="str">
            <v>HOSPITAL MESTRE VITALINO</v>
          </cell>
          <cell r="E814" t="str">
            <v xml:space="preserve">3.10 - Material para Manutenção de Bens Móveis </v>
          </cell>
          <cell r="F814">
            <v>35715234000108</v>
          </cell>
          <cell r="G814" t="str">
            <v>FIORI VEICULO SA</v>
          </cell>
          <cell r="H814" t="str">
            <v>B</v>
          </cell>
          <cell r="I814" t="str">
            <v>S</v>
          </cell>
          <cell r="J814">
            <v>546528</v>
          </cell>
          <cell r="K814">
            <v>44697</v>
          </cell>
          <cell r="L814" t="str">
            <v>26220535715234000108550000005465281209777052</v>
          </cell>
          <cell r="M814" t="str">
            <v>26 -  Pernambuco</v>
          </cell>
          <cell r="N814">
            <v>350.46</v>
          </cell>
        </row>
        <row r="815">
          <cell r="C815" t="str">
            <v>HOSPITAL MESTRE VITALINO</v>
          </cell>
          <cell r="E815" t="str">
            <v xml:space="preserve">3.10 - Material para Manutenção de Bens Móveis </v>
          </cell>
          <cell r="F815">
            <v>2472105000330</v>
          </cell>
          <cell r="G815" t="str">
            <v>ITALIANA AUTOMOVEIS DO RECIFE LTDA.</v>
          </cell>
          <cell r="H815" t="str">
            <v>B</v>
          </cell>
          <cell r="I815" t="str">
            <v>S</v>
          </cell>
          <cell r="J815">
            <v>238894</v>
          </cell>
          <cell r="K815">
            <v>44727</v>
          </cell>
          <cell r="L815" t="str">
            <v>26220602472105000330550000002388941684536995</v>
          </cell>
          <cell r="M815" t="str">
            <v>26 -  Pernambuco</v>
          </cell>
          <cell r="N815">
            <v>610.1</v>
          </cell>
        </row>
        <row r="816">
          <cell r="E816" t="str">
            <v/>
          </cell>
        </row>
        <row r="817">
          <cell r="C817" t="str">
            <v>HOSPITAL MESTRE VITALINO</v>
          </cell>
          <cell r="E817" t="str">
            <v xml:space="preserve">3.8 - Uniformes, Tecidos e Aviamentos </v>
          </cell>
          <cell r="F817">
            <v>188968000517</v>
          </cell>
          <cell r="G817" t="str">
            <v>NOVO AVIAMENTO LTDA</v>
          </cell>
          <cell r="H817" t="str">
            <v>B</v>
          </cell>
          <cell r="I817" t="str">
            <v>S</v>
          </cell>
          <cell r="J817" t="str">
            <v>000.031.353</v>
          </cell>
          <cell r="K817">
            <v>44713</v>
          </cell>
          <cell r="L817" t="str">
            <v>26220600188968000517550010000313531815138600</v>
          </cell>
          <cell r="M817" t="str">
            <v>26 -  Pernambuco</v>
          </cell>
          <cell r="N817">
            <v>175.3</v>
          </cell>
        </row>
        <row r="818">
          <cell r="C818" t="str">
            <v>HOSPITAL MESTRE VITALINO</v>
          </cell>
          <cell r="E818" t="str">
            <v xml:space="preserve">3.8 - Uniformes, Tecidos e Aviamentos </v>
          </cell>
          <cell r="F818">
            <v>4917296000322</v>
          </cell>
          <cell r="G818" t="str">
            <v>AVIL TEXTIL LTDA</v>
          </cell>
          <cell r="H818" t="str">
            <v>B</v>
          </cell>
          <cell r="I818" t="str">
            <v>S</v>
          </cell>
          <cell r="J818" t="str">
            <v>000.056.606</v>
          </cell>
          <cell r="K818">
            <v>44713</v>
          </cell>
          <cell r="L818" t="str">
            <v>26220604917296000974322550000566061000566076</v>
          </cell>
          <cell r="M818" t="str">
            <v>26 -  Pernambuco</v>
          </cell>
          <cell r="N818">
            <v>57</v>
          </cell>
        </row>
        <row r="819">
          <cell r="C819" t="str">
            <v>HOSPITAL MESTRE VITALINO</v>
          </cell>
          <cell r="E819" t="str">
            <v xml:space="preserve">3.8 - Uniformes, Tecidos e Aviamentos </v>
          </cell>
          <cell r="F819">
            <v>2944599001976</v>
          </cell>
          <cell r="G819" t="str">
            <v>COSTA RICA MALHAS E CONFECCOES LTDA CA</v>
          </cell>
          <cell r="H819" t="str">
            <v>B</v>
          </cell>
          <cell r="I819" t="str">
            <v>S</v>
          </cell>
          <cell r="J819">
            <v>18047</v>
          </cell>
          <cell r="K819">
            <v>44715</v>
          </cell>
          <cell r="L819" t="str">
            <v>26220602944599001976550050000180471831998230</v>
          </cell>
          <cell r="M819" t="str">
            <v>26 -  Pernambuco</v>
          </cell>
          <cell r="N819">
            <v>127.98</v>
          </cell>
        </row>
        <row r="820">
          <cell r="C820" t="str">
            <v>HOSPITAL MESTRE VITALINO</v>
          </cell>
          <cell r="E820" t="str">
            <v xml:space="preserve">3.8 - Uniformes, Tecidos e Aviamentos </v>
          </cell>
          <cell r="F820">
            <v>4917296000322</v>
          </cell>
          <cell r="G820" t="str">
            <v>AVIL TEXTIL LTDA</v>
          </cell>
          <cell r="H820" t="str">
            <v>B</v>
          </cell>
          <cell r="I820" t="str">
            <v>S</v>
          </cell>
          <cell r="J820" t="str">
            <v>000.056.643</v>
          </cell>
          <cell r="K820">
            <v>44714</v>
          </cell>
          <cell r="L820" t="str">
            <v>26220604917296000322550030000566431000566444</v>
          </cell>
          <cell r="M820" t="str">
            <v>26 -  Pernambuco</v>
          </cell>
          <cell r="N820">
            <v>1850</v>
          </cell>
        </row>
        <row r="821">
          <cell r="C821" t="str">
            <v>HOSPITAL MESTRE VITALINO</v>
          </cell>
          <cell r="E821" t="str">
            <v xml:space="preserve">3.8 - Uniformes, Tecidos e Aviamentos </v>
          </cell>
          <cell r="F821">
            <v>4402515000179</v>
          </cell>
          <cell r="G821" t="str">
            <v>E. M. DE MOURA COMERCIAL  ME</v>
          </cell>
          <cell r="H821" t="str">
            <v>B</v>
          </cell>
          <cell r="I821" t="str">
            <v>S</v>
          </cell>
          <cell r="J821">
            <v>4992</v>
          </cell>
          <cell r="K821">
            <v>44707</v>
          </cell>
          <cell r="L821" t="str">
            <v>26220504402515000179550010000049921921032735</v>
          </cell>
          <cell r="M821" t="str">
            <v>26 -  Pernambuco</v>
          </cell>
          <cell r="N821">
            <v>1410</v>
          </cell>
        </row>
        <row r="822">
          <cell r="C822" t="str">
            <v>HOSPITAL MESTRE VITALINO</v>
          </cell>
          <cell r="E822" t="str">
            <v xml:space="preserve">3.8 - Uniformes, Tecidos e Aviamentos </v>
          </cell>
          <cell r="F822">
            <v>13596165000110</v>
          </cell>
          <cell r="G822" t="str">
            <v>RESSEG DISTRIBUIDORA LTDA  EPP</v>
          </cell>
          <cell r="H822" t="str">
            <v>B</v>
          </cell>
          <cell r="I822" t="str">
            <v>S</v>
          </cell>
          <cell r="J822">
            <v>116561</v>
          </cell>
          <cell r="K822">
            <v>44715</v>
          </cell>
          <cell r="L822" t="str">
            <v>26220613596165000110550010001165611051187965</v>
          </cell>
          <cell r="M822" t="str">
            <v>26 -  Pernambuco</v>
          </cell>
          <cell r="N822">
            <v>134.9</v>
          </cell>
        </row>
        <row r="823">
          <cell r="C823" t="str">
            <v>HOSPITAL MESTRE VITALINO</v>
          </cell>
          <cell r="E823" t="str">
            <v xml:space="preserve">3.8 - Uniformes, Tecidos e Aviamentos </v>
          </cell>
          <cell r="F823">
            <v>29447439000149</v>
          </cell>
          <cell r="G823" t="str">
            <v>LDL SERVICE E COM DE EQUIP EIRELI</v>
          </cell>
          <cell r="H823" t="str">
            <v>B</v>
          </cell>
          <cell r="I823" t="str">
            <v>S</v>
          </cell>
          <cell r="J823" t="str">
            <v>000.002.219</v>
          </cell>
          <cell r="K823">
            <v>44735</v>
          </cell>
          <cell r="L823" t="str">
            <v>26220629447439000149550010000022191413357571</v>
          </cell>
          <cell r="M823" t="str">
            <v>26 -  Pernambuco</v>
          </cell>
          <cell r="N823">
            <v>1211.7</v>
          </cell>
        </row>
        <row r="824">
          <cell r="C824" t="str">
            <v>HOSPITAL MESTRE VITALINO</v>
          </cell>
          <cell r="E824" t="str">
            <v xml:space="preserve">3.8 - Uniformes, Tecidos e Aviamentos </v>
          </cell>
          <cell r="F824">
            <v>29447439000149</v>
          </cell>
          <cell r="G824" t="str">
            <v>LDL SERVICE E COM DE EQUIP EIRELI</v>
          </cell>
          <cell r="H824" t="str">
            <v>B</v>
          </cell>
          <cell r="I824" t="str">
            <v>S</v>
          </cell>
          <cell r="J824" t="str">
            <v>000.002.220</v>
          </cell>
          <cell r="K824">
            <v>44735</v>
          </cell>
          <cell r="L824" t="str">
            <v>26220629447439000149550010000022201031175807</v>
          </cell>
          <cell r="M824" t="str">
            <v>26 -  Pernambuco</v>
          </cell>
          <cell r="N824">
            <v>767.5</v>
          </cell>
        </row>
        <row r="825">
          <cell r="C825" t="str">
            <v>HOSPITAL MESTRE VITALINO</v>
          </cell>
          <cell r="E825" t="str">
            <v xml:space="preserve">3.8 - Uniformes, Tecidos e Aviamentos </v>
          </cell>
          <cell r="F825">
            <v>29447439000149</v>
          </cell>
          <cell r="G825" t="str">
            <v>LDL SERVICE E COM DE EQUIP EIRELI</v>
          </cell>
          <cell r="H825" t="str">
            <v>B</v>
          </cell>
          <cell r="I825" t="str">
            <v>S</v>
          </cell>
          <cell r="J825" t="str">
            <v>000.002.220</v>
          </cell>
          <cell r="K825">
            <v>44735</v>
          </cell>
          <cell r="L825" t="str">
            <v>26220629447439000149550010000022201031175807</v>
          </cell>
          <cell r="M825" t="str">
            <v>26 -  Pernambuco</v>
          </cell>
          <cell r="N825">
            <v>2243.9</v>
          </cell>
        </row>
        <row r="826">
          <cell r="C826" t="str">
            <v>HOSPITAL MESTRE VITALINO</v>
          </cell>
          <cell r="E826" t="str">
            <v xml:space="preserve">3.8 - Uniformes, Tecidos e Aviamentos </v>
          </cell>
          <cell r="F826">
            <v>11840014000130</v>
          </cell>
          <cell r="G826" t="str">
            <v>MACROPAC PROTECAO E EMBALAGEM LTDA</v>
          </cell>
          <cell r="H826" t="str">
            <v>B</v>
          </cell>
          <cell r="I826" t="str">
            <v>S</v>
          </cell>
          <cell r="J826">
            <v>386998</v>
          </cell>
          <cell r="K826">
            <v>44739</v>
          </cell>
          <cell r="L826" t="str">
            <v>26220611840014000130550010003869981735417108</v>
          </cell>
          <cell r="M826" t="str">
            <v>26 -  Pernambuco</v>
          </cell>
          <cell r="N826">
            <v>640</v>
          </cell>
        </row>
        <row r="827">
          <cell r="C827" t="str">
            <v>HOSPITAL MESTRE VITALINO</v>
          </cell>
          <cell r="E827" t="str">
            <v xml:space="preserve">3.8 - Uniformes, Tecidos e Aviamentos </v>
          </cell>
          <cell r="F827">
            <v>11840014000130</v>
          </cell>
          <cell r="G827" t="str">
            <v>MACROPAC PROTECAO E EMBALAGEM LTDA</v>
          </cell>
          <cell r="H827" t="str">
            <v>B</v>
          </cell>
          <cell r="I827" t="str">
            <v>S</v>
          </cell>
          <cell r="J827">
            <v>387006</v>
          </cell>
          <cell r="K827">
            <v>44739</v>
          </cell>
          <cell r="L827" t="str">
            <v>26220611840014000130550010003870061038934546</v>
          </cell>
          <cell r="M827" t="str">
            <v>26 -  Pernambuco</v>
          </cell>
          <cell r="N827">
            <v>600.6</v>
          </cell>
        </row>
        <row r="828">
          <cell r="C828" t="str">
            <v>HOSPITAL MESTRE VITALINO</v>
          </cell>
          <cell r="E828" t="str">
            <v xml:space="preserve">3.8 - Uniformes, Tecidos e Aviamentos </v>
          </cell>
          <cell r="F828">
            <v>13596165000110</v>
          </cell>
          <cell r="G828" t="str">
            <v>RESSEG DISTRIBUIDORA LTDA  EPP</v>
          </cell>
          <cell r="H828" t="str">
            <v>B</v>
          </cell>
          <cell r="I828" t="str">
            <v>S</v>
          </cell>
          <cell r="J828">
            <v>117906</v>
          </cell>
          <cell r="K828">
            <v>44733</v>
          </cell>
          <cell r="L828" t="str">
            <v>26220613596165000110550010001179061582615687</v>
          </cell>
          <cell r="M828" t="str">
            <v>26 -  Pernambuco</v>
          </cell>
          <cell r="N828">
            <v>493</v>
          </cell>
        </row>
        <row r="829">
          <cell r="C829" t="str">
            <v>HOSPITAL MESTRE VITALINO</v>
          </cell>
          <cell r="E829" t="str">
            <v xml:space="preserve">3.8 - Uniformes, Tecidos e Aviamentos </v>
          </cell>
          <cell r="F829">
            <v>13596165000110</v>
          </cell>
          <cell r="G829" t="str">
            <v>RESSEG DISTRIBUIDORA LTDA  EPP</v>
          </cell>
          <cell r="H829" t="str">
            <v>B</v>
          </cell>
          <cell r="I829" t="str">
            <v>S</v>
          </cell>
          <cell r="J829">
            <v>118124</v>
          </cell>
          <cell r="K829">
            <v>44739</v>
          </cell>
          <cell r="L829" t="str">
            <v>26220613596165000110550010001181241055838298</v>
          </cell>
          <cell r="M829" t="str">
            <v>26 -  Pernambuco</v>
          </cell>
          <cell r="N829">
            <v>519</v>
          </cell>
        </row>
        <row r="830">
          <cell r="C830" t="str">
            <v>HOSPITAL MESTRE VITALINO</v>
          </cell>
          <cell r="E830" t="str">
            <v xml:space="preserve">3.8 - Uniformes, Tecidos e Aviamentos </v>
          </cell>
          <cell r="F830">
            <v>94120821000105</v>
          </cell>
          <cell r="G830" t="str">
            <v>I.R. NEUTZLING  CIA LTDA</v>
          </cell>
          <cell r="H830" t="str">
            <v>B</v>
          </cell>
          <cell r="I830" t="str">
            <v>S</v>
          </cell>
          <cell r="J830">
            <v>165434</v>
          </cell>
          <cell r="K830">
            <v>44733</v>
          </cell>
          <cell r="L830" t="str">
            <v>43220694120821000105550030001654341135031892</v>
          </cell>
          <cell r="M830" t="str">
            <v>43 -  Rio Grande do Sul</v>
          </cell>
          <cell r="N830">
            <v>2089.6</v>
          </cell>
        </row>
        <row r="831">
          <cell r="E831" t="str">
            <v/>
          </cell>
        </row>
        <row r="832">
          <cell r="C832" t="str">
            <v>HOSPITAL MESTRE VITALINO</v>
          </cell>
          <cell r="E832" t="str">
            <v>3.99 - Outras despesas com Material de Consumo</v>
          </cell>
          <cell r="F832" t="str">
            <v>01.781.007/0001-50</v>
          </cell>
          <cell r="G832" t="str">
            <v>F G INFOTEC RECIFE EIRELI  ME</v>
          </cell>
          <cell r="H832" t="str">
            <v>B</v>
          </cell>
          <cell r="I832" t="str">
            <v>S</v>
          </cell>
          <cell r="J832">
            <v>7533</v>
          </cell>
          <cell r="K832">
            <v>44735</v>
          </cell>
          <cell r="L832" t="str">
            <v>26220601781007000150550010000075331379144896</v>
          </cell>
          <cell r="M832" t="str">
            <v>26 -  Pernambuco</v>
          </cell>
          <cell r="N832">
            <v>4000</v>
          </cell>
        </row>
        <row r="833">
          <cell r="C833" t="str">
            <v>HOSPITAL MESTRE VITALINO</v>
          </cell>
          <cell r="E833" t="str">
            <v>3.99 - Outras despesas com Material de Consumo</v>
          </cell>
          <cell r="F833">
            <v>11206099000441</v>
          </cell>
          <cell r="G833" t="str">
            <v>SUPERMED COM E IMP DE PROD MEDICOS LTDA</v>
          </cell>
          <cell r="H833" t="str">
            <v>B</v>
          </cell>
          <cell r="I833" t="str">
            <v>S</v>
          </cell>
          <cell r="J833">
            <v>361003</v>
          </cell>
          <cell r="K833">
            <v>44701</v>
          </cell>
          <cell r="L833" t="str">
            <v>35220511206099000441550010003610031000596484</v>
          </cell>
          <cell r="M833" t="str">
            <v>35 -  São Paulo</v>
          </cell>
          <cell r="N833">
            <v>1451.62</v>
          </cell>
        </row>
        <row r="834">
          <cell r="C834" t="str">
            <v>HOSPITAL MESTRE VITALINO</v>
          </cell>
          <cell r="E834" t="str">
            <v>3.99 - Outras despesas com Material de Consumo</v>
          </cell>
          <cell r="F834">
            <v>9494196000192</v>
          </cell>
          <cell r="G834" t="str">
            <v>COMERCIAL JR CLAUDIO  MARIO LTDA</v>
          </cell>
          <cell r="H834" t="str">
            <v>B</v>
          </cell>
          <cell r="I834" t="str">
            <v>S</v>
          </cell>
          <cell r="J834">
            <v>249864</v>
          </cell>
          <cell r="K834">
            <v>44728</v>
          </cell>
          <cell r="L834" t="str">
            <v>26220609494196000192550010002498641034836022</v>
          </cell>
          <cell r="M834" t="str">
            <v>26 -  Pernambuco</v>
          </cell>
          <cell r="N834">
            <v>65.849999999999994</v>
          </cell>
        </row>
        <row r="835">
          <cell r="C835" t="str">
            <v>HOSPITAL MESTRE VITALINO</v>
          </cell>
          <cell r="E835" t="str">
            <v>3.99 - Outras despesas com Material de Consumo</v>
          </cell>
          <cell r="F835">
            <v>22006201000139</v>
          </cell>
          <cell r="G835" t="str">
            <v>FORTPEL COMERCIO DE DESCARTAVEIS LTDA</v>
          </cell>
          <cell r="H835" t="str">
            <v>B</v>
          </cell>
          <cell r="I835" t="str">
            <v>S</v>
          </cell>
          <cell r="J835">
            <v>138148</v>
          </cell>
          <cell r="K835">
            <v>44729</v>
          </cell>
          <cell r="L835" t="str">
            <v>26220622006201000139550000001381481101381486</v>
          </cell>
          <cell r="M835" t="str">
            <v>26 -  Pernambuco</v>
          </cell>
          <cell r="N835">
            <v>140</v>
          </cell>
        </row>
        <row r="836">
          <cell r="C836" t="str">
            <v>HOSPITAL MESTRE VITALINO</v>
          </cell>
          <cell r="E836" t="str">
            <v>3.99 - Outras despesas com Material de Consumo</v>
          </cell>
          <cell r="F836" t="str">
            <v>02.761.764/0001-25</v>
          </cell>
          <cell r="G836" t="str">
            <v>WS  COBRANCAS E REPRESENTACOES LTDA</v>
          </cell>
          <cell r="H836" t="str">
            <v>B</v>
          </cell>
          <cell r="I836" t="str">
            <v>S</v>
          </cell>
          <cell r="J836" t="str">
            <v>000.000.084</v>
          </cell>
          <cell r="K836">
            <v>44739</v>
          </cell>
          <cell r="L836" t="str">
            <v>26220602761764000125550010000000841910493268</v>
          </cell>
          <cell r="M836" t="str">
            <v>26 -  Pernambuco</v>
          </cell>
          <cell r="N836">
            <v>250</v>
          </cell>
        </row>
        <row r="837">
          <cell r="E837" t="str">
            <v/>
          </cell>
        </row>
        <row r="838">
          <cell r="C838" t="str">
            <v>HOSPITAL MESTRE VITALINO</v>
          </cell>
          <cell r="E838" t="str">
            <v xml:space="preserve">5.25 - Serviços Bancários </v>
          </cell>
          <cell r="F838" t="str">
            <v xml:space="preserve">90.400.888/0001-42 </v>
          </cell>
          <cell r="G838" t="str">
            <v>TARIFAS REPASSE</v>
          </cell>
          <cell r="H838" t="str">
            <v>B</v>
          </cell>
          <cell r="I838" t="str">
            <v>N</v>
          </cell>
          <cell r="K838">
            <v>44713</v>
          </cell>
          <cell r="N838">
            <v>7.5</v>
          </cell>
        </row>
        <row r="839">
          <cell r="C839" t="str">
            <v>HOSPITAL MESTRE VITALINO</v>
          </cell>
          <cell r="E839" t="str">
            <v xml:space="preserve">5.25 - Serviços Bancários </v>
          </cell>
          <cell r="F839" t="str">
            <v xml:space="preserve">90.400.888/0001-42 </v>
          </cell>
          <cell r="G839" t="str">
            <v>TARIFAS REPASSE</v>
          </cell>
          <cell r="H839" t="str">
            <v>B</v>
          </cell>
          <cell r="I839" t="str">
            <v>N</v>
          </cell>
          <cell r="K839">
            <v>44714</v>
          </cell>
          <cell r="N839">
            <v>7.5</v>
          </cell>
        </row>
        <row r="840">
          <cell r="C840" t="str">
            <v>HOSPITAL MESTRE VITALINO</v>
          </cell>
          <cell r="E840" t="str">
            <v xml:space="preserve">5.25 - Serviços Bancários </v>
          </cell>
          <cell r="F840" t="str">
            <v xml:space="preserve">90.400.888/0001-42 </v>
          </cell>
          <cell r="G840" t="str">
            <v>TARIFAS BANCARIAS</v>
          </cell>
          <cell r="H840" t="str">
            <v>B</v>
          </cell>
          <cell r="I840" t="str">
            <v>N</v>
          </cell>
          <cell r="K840">
            <v>44713</v>
          </cell>
          <cell r="N840">
            <v>60</v>
          </cell>
        </row>
        <row r="841">
          <cell r="C841" t="str">
            <v>HOSPITAL MESTRE VITALINO</v>
          </cell>
          <cell r="E841" t="str">
            <v xml:space="preserve">5.25 - Serviços Bancários </v>
          </cell>
          <cell r="F841" t="str">
            <v xml:space="preserve">90.400.888/0001-42 </v>
          </cell>
          <cell r="G841" t="str">
            <v>TARIFAS BANCARIAS</v>
          </cell>
          <cell r="H841" t="str">
            <v>B</v>
          </cell>
          <cell r="I841" t="str">
            <v>N</v>
          </cell>
          <cell r="K841">
            <v>44714</v>
          </cell>
          <cell r="N841">
            <v>34.65</v>
          </cell>
        </row>
        <row r="842">
          <cell r="C842" t="str">
            <v>HOSPITAL MESTRE VITALINO</v>
          </cell>
          <cell r="E842" t="str">
            <v xml:space="preserve">5.25 - Serviços Bancários </v>
          </cell>
          <cell r="F842" t="str">
            <v xml:space="preserve">90.400.888/0001-42 </v>
          </cell>
          <cell r="G842" t="str">
            <v>TARIFAS BANCARIAS</v>
          </cell>
          <cell r="H842" t="str">
            <v>B</v>
          </cell>
          <cell r="I842" t="str">
            <v>N</v>
          </cell>
          <cell r="K842">
            <v>44715</v>
          </cell>
          <cell r="N842">
            <v>34.65</v>
          </cell>
        </row>
        <row r="843">
          <cell r="C843" t="str">
            <v>HOSPITAL MESTRE VITALINO</v>
          </cell>
          <cell r="E843" t="str">
            <v xml:space="preserve">5.25 - Serviços Bancários </v>
          </cell>
          <cell r="F843" t="str">
            <v xml:space="preserve">90.400.888/0001-42 </v>
          </cell>
          <cell r="G843" t="str">
            <v>TARIFAS BANCARIAS</v>
          </cell>
          <cell r="H843" t="str">
            <v>B</v>
          </cell>
          <cell r="I843" t="str">
            <v>N</v>
          </cell>
          <cell r="K843">
            <v>44718</v>
          </cell>
          <cell r="N843">
            <v>59.4</v>
          </cell>
        </row>
        <row r="844">
          <cell r="C844" t="str">
            <v>HOSPITAL MESTRE VITALINO</v>
          </cell>
          <cell r="E844" t="str">
            <v xml:space="preserve">5.25 - Serviços Bancários </v>
          </cell>
          <cell r="F844" t="str">
            <v xml:space="preserve">90.400.888/0001-42 </v>
          </cell>
          <cell r="G844" t="str">
            <v>TARIFAS BANCARIAS</v>
          </cell>
          <cell r="H844" t="str">
            <v>B</v>
          </cell>
          <cell r="I844" t="str">
            <v>N</v>
          </cell>
          <cell r="K844">
            <v>44719</v>
          </cell>
          <cell r="N844">
            <v>44.55</v>
          </cell>
        </row>
        <row r="845">
          <cell r="C845" t="str">
            <v>HOSPITAL MESTRE VITALINO</v>
          </cell>
          <cell r="E845" t="str">
            <v xml:space="preserve">5.25 - Serviços Bancários </v>
          </cell>
          <cell r="F845" t="str">
            <v xml:space="preserve">90.400.888/0001-42 </v>
          </cell>
          <cell r="G845" t="str">
            <v>TARIFAS BANCARIAS</v>
          </cell>
          <cell r="H845" t="str">
            <v>B</v>
          </cell>
          <cell r="I845" t="str">
            <v>N</v>
          </cell>
          <cell r="K845">
            <v>44720</v>
          </cell>
          <cell r="N845">
            <v>7.5</v>
          </cell>
        </row>
        <row r="846">
          <cell r="C846" t="str">
            <v>HOSPITAL MESTRE VITALINO</v>
          </cell>
          <cell r="E846" t="str">
            <v xml:space="preserve">5.25 - Serviços Bancários </v>
          </cell>
          <cell r="F846" t="str">
            <v xml:space="preserve">90.400.888/0001-42 </v>
          </cell>
          <cell r="G846" t="str">
            <v>TARIFAS BANCARIAS</v>
          </cell>
          <cell r="H846" t="str">
            <v>B</v>
          </cell>
          <cell r="I846" t="str">
            <v>N</v>
          </cell>
          <cell r="K846">
            <v>44720</v>
          </cell>
          <cell r="N846">
            <v>14.85</v>
          </cell>
        </row>
        <row r="847">
          <cell r="C847" t="str">
            <v>HOSPITAL MESTRE VITALINO</v>
          </cell>
          <cell r="E847" t="str">
            <v xml:space="preserve">5.25 - Serviços Bancários </v>
          </cell>
          <cell r="F847" t="str">
            <v xml:space="preserve">90.400.888/0001-42 </v>
          </cell>
          <cell r="G847" t="str">
            <v>TARIFAS BANCARIAS</v>
          </cell>
          <cell r="H847" t="str">
            <v>B</v>
          </cell>
          <cell r="I847" t="str">
            <v>N</v>
          </cell>
          <cell r="K847">
            <v>44721</v>
          </cell>
          <cell r="N847">
            <v>7.5</v>
          </cell>
        </row>
        <row r="848">
          <cell r="C848" t="str">
            <v>HOSPITAL MESTRE VITALINO</v>
          </cell>
          <cell r="E848" t="str">
            <v xml:space="preserve">5.25 - Serviços Bancários </v>
          </cell>
          <cell r="F848" t="str">
            <v xml:space="preserve">90.400.888/0001-42 </v>
          </cell>
          <cell r="G848" t="str">
            <v>TARIFAS BANCARIAS</v>
          </cell>
          <cell r="H848" t="str">
            <v>B</v>
          </cell>
          <cell r="I848" t="str">
            <v>N</v>
          </cell>
          <cell r="K848">
            <v>44721</v>
          </cell>
          <cell r="N848">
            <v>9.9</v>
          </cell>
        </row>
        <row r="849">
          <cell r="C849" t="str">
            <v>HOSPITAL MESTRE VITALINO</v>
          </cell>
          <cell r="E849" t="str">
            <v xml:space="preserve">5.25 - Serviços Bancários </v>
          </cell>
          <cell r="F849" t="str">
            <v xml:space="preserve">90.400.888/0001-42 </v>
          </cell>
          <cell r="G849" t="str">
            <v>TARIFAS BANCARIAS</v>
          </cell>
          <cell r="H849" t="str">
            <v>B</v>
          </cell>
          <cell r="I849" t="str">
            <v>N</v>
          </cell>
          <cell r="K849">
            <v>44722</v>
          </cell>
          <cell r="N849">
            <v>7.5</v>
          </cell>
        </row>
        <row r="850">
          <cell r="C850" t="str">
            <v>HOSPITAL MESTRE VITALINO</v>
          </cell>
          <cell r="E850" t="str">
            <v xml:space="preserve">5.25 - Serviços Bancários </v>
          </cell>
          <cell r="F850" t="str">
            <v xml:space="preserve">90.400.888/0001-42 </v>
          </cell>
          <cell r="G850" t="str">
            <v>TARIFAS BANCARIAS</v>
          </cell>
          <cell r="H850" t="str">
            <v>B</v>
          </cell>
          <cell r="I850" t="str">
            <v>N</v>
          </cell>
          <cell r="K850">
            <v>44722</v>
          </cell>
          <cell r="N850">
            <v>9.9</v>
          </cell>
        </row>
        <row r="851">
          <cell r="C851" t="str">
            <v>HOSPITAL MESTRE VITALINO</v>
          </cell>
          <cell r="E851" t="str">
            <v xml:space="preserve">5.25 - Serviços Bancários </v>
          </cell>
          <cell r="F851" t="str">
            <v xml:space="preserve">90.400.888/0001-42 </v>
          </cell>
          <cell r="G851" t="str">
            <v>TARIFAS BANCARIAS</v>
          </cell>
          <cell r="H851" t="str">
            <v>B</v>
          </cell>
          <cell r="I851" t="str">
            <v>N</v>
          </cell>
          <cell r="K851">
            <v>44725</v>
          </cell>
          <cell r="N851">
            <v>9.9</v>
          </cell>
        </row>
        <row r="852">
          <cell r="C852" t="str">
            <v>HOSPITAL MESTRE VITALINO</v>
          </cell>
          <cell r="E852" t="str">
            <v xml:space="preserve">5.25 - Serviços Bancários </v>
          </cell>
          <cell r="F852" t="str">
            <v xml:space="preserve">90.400.888/0001-42 </v>
          </cell>
          <cell r="G852" t="str">
            <v>TARIFAS BANCARIAS</v>
          </cell>
          <cell r="H852" t="str">
            <v>B</v>
          </cell>
          <cell r="I852" t="str">
            <v>N</v>
          </cell>
          <cell r="K852">
            <v>44726</v>
          </cell>
          <cell r="N852">
            <v>19.8</v>
          </cell>
        </row>
        <row r="853">
          <cell r="C853" t="str">
            <v>HOSPITAL MESTRE VITALINO</v>
          </cell>
          <cell r="E853" t="str">
            <v xml:space="preserve">5.25 - Serviços Bancários </v>
          </cell>
          <cell r="F853" t="str">
            <v xml:space="preserve">90.400.888/0001-42 </v>
          </cell>
          <cell r="G853" t="str">
            <v>TARIFAS BANCARIAS</v>
          </cell>
          <cell r="H853" t="str">
            <v>B</v>
          </cell>
          <cell r="I853" t="str">
            <v>N</v>
          </cell>
          <cell r="K853">
            <v>44727</v>
          </cell>
          <cell r="N853">
            <v>4.95</v>
          </cell>
        </row>
        <row r="854">
          <cell r="C854" t="str">
            <v>HOSPITAL MESTRE VITALINO</v>
          </cell>
          <cell r="E854" t="str">
            <v xml:space="preserve">5.25 - Serviços Bancários </v>
          </cell>
          <cell r="F854" t="str">
            <v xml:space="preserve">90.400.888/0001-42 </v>
          </cell>
          <cell r="G854" t="str">
            <v>TARIFAS BANCARIAS</v>
          </cell>
          <cell r="H854" t="str">
            <v>B</v>
          </cell>
          <cell r="I854" t="str">
            <v>N</v>
          </cell>
          <cell r="K854">
            <v>44729</v>
          </cell>
          <cell r="N854">
            <v>49.5</v>
          </cell>
        </row>
        <row r="855">
          <cell r="C855" t="str">
            <v>HOSPITAL MESTRE VITALINO</v>
          </cell>
          <cell r="E855" t="str">
            <v xml:space="preserve">5.25 - Serviços Bancários </v>
          </cell>
          <cell r="F855" t="str">
            <v xml:space="preserve">90.400.888/0001-42 </v>
          </cell>
          <cell r="G855" t="str">
            <v>TARIFAS BANCARIAS</v>
          </cell>
          <cell r="H855" t="str">
            <v>B</v>
          </cell>
          <cell r="I855" t="str">
            <v>N</v>
          </cell>
          <cell r="K855">
            <v>44732</v>
          </cell>
          <cell r="N855">
            <v>4.95</v>
          </cell>
        </row>
        <row r="856">
          <cell r="C856" t="str">
            <v>HOSPITAL MESTRE VITALINO</v>
          </cell>
          <cell r="E856" t="str">
            <v xml:space="preserve">5.25 - Serviços Bancários </v>
          </cell>
          <cell r="F856" t="str">
            <v xml:space="preserve">90.400.888/0001-42 </v>
          </cell>
          <cell r="G856" t="str">
            <v>TARIFAS BANCARIAS</v>
          </cell>
          <cell r="H856" t="str">
            <v>B</v>
          </cell>
          <cell r="I856" t="str">
            <v>N</v>
          </cell>
          <cell r="K856">
            <v>44733</v>
          </cell>
          <cell r="N856">
            <v>9.9</v>
          </cell>
        </row>
        <row r="857">
          <cell r="C857" t="str">
            <v>HOSPITAL MESTRE VITALINO</v>
          </cell>
          <cell r="E857" t="str">
            <v xml:space="preserve">5.25 - Serviços Bancários </v>
          </cell>
          <cell r="F857" t="str">
            <v xml:space="preserve">90.400.888/0001-42 </v>
          </cell>
          <cell r="G857" t="str">
            <v>TARIFAS BANCARIAS</v>
          </cell>
          <cell r="H857" t="str">
            <v>B</v>
          </cell>
          <cell r="I857" t="str">
            <v>N</v>
          </cell>
          <cell r="K857">
            <v>44734</v>
          </cell>
          <cell r="N857">
            <v>24.75</v>
          </cell>
        </row>
        <row r="858">
          <cell r="C858" t="str">
            <v>HOSPITAL MESTRE VITALINO</v>
          </cell>
          <cell r="E858" t="str">
            <v xml:space="preserve">5.25 - Serviços Bancários </v>
          </cell>
          <cell r="F858" t="str">
            <v xml:space="preserve">90.400.888/0001-42 </v>
          </cell>
          <cell r="G858" t="str">
            <v>TARIFAS BANCARIAS</v>
          </cell>
          <cell r="H858" t="str">
            <v>B</v>
          </cell>
          <cell r="I858" t="str">
            <v>N</v>
          </cell>
          <cell r="K858">
            <v>44735</v>
          </cell>
          <cell r="N858">
            <v>24.75</v>
          </cell>
        </row>
        <row r="859">
          <cell r="C859" t="str">
            <v>HOSPITAL MESTRE VITALINO</v>
          </cell>
          <cell r="E859" t="str">
            <v xml:space="preserve">5.25 - Serviços Bancários </v>
          </cell>
          <cell r="F859" t="str">
            <v xml:space="preserve">90.400.888/0001-42 </v>
          </cell>
          <cell r="G859" t="str">
            <v>TARIFAS BANCARIAS</v>
          </cell>
          <cell r="H859" t="str">
            <v>B</v>
          </cell>
          <cell r="I859" t="str">
            <v>N</v>
          </cell>
          <cell r="K859">
            <v>44740</v>
          </cell>
          <cell r="N859">
            <v>9.9</v>
          </cell>
        </row>
        <row r="860">
          <cell r="C860" t="str">
            <v>HOSPITAL MESTRE VITALINO</v>
          </cell>
          <cell r="E860" t="str">
            <v xml:space="preserve">5.25 - Serviços Bancários </v>
          </cell>
          <cell r="F860" t="str">
            <v xml:space="preserve">90.400.888/0001-42 </v>
          </cell>
          <cell r="G860" t="str">
            <v>TARIFAS BANCARIAS</v>
          </cell>
          <cell r="H860" t="str">
            <v>B</v>
          </cell>
          <cell r="I860" t="str">
            <v>N</v>
          </cell>
          <cell r="K860">
            <v>44741</v>
          </cell>
          <cell r="N860">
            <v>44.55</v>
          </cell>
        </row>
        <row r="861">
          <cell r="C861" t="str">
            <v>HOSPITAL MESTRE VITALINO</v>
          </cell>
          <cell r="E861" t="str">
            <v xml:space="preserve">5.25 - Serviços Bancários </v>
          </cell>
          <cell r="F861" t="str">
            <v xml:space="preserve">90.400.888/0001-42 </v>
          </cell>
          <cell r="G861" t="str">
            <v>TAXA DE MANUTENCAO DE CONTA</v>
          </cell>
          <cell r="H861" t="str">
            <v>B</v>
          </cell>
          <cell r="I861" t="str">
            <v>N</v>
          </cell>
          <cell r="K861">
            <v>44713</v>
          </cell>
          <cell r="N861">
            <v>60</v>
          </cell>
        </row>
        <row r="862">
          <cell r="C862" t="str">
            <v>HOSPITAL MESTRE VITALINO</v>
          </cell>
          <cell r="E862" t="str">
            <v xml:space="preserve">5.25 - Serviços Bancários </v>
          </cell>
          <cell r="F862" t="str">
            <v xml:space="preserve">90.400.888/0001-42 </v>
          </cell>
          <cell r="G862" t="str">
            <v>TAXA DE MANUTENCAO DE CONTA</v>
          </cell>
          <cell r="H862" t="str">
            <v>B</v>
          </cell>
          <cell r="I862" t="str">
            <v>N</v>
          </cell>
          <cell r="K862">
            <v>44727</v>
          </cell>
          <cell r="N862">
            <v>60</v>
          </cell>
        </row>
        <row r="863">
          <cell r="C863" t="str">
            <v>HOSPITAL MESTRE VITALINO</v>
          </cell>
          <cell r="E863" t="str">
            <v xml:space="preserve">5.25 - Serviços Bancários </v>
          </cell>
          <cell r="F863" t="str">
            <v xml:space="preserve">90.400.888/0001-42 </v>
          </cell>
          <cell r="G863" t="str">
            <v>TAXA DE MANUTENCAO DE CONTA</v>
          </cell>
          <cell r="H863" t="str">
            <v>B</v>
          </cell>
          <cell r="I863" t="str">
            <v>N</v>
          </cell>
          <cell r="K863">
            <v>44733</v>
          </cell>
          <cell r="N863">
            <v>60</v>
          </cell>
        </row>
        <row r="864">
          <cell r="C864" t="str">
            <v>HOSPITAL MESTRE VITALINO</v>
          </cell>
          <cell r="E864" t="str">
            <v xml:space="preserve">5.25 - Serviços Bancários </v>
          </cell>
          <cell r="F864" t="str">
            <v xml:space="preserve">90.400.888/0001-42 </v>
          </cell>
          <cell r="G864" t="str">
            <v>TAXA DE MANUTENCAO DE CONTA</v>
          </cell>
          <cell r="H864" t="str">
            <v>B</v>
          </cell>
          <cell r="I864" t="str">
            <v>N</v>
          </cell>
          <cell r="K864">
            <v>44722</v>
          </cell>
          <cell r="N864">
            <v>99</v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C867" t="str">
            <v>HOSPITAL MESTRE VITALINO</v>
          </cell>
          <cell r="E867" t="str">
            <v>3.1 - Combustíveis e Lubrificantes Automotivos</v>
          </cell>
          <cell r="F867" t="str">
            <v>14.202.175/0001-96</v>
          </cell>
          <cell r="G867" t="str">
            <v>IBEFIL COMBUSTIVEIS</v>
          </cell>
          <cell r="H867" t="str">
            <v>B</v>
          </cell>
          <cell r="I867" t="str">
            <v>S</v>
          </cell>
          <cell r="J867" t="str">
            <v xml:space="preserve">000.574.260 </v>
          </cell>
          <cell r="K867">
            <v>44722</v>
          </cell>
          <cell r="L867" t="str">
            <v>26220614202175000196650010005742301398941556</v>
          </cell>
          <cell r="M867" t="str">
            <v>26 -  Pernambuco</v>
          </cell>
          <cell r="N867">
            <v>270.58</v>
          </cell>
        </row>
        <row r="868">
          <cell r="C868" t="str">
            <v>HOSPITAL MESTRE VITALINO</v>
          </cell>
          <cell r="E868" t="str">
            <v>3.1 - Combustíveis e Lubrificantes Automotivos</v>
          </cell>
          <cell r="F868" t="str">
            <v>14.202.175/0001-96</v>
          </cell>
          <cell r="G868" t="str">
            <v>IBEFIL COMBUSTIVEIS</v>
          </cell>
          <cell r="H868" t="str">
            <v>B</v>
          </cell>
          <cell r="I868" t="str">
            <v>S</v>
          </cell>
          <cell r="J868" t="str">
            <v xml:space="preserve">000.576.554 </v>
          </cell>
          <cell r="K868">
            <v>44729</v>
          </cell>
          <cell r="L868" t="str">
            <v>26220614202175000196650010005765541463863386</v>
          </cell>
          <cell r="M868" t="str">
            <v>26 -  Pernambuco</v>
          </cell>
          <cell r="N868">
            <v>255.12</v>
          </cell>
        </row>
        <row r="869">
          <cell r="C869" t="str">
            <v>HOSPITAL MESTRE VITALINO</v>
          </cell>
          <cell r="E869" t="str">
            <v>3.1 - Combustíveis e Lubrificantes Automotivos</v>
          </cell>
          <cell r="F869" t="str">
            <v>14.202.175/0001-96</v>
          </cell>
          <cell r="G869" t="str">
            <v>IBEFIL COMBUSTIVEIS</v>
          </cell>
          <cell r="H869" t="str">
            <v>B</v>
          </cell>
          <cell r="I869" t="str">
            <v>S</v>
          </cell>
          <cell r="J869" t="str">
            <v xml:space="preserve">000.577.671 </v>
          </cell>
          <cell r="K869">
            <v>44733</v>
          </cell>
          <cell r="L869" t="str">
            <v>26220614202175000196650010005776711606962190</v>
          </cell>
          <cell r="M869" t="str">
            <v>26 -  Pernambuco</v>
          </cell>
          <cell r="N869">
            <v>230.72</v>
          </cell>
        </row>
        <row r="870">
          <cell r="C870" t="str">
            <v>HOSPITAL MESTRE VITALINO</v>
          </cell>
          <cell r="E870" t="str">
            <v>3.1 - Combustíveis e Lubrificantes Automotivos</v>
          </cell>
          <cell r="F870" t="str">
            <v>14.202.175/0001-96</v>
          </cell>
          <cell r="G870" t="str">
            <v>IBEFIL COMBUSTIVEIS</v>
          </cell>
          <cell r="H870" t="str">
            <v>B</v>
          </cell>
          <cell r="I870" t="str">
            <v>S</v>
          </cell>
          <cell r="J870" t="str">
            <v xml:space="preserve">000.578.817 </v>
          </cell>
          <cell r="K870">
            <v>44737</v>
          </cell>
          <cell r="L870" t="str">
            <v>26220614202175000196650010005788171819615480</v>
          </cell>
          <cell r="M870" t="str">
            <v>26 -  Pernambuco</v>
          </cell>
          <cell r="N870">
            <v>357.12</v>
          </cell>
        </row>
        <row r="871">
          <cell r="C871" t="str">
            <v>HOSPITAL MESTRE VITALINO</v>
          </cell>
          <cell r="E871" t="str">
            <v>3.1 - Combustíveis e Lubrificantes Automotivos</v>
          </cell>
          <cell r="F871" t="str">
            <v>14.202.175/0001-96</v>
          </cell>
          <cell r="G871" t="str">
            <v>IBEFIL COMBUSTIVEIS</v>
          </cell>
          <cell r="H871" t="str">
            <v>B</v>
          </cell>
          <cell r="I871" t="str">
            <v>S</v>
          </cell>
          <cell r="J871" t="str">
            <v xml:space="preserve">000.579.284 </v>
          </cell>
          <cell r="K871">
            <v>44739</v>
          </cell>
          <cell r="L871" t="str">
            <v>26220514202175000196650010005792841554857515</v>
          </cell>
          <cell r="M871" t="str">
            <v>26 -  Pernambuco</v>
          </cell>
          <cell r="N871">
            <v>306.81</v>
          </cell>
        </row>
        <row r="872">
          <cell r="C872" t="str">
            <v>HOSPITAL MESTRE VITALINO</v>
          </cell>
          <cell r="E872" t="str">
            <v>3.1 - Combustíveis e Lubrificantes Automotivos</v>
          </cell>
          <cell r="F872" t="str">
            <v>14.202.175/0001-96</v>
          </cell>
          <cell r="G872" t="str">
            <v>IBEFIL COMBUSTIVEIS</v>
          </cell>
          <cell r="H872" t="str">
            <v>B</v>
          </cell>
          <cell r="I872" t="str">
            <v>S</v>
          </cell>
          <cell r="J872" t="str">
            <v xml:space="preserve">000.579.805 </v>
          </cell>
          <cell r="K872">
            <v>44741</v>
          </cell>
          <cell r="L872" t="str">
            <v>26220614202175000196650010005798051618878207</v>
          </cell>
          <cell r="M872" t="str">
            <v>26 -  Pernambuco</v>
          </cell>
          <cell r="N872">
            <v>141.11000000000001</v>
          </cell>
        </row>
        <row r="873">
          <cell r="C873" t="str">
            <v>HOSPITAL MESTRE VITALINO</v>
          </cell>
          <cell r="E873" t="str">
            <v>3.1 - Combustíveis e Lubrificantes Automotivos</v>
          </cell>
          <cell r="F873" t="str">
            <v>14.202.175/0001-96</v>
          </cell>
          <cell r="G873" t="str">
            <v>IBEFIL COMBUSTIVEIS</v>
          </cell>
          <cell r="H873" t="str">
            <v>B</v>
          </cell>
          <cell r="I873" t="str">
            <v>S</v>
          </cell>
          <cell r="J873" t="str">
            <v xml:space="preserve">000.573.202 </v>
          </cell>
          <cell r="K873">
            <v>44719</v>
          </cell>
          <cell r="L873" t="str">
            <v>26220614202175000196650010005732021755164948</v>
          </cell>
          <cell r="M873" t="str">
            <v>26 -  Pernambuco</v>
          </cell>
          <cell r="N873">
            <v>130.01</v>
          </cell>
        </row>
        <row r="874">
          <cell r="C874" t="str">
            <v>HOSPITAL MESTRE VITALINO</v>
          </cell>
          <cell r="E874" t="str">
            <v>3.1 - Combustíveis e Lubrificantes Automotivos</v>
          </cell>
          <cell r="F874" t="str">
            <v>14.202.175/0001-96</v>
          </cell>
          <cell r="G874" t="str">
            <v>IBEFIL COMBUSTIVEIS</v>
          </cell>
          <cell r="H874" t="str">
            <v>B</v>
          </cell>
          <cell r="I874" t="str">
            <v>S</v>
          </cell>
          <cell r="J874" t="str">
            <v xml:space="preserve">000.573.510 </v>
          </cell>
          <cell r="K874">
            <v>44720</v>
          </cell>
          <cell r="L874" t="str">
            <v>26220614202175000196650010005735101986040355</v>
          </cell>
          <cell r="M874" t="str">
            <v>26 -  Pernambuco</v>
          </cell>
          <cell r="N874">
            <v>186.27</v>
          </cell>
        </row>
        <row r="875">
          <cell r="C875" t="str">
            <v>HOSPITAL MESTRE VITALINO</v>
          </cell>
          <cell r="E875" t="str">
            <v>3.1 - Combustíveis e Lubrificantes Automotivos</v>
          </cell>
          <cell r="F875" t="str">
            <v>14.202.175/0001-96</v>
          </cell>
          <cell r="G875" t="str">
            <v>IBEFIL COMBUSTIVEIS</v>
          </cell>
          <cell r="H875" t="str">
            <v>B</v>
          </cell>
          <cell r="I875" t="str">
            <v>S</v>
          </cell>
          <cell r="J875" t="str">
            <v xml:space="preserve">000.574.041 </v>
          </cell>
          <cell r="K875">
            <v>44722</v>
          </cell>
          <cell r="L875" t="str">
            <v>26220614202175000196650010005740411481026871</v>
          </cell>
          <cell r="M875" t="str">
            <v>26 -  Pernambuco</v>
          </cell>
          <cell r="N875">
            <v>215.97</v>
          </cell>
        </row>
        <row r="876">
          <cell r="C876" t="str">
            <v>HOSPITAL MESTRE VITALINO</v>
          </cell>
          <cell r="E876" t="str">
            <v>3.1 - Combustíveis e Lubrificantes Automotivos</v>
          </cell>
          <cell r="F876" t="str">
            <v>14.202.175/0001-96</v>
          </cell>
          <cell r="G876" t="str">
            <v>IBEFIL COMBUSTIVEIS</v>
          </cell>
          <cell r="H876" t="str">
            <v>B</v>
          </cell>
          <cell r="I876" t="str">
            <v>S</v>
          </cell>
          <cell r="J876" t="str">
            <v xml:space="preserve">000.577.246 </v>
          </cell>
          <cell r="K876">
            <v>44732</v>
          </cell>
          <cell r="L876" t="str">
            <v>26220614202175000196650010005771461533364730</v>
          </cell>
          <cell r="M876" t="str">
            <v>26 -  Pernambuco</v>
          </cell>
          <cell r="N876">
            <v>246.43</v>
          </cell>
        </row>
        <row r="877">
          <cell r="C877" t="str">
            <v>HOSPITAL MESTRE VITALINO</v>
          </cell>
          <cell r="E877" t="str">
            <v>3.1 - Combustíveis e Lubrificantes Automotivos</v>
          </cell>
          <cell r="F877" t="str">
            <v>14.202.175/0001-96</v>
          </cell>
          <cell r="G877" t="str">
            <v>IBEFIL COMBUSTIVEIS</v>
          </cell>
          <cell r="H877" t="str">
            <v>B</v>
          </cell>
          <cell r="I877" t="str">
            <v>S</v>
          </cell>
          <cell r="J877" t="str">
            <v xml:space="preserve">000.577.465 </v>
          </cell>
          <cell r="K877">
            <v>44733</v>
          </cell>
          <cell r="L877" t="str">
            <v>26220614202175000196650010005774651635606519</v>
          </cell>
          <cell r="M877" t="str">
            <v>26 -  Pernambuco</v>
          </cell>
          <cell r="N877">
            <v>260.01</v>
          </cell>
        </row>
        <row r="878">
          <cell r="C878" t="str">
            <v>HOSPITAL MESTRE VITALINO</v>
          </cell>
          <cell r="E878" t="str">
            <v>3.1 - Combustíveis e Lubrificantes Automotivos</v>
          </cell>
          <cell r="F878" t="str">
            <v>14.202.175/0001-96</v>
          </cell>
          <cell r="G878" t="str">
            <v>IBEFIL COMBUSTIVEIS</v>
          </cell>
          <cell r="H878" t="str">
            <v>B</v>
          </cell>
          <cell r="I878" t="str">
            <v>S</v>
          </cell>
          <cell r="J878" t="str">
            <v xml:space="preserve">000.577.863 </v>
          </cell>
          <cell r="K878">
            <v>44734</v>
          </cell>
          <cell r="L878" t="str">
            <v>26220614202175000196650010005778831153287835</v>
          </cell>
          <cell r="M878" t="str">
            <v>26 -  Pernambuco</v>
          </cell>
          <cell r="N878">
            <v>318.81</v>
          </cell>
        </row>
        <row r="879">
          <cell r="C879" t="str">
            <v>HOSPITAL MESTRE VITALINO</v>
          </cell>
          <cell r="E879" t="str">
            <v>3.1 - Combustíveis e Lubrificantes Automotivos</v>
          </cell>
          <cell r="F879" t="str">
            <v>14.202.175/0001-96</v>
          </cell>
          <cell r="G879" t="str">
            <v>IBEFIL COMBUSTIVEIS</v>
          </cell>
          <cell r="H879" t="str">
            <v>B</v>
          </cell>
          <cell r="I879" t="str">
            <v>S</v>
          </cell>
          <cell r="J879" t="str">
            <v xml:space="preserve">000.577.864 </v>
          </cell>
          <cell r="K879">
            <v>44734</v>
          </cell>
          <cell r="L879" t="str">
            <v>26220614202175000196650010005778641592866306</v>
          </cell>
          <cell r="M879" t="str">
            <v>26 -  Pernambuco</v>
          </cell>
          <cell r="N879">
            <v>159.02000000000001</v>
          </cell>
        </row>
        <row r="880">
          <cell r="C880" t="str">
            <v>HOSPITAL MESTRE VITALINO</v>
          </cell>
          <cell r="E880" t="str">
            <v>3.1 - Combustíveis e Lubrificantes Automotivos</v>
          </cell>
          <cell r="F880" t="str">
            <v>14.202.175/0001-96</v>
          </cell>
          <cell r="G880" t="str">
            <v>IBEFIL COMBUSTIVEIS</v>
          </cell>
          <cell r="H880" t="str">
            <v>B</v>
          </cell>
          <cell r="I880" t="str">
            <v>S</v>
          </cell>
          <cell r="J880" t="str">
            <v xml:space="preserve">000.579.439 </v>
          </cell>
          <cell r="K880">
            <v>44740</v>
          </cell>
          <cell r="L880" t="str">
            <v>26220614202175000196650010005794391649966953</v>
          </cell>
          <cell r="M880" t="str">
            <v>26 -  Pernambuco</v>
          </cell>
          <cell r="N880">
            <v>223.7</v>
          </cell>
        </row>
        <row r="881">
          <cell r="C881" t="str">
            <v>HOSPITAL MESTRE VITALINO</v>
          </cell>
          <cell r="E881" t="str">
            <v>3.1 - Combustíveis e Lubrificantes Automotivos</v>
          </cell>
          <cell r="F881" t="str">
            <v>14.202.175/0001-96</v>
          </cell>
          <cell r="G881" t="str">
            <v>IBEFIL COMBUSTIVEIS</v>
          </cell>
          <cell r="H881" t="str">
            <v>B</v>
          </cell>
          <cell r="I881" t="str">
            <v>S</v>
          </cell>
          <cell r="J881" t="str">
            <v xml:space="preserve">000.579.963 </v>
          </cell>
          <cell r="K881">
            <v>44742</v>
          </cell>
          <cell r="L881" t="str">
            <v>26220614202175000196650010005799631868279067</v>
          </cell>
          <cell r="M881" t="str">
            <v>26 -  Pernambuco</v>
          </cell>
          <cell r="N881">
            <v>230.01</v>
          </cell>
        </row>
        <row r="882">
          <cell r="C882" t="str">
            <v>HOSPITAL MESTRE VITALINO</v>
          </cell>
          <cell r="E882" t="str">
            <v>3.1 - Combustíveis e Lubrificantes Automotivos</v>
          </cell>
          <cell r="F882" t="str">
            <v>14.202.175/0001-96</v>
          </cell>
          <cell r="G882" t="str">
            <v>IBEFIL COMBUSTIVEIS</v>
          </cell>
          <cell r="H882" t="str">
            <v>B</v>
          </cell>
          <cell r="I882" t="str">
            <v>S</v>
          </cell>
          <cell r="J882" t="str">
            <v xml:space="preserve">000.575.453 </v>
          </cell>
          <cell r="K882">
            <v>44726</v>
          </cell>
          <cell r="L882" t="str">
            <v>26220614202175000196650010005754531630702064</v>
          </cell>
          <cell r="M882" t="str">
            <v>26 -  Pernambuco</v>
          </cell>
          <cell r="N882">
            <v>336.73</v>
          </cell>
        </row>
        <row r="883">
          <cell r="C883" t="str">
            <v>HOSPITAL MESTRE VITALINO</v>
          </cell>
          <cell r="E883" t="str">
            <v>3.1 - Combustíveis e Lubrificantes Automotivos</v>
          </cell>
          <cell r="F883" t="str">
            <v>14.202.175/0001-96</v>
          </cell>
          <cell r="G883" t="str">
            <v>IBEFIL COMBUSTIVEIS</v>
          </cell>
          <cell r="H883" t="str">
            <v>B</v>
          </cell>
          <cell r="I883" t="str">
            <v>S</v>
          </cell>
          <cell r="J883" t="str">
            <v xml:space="preserve">000.578.414 </v>
          </cell>
          <cell r="K883">
            <v>44733</v>
          </cell>
          <cell r="L883" t="str">
            <v>26220614202175000196650010005784141983713380</v>
          </cell>
          <cell r="M883" t="str">
            <v>26 -  Pernambuco</v>
          </cell>
          <cell r="N883">
            <v>266.45</v>
          </cell>
        </row>
        <row r="884">
          <cell r="C884" t="str">
            <v>HOSPITAL MESTRE VITALINO</v>
          </cell>
          <cell r="E884" t="str">
            <v>3.1 - Combustíveis e Lubrificantes Automotivos</v>
          </cell>
          <cell r="F884" t="str">
            <v>14.202.175/0001-96</v>
          </cell>
          <cell r="G884" t="str">
            <v>IBEFIL COMBUSTIVEIS</v>
          </cell>
          <cell r="H884" t="str">
            <v>B</v>
          </cell>
          <cell r="I884" t="str">
            <v>S</v>
          </cell>
          <cell r="J884" t="str">
            <v xml:space="preserve">000.579.001 </v>
          </cell>
          <cell r="K884">
            <v>44738</v>
          </cell>
          <cell r="L884" t="str">
            <v>26220614202175000196650010005790011184889406</v>
          </cell>
          <cell r="M884" t="str">
            <v>26 -  Pernambuco</v>
          </cell>
          <cell r="N884">
            <v>203.44</v>
          </cell>
        </row>
        <row r="885">
          <cell r="C885" t="str">
            <v>HOSPITAL MESTRE VITALINO</v>
          </cell>
          <cell r="E885" t="str">
            <v>3.1 - Combustíveis e Lubrificantes Automotivos</v>
          </cell>
          <cell r="F885" t="str">
            <v>14.202.175/0001-96</v>
          </cell>
          <cell r="G885" t="str">
            <v>IBEFIL COMBUSTIVEIS</v>
          </cell>
          <cell r="H885" t="str">
            <v>B</v>
          </cell>
          <cell r="I885" t="str">
            <v>S</v>
          </cell>
          <cell r="J885" t="str">
            <v xml:space="preserve">000.579.558 </v>
          </cell>
          <cell r="K885">
            <v>44740</v>
          </cell>
          <cell r="L885" t="str">
            <v>26220614202175000196650010005795581740396472</v>
          </cell>
          <cell r="M885" t="str">
            <v>26 -  Pernambuco</v>
          </cell>
          <cell r="N885">
            <v>456.11</v>
          </cell>
        </row>
        <row r="886">
          <cell r="C886" t="str">
            <v>HOSPITAL MESTRE VITALINO</v>
          </cell>
          <cell r="E886" t="str">
            <v>3.1 - Combustíveis e Lubrificantes Automotivos</v>
          </cell>
          <cell r="F886" t="str">
            <v>14.202.175/0001-96</v>
          </cell>
          <cell r="G886" t="str">
            <v>IBEFIL COMBUSTIVEIS</v>
          </cell>
          <cell r="H886" t="str">
            <v>B</v>
          </cell>
          <cell r="I886" t="str">
            <v>S</v>
          </cell>
          <cell r="J886" t="str">
            <v xml:space="preserve">000.579.791 </v>
          </cell>
          <cell r="K886">
            <v>44741</v>
          </cell>
          <cell r="L886" t="str">
            <v>26220614202175000196650010005797911922940289</v>
          </cell>
          <cell r="M886" t="str">
            <v>26 -  Pernambuco</v>
          </cell>
          <cell r="N886">
            <v>298.86</v>
          </cell>
        </row>
        <row r="887">
          <cell r="C887" t="str">
            <v>HOSPITAL MESTRE VITALINO</v>
          </cell>
          <cell r="E887" t="str">
            <v>3.1 - Combustíveis e Lubrificantes Automotivos</v>
          </cell>
          <cell r="F887" t="str">
            <v>14.202.175/0001-96</v>
          </cell>
          <cell r="G887" t="str">
            <v>IBEFIL COMBUSTIVEIS</v>
          </cell>
          <cell r="H887" t="str">
            <v>B</v>
          </cell>
          <cell r="I887" t="str">
            <v>S</v>
          </cell>
          <cell r="J887" t="str">
            <v xml:space="preserve">000.571.612 </v>
          </cell>
          <cell r="K887">
            <v>44714</v>
          </cell>
          <cell r="L887" t="str">
            <v>26220614202175000196650010005716121101423226</v>
          </cell>
          <cell r="M887" t="str">
            <v>26 -  Pernambuco</v>
          </cell>
          <cell r="N887">
            <v>123.36</v>
          </cell>
        </row>
        <row r="888">
          <cell r="C888" t="str">
            <v>HOSPITAL MESTRE VITALINO</v>
          </cell>
          <cell r="E888" t="str">
            <v>3.1 - Combustíveis e Lubrificantes Automotivos</v>
          </cell>
          <cell r="F888" t="str">
            <v>14.202.175/0001-96</v>
          </cell>
          <cell r="G888" t="str">
            <v>IBEFIL COMBUSTIVEIS</v>
          </cell>
          <cell r="H888" t="str">
            <v>B</v>
          </cell>
          <cell r="I888" t="str">
            <v>S</v>
          </cell>
          <cell r="J888" t="str">
            <v xml:space="preserve">000.571.767 </v>
          </cell>
          <cell r="K888">
            <v>44714</v>
          </cell>
          <cell r="L888" t="str">
            <v>26220614202175000196650010005717671257266245</v>
          </cell>
          <cell r="M888" t="str">
            <v>26 -  Pernambuco</v>
          </cell>
          <cell r="N888">
            <v>327</v>
          </cell>
        </row>
        <row r="889">
          <cell r="C889" t="str">
            <v>HOSPITAL MESTRE VITALINO</v>
          </cell>
          <cell r="E889" t="str">
            <v>3.1 - Combustíveis e Lubrificantes Automotivos</v>
          </cell>
          <cell r="F889" t="str">
            <v>14.202.175/0001-96</v>
          </cell>
          <cell r="G889" t="str">
            <v>IBEFIL COMBUSTIVEIS</v>
          </cell>
          <cell r="H889" t="str">
            <v>B</v>
          </cell>
          <cell r="I889" t="str">
            <v>S</v>
          </cell>
          <cell r="J889" t="str">
            <v xml:space="preserve">000.572.063 </v>
          </cell>
          <cell r="K889">
            <v>44715</v>
          </cell>
          <cell r="L889" t="str">
            <v>26220614202175000196650010005720631187233340</v>
          </cell>
          <cell r="M889" t="str">
            <v>26 -  Pernambuco</v>
          </cell>
          <cell r="N889">
            <v>201.93</v>
          </cell>
        </row>
        <row r="890">
          <cell r="C890" t="str">
            <v>HOSPITAL MESTRE VITALINO</v>
          </cell>
          <cell r="E890" t="str">
            <v>3.1 - Combustíveis e Lubrificantes Automotivos</v>
          </cell>
          <cell r="F890" t="str">
            <v>14.202.175/0001-96</v>
          </cell>
          <cell r="G890" t="str">
            <v>IBEFIL COMBUSTIVEIS</v>
          </cell>
          <cell r="H890" t="str">
            <v>B</v>
          </cell>
          <cell r="I890" t="str">
            <v>S</v>
          </cell>
          <cell r="J890" t="str">
            <v xml:space="preserve">000.573.942 </v>
          </cell>
          <cell r="K890">
            <v>44721</v>
          </cell>
          <cell r="L890" t="str">
            <v>26220614202175000196650010005739421717995254</v>
          </cell>
          <cell r="M890" t="str">
            <v>26 -  Pernambuco</v>
          </cell>
          <cell r="N890">
            <v>360.77</v>
          </cell>
        </row>
        <row r="891">
          <cell r="C891" t="str">
            <v>HOSPITAL MESTRE VITALINO</v>
          </cell>
          <cell r="E891" t="str">
            <v>3.1 - Combustíveis e Lubrificantes Automotivos</v>
          </cell>
          <cell r="F891" t="str">
            <v>14.202.175/0001-96</v>
          </cell>
          <cell r="G891" t="str">
            <v>IBEFIL COMBUSTIVEIS</v>
          </cell>
          <cell r="H891" t="str">
            <v>B</v>
          </cell>
          <cell r="I891" t="str">
            <v>S</v>
          </cell>
          <cell r="J891" t="str">
            <v xml:space="preserve">000.575.625 </v>
          </cell>
          <cell r="K891">
            <v>44727</v>
          </cell>
          <cell r="L891" t="str">
            <v>26220614202175000196650010005756251319206391</v>
          </cell>
          <cell r="M891" t="str">
            <v>26 -  Pernambuco</v>
          </cell>
          <cell r="N891">
            <v>293.83</v>
          </cell>
        </row>
        <row r="892">
          <cell r="C892" t="str">
            <v>HOSPITAL MESTRE VITALINO</v>
          </cell>
          <cell r="E892" t="str">
            <v>3.1 - Combustíveis e Lubrificantes Automotivos</v>
          </cell>
          <cell r="F892" t="str">
            <v>14.202.175/0001-96</v>
          </cell>
          <cell r="G892" t="str">
            <v>IBEFIL COMBUSTIVEIS</v>
          </cell>
          <cell r="H892" t="str">
            <v>B</v>
          </cell>
          <cell r="I892" t="str">
            <v>S</v>
          </cell>
          <cell r="J892" t="str">
            <v xml:space="preserve">000.571.851 </v>
          </cell>
          <cell r="K892">
            <v>44714</v>
          </cell>
          <cell r="L892" t="str">
            <v>26220614202175000196650010005718511183622162</v>
          </cell>
          <cell r="M892" t="str">
            <v>26 -  Pernambuco</v>
          </cell>
          <cell r="N892">
            <v>209.76</v>
          </cell>
        </row>
        <row r="893">
          <cell r="C893" t="str">
            <v>HOSPITAL MESTRE VITALINO</v>
          </cell>
          <cell r="E893" t="str">
            <v>3.1 - Combustíveis e Lubrificantes Automotivos</v>
          </cell>
          <cell r="F893" t="str">
            <v>14.202.175/0001-96</v>
          </cell>
          <cell r="G893" t="str">
            <v>IBEFIL COMBUSTIVEIS</v>
          </cell>
          <cell r="H893" t="str">
            <v>B</v>
          </cell>
          <cell r="I893" t="str">
            <v>S</v>
          </cell>
          <cell r="J893" t="str">
            <v xml:space="preserve">000.573.938 </v>
          </cell>
          <cell r="K893">
            <v>44721</v>
          </cell>
          <cell r="L893" t="str">
            <v>26220614202175000196650010005739381116786488</v>
          </cell>
          <cell r="M893" t="str">
            <v>26 -  Pernambuco</v>
          </cell>
          <cell r="N893">
            <v>289.92</v>
          </cell>
        </row>
        <row r="894">
          <cell r="C894" t="str">
            <v>HOSPITAL MESTRE VITALINO</v>
          </cell>
          <cell r="E894" t="str">
            <v>3.1 - Combustíveis e Lubrificantes Automotivos</v>
          </cell>
          <cell r="F894" t="str">
            <v>14.202.175/0001-96</v>
          </cell>
          <cell r="G894" t="str">
            <v>IBEFIL COMBUSTIVEIS</v>
          </cell>
          <cell r="H894" t="str">
            <v>B</v>
          </cell>
          <cell r="I894" t="str">
            <v>S</v>
          </cell>
          <cell r="J894" t="str">
            <v xml:space="preserve">000.575.905 </v>
          </cell>
          <cell r="K894">
            <v>44728</v>
          </cell>
          <cell r="L894" t="str">
            <v>26220614202175000196650010005759051305333080</v>
          </cell>
          <cell r="M894" t="str">
            <v>26 -  Pernambuco</v>
          </cell>
          <cell r="N894">
            <v>120.39</v>
          </cell>
        </row>
        <row r="895">
          <cell r="C895" t="str">
            <v>HOSPITAL MESTRE VITALINO</v>
          </cell>
          <cell r="E895" t="str">
            <v>3.1 - Combustíveis e Lubrificantes Automotivos</v>
          </cell>
          <cell r="F895" t="str">
            <v>14.202.175/0001-96</v>
          </cell>
          <cell r="G895" t="str">
            <v>IBEFIL COMBUSTIVEIS</v>
          </cell>
          <cell r="H895" t="str">
            <v>B</v>
          </cell>
          <cell r="I895" t="str">
            <v>S</v>
          </cell>
          <cell r="J895" t="str">
            <v xml:space="preserve">000.571.796 </v>
          </cell>
          <cell r="K895">
            <v>44714</v>
          </cell>
          <cell r="L895" t="str">
            <v>26220614202175000196650010005717961412446428</v>
          </cell>
          <cell r="M895" t="str">
            <v>26 -  Pernambuco</v>
          </cell>
          <cell r="N895">
            <v>273.14</v>
          </cell>
        </row>
        <row r="896">
          <cell r="C896" t="str">
            <v>HOSPITAL MESTRE VITALINO</v>
          </cell>
          <cell r="E896" t="str">
            <v>3.1 - Combustíveis e Lubrificantes Automotivos</v>
          </cell>
          <cell r="F896" t="str">
            <v>14.202.175/0001-96</v>
          </cell>
          <cell r="G896" t="str">
            <v>IBEFIL COMBUSTIVEIS</v>
          </cell>
          <cell r="H896" t="str">
            <v>B</v>
          </cell>
          <cell r="I896" t="str">
            <v>S</v>
          </cell>
          <cell r="J896" t="str">
            <v xml:space="preserve">000.574.851 </v>
          </cell>
          <cell r="K896">
            <v>44724</v>
          </cell>
          <cell r="L896" t="str">
            <v>26220614202175000196650010005748511202733746</v>
          </cell>
          <cell r="M896" t="str">
            <v>26 -  Pernambuco</v>
          </cell>
          <cell r="N896">
            <v>328.89</v>
          </cell>
        </row>
        <row r="897">
          <cell r="C897" t="str">
            <v>HOSPITAL MESTRE VITALINO</v>
          </cell>
          <cell r="E897" t="str">
            <v>3.1 - Combustíveis e Lubrificantes Automotivos</v>
          </cell>
          <cell r="F897">
            <v>35593870000104</v>
          </cell>
          <cell r="G897" t="str">
            <v>NUNESPOSTO SANTO ANT</v>
          </cell>
          <cell r="H897" t="str">
            <v>B</v>
          </cell>
          <cell r="I897" t="str">
            <v>S</v>
          </cell>
          <cell r="J897" t="str">
            <v>000012612</v>
          </cell>
          <cell r="K897">
            <v>44726</v>
          </cell>
          <cell r="L897" t="str">
            <v>26220635593870000104650100000126121003603168</v>
          </cell>
          <cell r="M897" t="str">
            <v>26 -  Pernambuco</v>
          </cell>
          <cell r="N897">
            <v>332.28</v>
          </cell>
        </row>
        <row r="898">
          <cell r="C898" t="str">
            <v>HOSPITAL MESTRE VITALINO</v>
          </cell>
          <cell r="E898" t="str">
            <v>3.1 - Combustíveis e Lubrificantes Automotivos</v>
          </cell>
          <cell r="F898">
            <v>35593870000104</v>
          </cell>
          <cell r="G898" t="str">
            <v>NUNESPOSTO SANTO ANT</v>
          </cell>
          <cell r="H898" t="str">
            <v>B</v>
          </cell>
          <cell r="I898" t="str">
            <v>S</v>
          </cell>
          <cell r="J898" t="str">
            <v>000011874</v>
          </cell>
          <cell r="K898">
            <v>44716</v>
          </cell>
          <cell r="L898" t="str">
            <v>26220635593870000104650100000118741003554344</v>
          </cell>
          <cell r="M898" t="str">
            <v>26 -  Pernambuco</v>
          </cell>
          <cell r="N898">
            <v>417.72</v>
          </cell>
        </row>
        <row r="899">
          <cell r="C899" t="str">
            <v>HOSPITAL MESTRE VITALINO</v>
          </cell>
          <cell r="E899" t="str">
            <v>3.1 - Combustíveis e Lubrificantes Automotivos</v>
          </cell>
          <cell r="F899">
            <v>12634127000141</v>
          </cell>
          <cell r="G899" t="str">
            <v>OTAVIANO BEZERRA FIL</v>
          </cell>
          <cell r="H899" t="str">
            <v>B</v>
          </cell>
          <cell r="I899" t="str">
            <v>S</v>
          </cell>
          <cell r="J899" t="str">
            <v xml:space="preserve">000.083.235 </v>
          </cell>
          <cell r="K899">
            <v>44725</v>
          </cell>
          <cell r="L899" t="str">
            <v>26220612634127000141650650000832351510012636</v>
          </cell>
          <cell r="M899" t="str">
            <v>26 -  Pernambuco</v>
          </cell>
          <cell r="N899">
            <v>213.61</v>
          </cell>
        </row>
        <row r="900">
          <cell r="C900" t="str">
            <v>HOSPITAL MESTRE VITALINO</v>
          </cell>
          <cell r="E900" t="str">
            <v>3.1 - Combustíveis e Lubrificantes Automotivos</v>
          </cell>
          <cell r="F900">
            <v>12634127000141</v>
          </cell>
          <cell r="G900" t="str">
            <v>OTAVIANO BEZERRA FIL</v>
          </cell>
          <cell r="H900" t="str">
            <v>B</v>
          </cell>
          <cell r="I900" t="str">
            <v>S</v>
          </cell>
          <cell r="J900" t="str">
            <v xml:space="preserve">000.083.576 </v>
          </cell>
          <cell r="K900">
            <v>44728</v>
          </cell>
          <cell r="L900" t="str">
            <v>26220612634127000141660650000835761707312384</v>
          </cell>
          <cell r="M900" t="str">
            <v>26 -  Pernambuco</v>
          </cell>
          <cell r="N900">
            <v>219.99</v>
          </cell>
        </row>
        <row r="901">
          <cell r="C901" t="str">
            <v>HOSPITAL MESTRE VITALINO</v>
          </cell>
          <cell r="E901" t="str">
            <v>3.1 - Combustíveis e Lubrificantes Automotivos</v>
          </cell>
          <cell r="F901">
            <v>12634127000141</v>
          </cell>
          <cell r="G901" t="str">
            <v>OTAVIANO BEZERRA FIL</v>
          </cell>
          <cell r="H901" t="str">
            <v>B</v>
          </cell>
          <cell r="I901" t="str">
            <v>S</v>
          </cell>
          <cell r="J901" t="str">
            <v xml:space="preserve">000.083.739 </v>
          </cell>
          <cell r="K901">
            <v>44730</v>
          </cell>
          <cell r="L901" t="str">
            <v>26220612634127000141650650000837391634709619</v>
          </cell>
          <cell r="M901" t="str">
            <v>26 -  Pernambuco</v>
          </cell>
          <cell r="N901">
            <v>250.03</v>
          </cell>
        </row>
        <row r="902">
          <cell r="C902" t="str">
            <v>HOSPITAL MESTRE VITALINO</v>
          </cell>
          <cell r="E902" t="str">
            <v>3.1 - Combustíveis e Lubrificantes Automotivos</v>
          </cell>
          <cell r="F902">
            <v>12634127000141</v>
          </cell>
          <cell r="G902" t="str">
            <v>OTAVIANO BEZERRA FIL</v>
          </cell>
          <cell r="H902" t="str">
            <v>B</v>
          </cell>
          <cell r="I902" t="str">
            <v>S</v>
          </cell>
          <cell r="J902" t="str">
            <v xml:space="preserve">000.083.788 </v>
          </cell>
          <cell r="K902">
            <v>44730</v>
          </cell>
          <cell r="L902" t="str">
            <v>26220612634127000141650650000837881355548362</v>
          </cell>
          <cell r="M902" t="str">
            <v>26 -  Pernambuco</v>
          </cell>
          <cell r="N902">
            <v>306.07</v>
          </cell>
        </row>
        <row r="903">
          <cell r="C903" t="str">
            <v>HOSPITAL MESTRE VITALINO</v>
          </cell>
          <cell r="E903" t="str">
            <v>3.1 - Combustíveis e Lubrificantes Automotivos</v>
          </cell>
          <cell r="F903">
            <v>12634127000141</v>
          </cell>
          <cell r="G903" t="str">
            <v>OTAVIANO BEZERRA FIL</v>
          </cell>
          <cell r="H903" t="str">
            <v>B</v>
          </cell>
          <cell r="I903" t="str">
            <v>S</v>
          </cell>
          <cell r="J903" t="str">
            <v xml:space="preserve">000.085.197 </v>
          </cell>
          <cell r="K903">
            <v>44742</v>
          </cell>
          <cell r="L903" t="str">
            <v>26220612634127000141650650000851971680916560</v>
          </cell>
          <cell r="M903" t="str">
            <v>26 -  Pernambuco</v>
          </cell>
          <cell r="N903">
            <v>337</v>
          </cell>
        </row>
        <row r="904">
          <cell r="C904" t="str">
            <v>HOSPITAL MESTRE VITALINO</v>
          </cell>
          <cell r="E904" t="str">
            <v>3.1 - Combustíveis e Lubrificantes Automotivos</v>
          </cell>
          <cell r="F904">
            <v>12634127000141</v>
          </cell>
          <cell r="G904" t="str">
            <v>OTAVIANO BEZERRA FIL</v>
          </cell>
          <cell r="H904" t="str">
            <v>B</v>
          </cell>
          <cell r="I904" t="str">
            <v>S</v>
          </cell>
          <cell r="J904" t="str">
            <v xml:space="preserve">000.083.083 </v>
          </cell>
          <cell r="K904">
            <v>44723</v>
          </cell>
          <cell r="L904" t="str">
            <v>26220612634127000141650660000830831753413179</v>
          </cell>
          <cell r="M904" t="str">
            <v>26 -  Pernambuco</v>
          </cell>
          <cell r="N904">
            <v>252.06</v>
          </cell>
        </row>
        <row r="905">
          <cell r="C905" t="str">
            <v>HOSPITAL MESTRE VITALINO</v>
          </cell>
          <cell r="E905" t="str">
            <v>3.1 - Combustíveis e Lubrificantes Automotivos</v>
          </cell>
          <cell r="F905">
            <v>12634127000141</v>
          </cell>
          <cell r="G905" t="str">
            <v>OTAVIANO BEZERRA FIL</v>
          </cell>
          <cell r="H905" t="str">
            <v>B</v>
          </cell>
          <cell r="I905" t="str">
            <v>S</v>
          </cell>
          <cell r="J905" t="str">
            <v xml:space="preserve">000.083.149 </v>
          </cell>
          <cell r="K905">
            <v>44724</v>
          </cell>
          <cell r="L905" t="str">
            <v>26220612634127000141650660000831491394341446</v>
          </cell>
          <cell r="M905" t="str">
            <v>26 -  Pernambuco</v>
          </cell>
          <cell r="N905">
            <v>113.03</v>
          </cell>
        </row>
        <row r="906">
          <cell r="C906" t="str">
            <v>HOSPITAL MESTRE VITALINO</v>
          </cell>
          <cell r="E906" t="str">
            <v>3.1 - Combustíveis e Lubrificantes Automotivos</v>
          </cell>
          <cell r="F906">
            <v>12634127000141</v>
          </cell>
          <cell r="G906" t="str">
            <v>OTAVIANO BEZERRA FIL</v>
          </cell>
          <cell r="H906" t="str">
            <v>B</v>
          </cell>
          <cell r="I906" t="str">
            <v>S</v>
          </cell>
          <cell r="J906" t="str">
            <v xml:space="preserve">000.083.582 </v>
          </cell>
          <cell r="K906">
            <v>44729</v>
          </cell>
          <cell r="L906" t="str">
            <v>26220612634127000141650650000835821486180895</v>
          </cell>
          <cell r="M906" t="str">
            <v>26 -  Pernambuco</v>
          </cell>
          <cell r="N906">
            <v>381.02</v>
          </cell>
        </row>
        <row r="907">
          <cell r="C907" t="str">
            <v>HOSPITAL MESTRE VITALINO</v>
          </cell>
          <cell r="E907" t="str">
            <v>3.1 - Combustíveis e Lubrificantes Automotivos</v>
          </cell>
          <cell r="F907">
            <v>12634127000141</v>
          </cell>
          <cell r="G907" t="str">
            <v>OTAVIANO BEZERRA FIL</v>
          </cell>
          <cell r="H907" t="str">
            <v>B</v>
          </cell>
          <cell r="I907" t="str">
            <v>S</v>
          </cell>
          <cell r="J907" t="str">
            <v xml:space="preserve">000.083.925 </v>
          </cell>
          <cell r="K907">
            <v>44731</v>
          </cell>
          <cell r="L907" t="str">
            <v>26220612534127000141650650000839251363295037</v>
          </cell>
          <cell r="M907" t="str">
            <v>26 -  Pernambuco</v>
          </cell>
          <cell r="N907">
            <v>330.84</v>
          </cell>
        </row>
        <row r="908">
          <cell r="C908" t="str">
            <v>HOSPITAL MESTRE VITALINO</v>
          </cell>
          <cell r="E908" t="str">
            <v>3.1 - Combustíveis e Lubrificantes Automotivos</v>
          </cell>
          <cell r="F908">
            <v>12634127000141</v>
          </cell>
          <cell r="G908" t="str">
            <v>OTAVIANO BEZERRA FIL</v>
          </cell>
          <cell r="H908" t="str">
            <v>B</v>
          </cell>
          <cell r="I908" t="str">
            <v>S</v>
          </cell>
          <cell r="J908" t="str">
            <v xml:space="preserve">000.084.264 </v>
          </cell>
          <cell r="K908">
            <v>44734</v>
          </cell>
          <cell r="L908" t="str">
            <v>26220612634127000141650660000842641595008031</v>
          </cell>
          <cell r="M908" t="str">
            <v>26 -  Pernambuco</v>
          </cell>
          <cell r="N908">
            <v>300.23</v>
          </cell>
        </row>
        <row r="909">
          <cell r="C909" t="str">
            <v>HOSPITAL MESTRE VITALINO</v>
          </cell>
          <cell r="E909" t="str">
            <v>3.1 - Combustíveis e Lubrificantes Automotivos</v>
          </cell>
          <cell r="F909">
            <v>12634127000141</v>
          </cell>
          <cell r="G909" t="str">
            <v>OTAVIANO BEZERRA FIL</v>
          </cell>
          <cell r="H909" t="str">
            <v>B</v>
          </cell>
          <cell r="I909" t="str">
            <v>S</v>
          </cell>
          <cell r="J909" t="str">
            <v xml:space="preserve">000.084.396 </v>
          </cell>
          <cell r="K909">
            <v>44735</v>
          </cell>
          <cell r="L909" t="str">
            <v>26220612634127000141650650000843961989190636</v>
          </cell>
          <cell r="M909" t="str">
            <v>26 -  Pernambuco</v>
          </cell>
          <cell r="N909">
            <v>270.62</v>
          </cell>
        </row>
        <row r="910">
          <cell r="C910" t="str">
            <v>HOSPITAL MESTRE VITALINO</v>
          </cell>
          <cell r="E910" t="str">
            <v>3.1 - Combustíveis e Lubrificantes Automotivos</v>
          </cell>
          <cell r="F910">
            <v>12634127000141</v>
          </cell>
          <cell r="G910" t="str">
            <v>OTAVIANO BEZERRA FIL</v>
          </cell>
          <cell r="H910" t="str">
            <v>B</v>
          </cell>
          <cell r="I910" t="str">
            <v>S</v>
          </cell>
          <cell r="J910" t="str">
            <v xml:space="preserve">000.084.707 </v>
          </cell>
          <cell r="K910">
            <v>44738</v>
          </cell>
          <cell r="L910" t="str">
            <v>26220612634127000141650650000847071734208566</v>
          </cell>
          <cell r="M910" t="str">
            <v>26 -  Pernambuco</v>
          </cell>
          <cell r="N910">
            <v>302.02</v>
          </cell>
        </row>
        <row r="911">
          <cell r="C911" t="str">
            <v>HOSPITAL MESTRE VITALINO</v>
          </cell>
          <cell r="E911" t="str">
            <v>3.1 - Combustíveis e Lubrificantes Automotivos</v>
          </cell>
          <cell r="F911">
            <v>12634127000141</v>
          </cell>
          <cell r="G911" t="str">
            <v>OTAVIANO BEZERRA FIL</v>
          </cell>
          <cell r="H911" t="str">
            <v>B</v>
          </cell>
          <cell r="I911" t="str">
            <v>S</v>
          </cell>
          <cell r="J911" t="str">
            <v xml:space="preserve">000.084.961 </v>
          </cell>
          <cell r="K911">
            <v>44740</v>
          </cell>
          <cell r="L911" t="str">
            <v>26220612634127000141650650000849611633911690</v>
          </cell>
          <cell r="M911" t="str">
            <v>26 -  Pernambuco</v>
          </cell>
          <cell r="N911">
            <v>230.05</v>
          </cell>
        </row>
        <row r="912">
          <cell r="C912" t="str">
            <v>HOSPITAL MESTRE VITALINO</v>
          </cell>
          <cell r="E912" t="str">
            <v>3.1 - Combustíveis e Lubrificantes Automotivos</v>
          </cell>
          <cell r="F912">
            <v>12634127000141</v>
          </cell>
          <cell r="G912" t="str">
            <v>OTAVIANO BEZERRA FIL</v>
          </cell>
          <cell r="H912" t="str">
            <v>B</v>
          </cell>
          <cell r="I912" t="str">
            <v>S</v>
          </cell>
          <cell r="J912" t="str">
            <v xml:space="preserve">000.084.990 </v>
          </cell>
          <cell r="K912">
            <v>44741</v>
          </cell>
          <cell r="L912" t="str">
            <v>26220612634127000141650650000849901330442459</v>
          </cell>
          <cell r="M912" t="str">
            <v>26 -  Pernambuco</v>
          </cell>
          <cell r="N912">
            <v>240</v>
          </cell>
        </row>
        <row r="913">
          <cell r="C913" t="str">
            <v>HOSPITAL MESTRE VITALINO</v>
          </cell>
          <cell r="E913" t="str">
            <v>3.1 - Combustíveis e Lubrificantes Automotivos</v>
          </cell>
          <cell r="F913">
            <v>12634127000141</v>
          </cell>
          <cell r="G913" t="str">
            <v>OTAVIANO BEZERRA FIL</v>
          </cell>
          <cell r="H913" t="str">
            <v>B</v>
          </cell>
          <cell r="I913" t="str">
            <v>S</v>
          </cell>
          <cell r="J913" t="str">
            <v xml:space="preserve">000.083.489 </v>
          </cell>
          <cell r="K913">
            <v>44727</v>
          </cell>
          <cell r="L913" t="str">
            <v>26220612634127000141650650000834891867885709</v>
          </cell>
          <cell r="M913" t="str">
            <v>26 -  Pernambuco</v>
          </cell>
          <cell r="N913">
            <v>370.05</v>
          </cell>
        </row>
        <row r="914">
          <cell r="C914" t="str">
            <v>HOSPITAL MESTRE VITALINO</v>
          </cell>
          <cell r="E914" t="str">
            <v>3.1 - Combustíveis e Lubrificantes Automotivos</v>
          </cell>
          <cell r="F914">
            <v>12634127000141</v>
          </cell>
          <cell r="G914" t="str">
            <v>OTAVIANO BEZERRA FIL</v>
          </cell>
          <cell r="H914" t="str">
            <v>B</v>
          </cell>
          <cell r="I914" t="str">
            <v>S</v>
          </cell>
          <cell r="J914" t="str">
            <v xml:space="preserve">000.084.022 </v>
          </cell>
          <cell r="K914">
            <v>44733</v>
          </cell>
          <cell r="L914" t="str">
            <v>26220612634127000141650650000840221404592964</v>
          </cell>
          <cell r="M914" t="str">
            <v>26 -  Pernambuco</v>
          </cell>
          <cell r="N914">
            <v>250.06</v>
          </cell>
        </row>
        <row r="915">
          <cell r="C915" t="str">
            <v>HOSPITAL MESTRE VITALINO</v>
          </cell>
          <cell r="E915" t="str">
            <v>3.1 - Combustíveis e Lubrificantes Automotivos</v>
          </cell>
          <cell r="F915">
            <v>12634127000141</v>
          </cell>
          <cell r="G915" t="str">
            <v>OTAVIANO BEZERRA FIL</v>
          </cell>
          <cell r="H915" t="str">
            <v>B</v>
          </cell>
          <cell r="I915" t="str">
            <v>S</v>
          </cell>
          <cell r="J915" t="str">
            <v>000.084.413</v>
          </cell>
          <cell r="K915">
            <v>44736</v>
          </cell>
          <cell r="L915" t="str">
            <v>26220612634127000141650650000844131955937254</v>
          </cell>
          <cell r="M915" t="str">
            <v>26 -  Pernambuco</v>
          </cell>
          <cell r="N915">
            <v>600.05999999999995</v>
          </cell>
        </row>
        <row r="916">
          <cell r="C916" t="str">
            <v>HOSPITAL MESTRE VITALINO</v>
          </cell>
          <cell r="E916" t="str">
            <v>3.1 - Combustíveis e Lubrificantes Automotivos</v>
          </cell>
          <cell r="F916">
            <v>12634127000141</v>
          </cell>
          <cell r="G916" t="str">
            <v>OTAVIANO BEZERRA FIL</v>
          </cell>
          <cell r="H916" t="str">
            <v>B</v>
          </cell>
          <cell r="I916" t="str">
            <v>S</v>
          </cell>
          <cell r="J916" t="str">
            <v xml:space="preserve">000.084.987 </v>
          </cell>
          <cell r="K916">
            <v>44740</v>
          </cell>
          <cell r="L916" t="str">
            <v>26220612634127000141650650000849871651365466</v>
          </cell>
          <cell r="M916" t="str">
            <v>26 -  Pernambuco</v>
          </cell>
          <cell r="N916">
            <v>222.39</v>
          </cell>
        </row>
        <row r="917">
          <cell r="C917" t="str">
            <v>HOSPITAL MESTRE VITALINO</v>
          </cell>
          <cell r="E917" t="str">
            <v>3.1 - Combustíveis e Lubrificantes Automotivos</v>
          </cell>
          <cell r="F917">
            <v>12634127000141</v>
          </cell>
          <cell r="G917" t="str">
            <v>OTAVIANO BEZERRA FIL</v>
          </cell>
          <cell r="H917" t="str">
            <v>B</v>
          </cell>
          <cell r="I917" t="str">
            <v>S</v>
          </cell>
          <cell r="J917" t="str">
            <v xml:space="preserve">000.085.172 </v>
          </cell>
          <cell r="K917">
            <v>44742</v>
          </cell>
          <cell r="L917" t="str">
            <v>26220612634127000141650650000861721472484316</v>
          </cell>
          <cell r="M917" t="str">
            <v>26 -  Pernambuco</v>
          </cell>
          <cell r="N917">
            <v>201.14</v>
          </cell>
        </row>
        <row r="918">
          <cell r="C918" t="str">
            <v>HOSPITAL MESTRE VITALINO</v>
          </cell>
          <cell r="E918" t="str">
            <v>3.1 - Combustíveis e Lubrificantes Automotivos</v>
          </cell>
          <cell r="F918">
            <v>12634127000141</v>
          </cell>
          <cell r="G918" t="str">
            <v>OTAVIANO BEZERRA FIL</v>
          </cell>
          <cell r="H918" t="str">
            <v>B</v>
          </cell>
          <cell r="I918" t="str">
            <v>S</v>
          </cell>
          <cell r="J918" t="str">
            <v xml:space="preserve">000.082.305 </v>
          </cell>
          <cell r="K918">
            <v>44716</v>
          </cell>
          <cell r="L918" t="str">
            <v>26220612634127000141650650000823061127698930</v>
          </cell>
          <cell r="M918" t="str">
            <v>26 -  Pernambuco</v>
          </cell>
          <cell r="N918">
            <v>188.24</v>
          </cell>
        </row>
        <row r="919">
          <cell r="C919" t="str">
            <v>HOSPITAL MESTRE VITALINO</v>
          </cell>
          <cell r="E919" t="str">
            <v>3.1 - Combustíveis e Lubrificantes Automotivos</v>
          </cell>
          <cell r="F919">
            <v>12634127000141</v>
          </cell>
          <cell r="G919" t="str">
            <v>OTAVIANO BEZERRA FIL</v>
          </cell>
          <cell r="H919" t="str">
            <v>B</v>
          </cell>
          <cell r="I919" t="str">
            <v>S</v>
          </cell>
          <cell r="J919" t="str">
            <v xml:space="preserve">000.082.707 </v>
          </cell>
          <cell r="K919">
            <v>44720</v>
          </cell>
          <cell r="L919" t="str">
            <v>26220612634127000141650650000827071873540641</v>
          </cell>
          <cell r="M919" t="str">
            <v>26 -  Pernambuco</v>
          </cell>
          <cell r="N919">
            <v>270.04000000000002</v>
          </cell>
        </row>
        <row r="920">
          <cell r="C920" t="str">
            <v>HOSPITAL MESTRE VITALINO</v>
          </cell>
          <cell r="E920" t="str">
            <v>3.1 - Combustíveis e Lubrificantes Automotivos</v>
          </cell>
          <cell r="F920">
            <v>12634127000141</v>
          </cell>
          <cell r="G920" t="str">
            <v>OTAVIANO BEZERRA FIL</v>
          </cell>
          <cell r="H920" t="str">
            <v>B</v>
          </cell>
          <cell r="I920" t="str">
            <v>S</v>
          </cell>
          <cell r="J920" t="str">
            <v xml:space="preserve">000.082.480 </v>
          </cell>
          <cell r="K920">
            <v>44718</v>
          </cell>
          <cell r="L920" t="str">
            <v>26220612634127000141650650000824801602151010</v>
          </cell>
          <cell r="M920" t="str">
            <v>26 -  Pernambuco</v>
          </cell>
          <cell r="N920">
            <v>186.25</v>
          </cell>
        </row>
        <row r="921">
          <cell r="C921" t="str">
            <v>HOSPITAL MESTRE VITALINO</v>
          </cell>
          <cell r="E921" t="str">
            <v>3.1 - Combustíveis e Lubrificantes Automotivos</v>
          </cell>
          <cell r="F921">
            <v>12634127000141</v>
          </cell>
          <cell r="G921" t="str">
            <v>OTAVIANO BEZERRA FIL</v>
          </cell>
          <cell r="H921" t="str">
            <v>B</v>
          </cell>
          <cell r="I921" t="str">
            <v>S</v>
          </cell>
          <cell r="J921" t="str">
            <v xml:space="preserve">000.082.489 </v>
          </cell>
          <cell r="K921">
            <v>44718</v>
          </cell>
          <cell r="L921" t="str">
            <v>26220612634127000141650650000824891272336313</v>
          </cell>
          <cell r="M921" t="str">
            <v>26 -  Pernambuco</v>
          </cell>
          <cell r="N921">
            <v>400.11</v>
          </cell>
        </row>
        <row r="922">
          <cell r="C922" t="str">
            <v>HOSPITAL MESTRE VITALINO</v>
          </cell>
          <cell r="E922" t="str">
            <v>3.1 - Combustíveis e Lubrificantes Automotivos</v>
          </cell>
          <cell r="F922">
            <v>12634127000141</v>
          </cell>
          <cell r="G922" t="str">
            <v>OTAVIANO BEZERRA FIL</v>
          </cell>
          <cell r="H922" t="str">
            <v>B</v>
          </cell>
          <cell r="I922" t="str">
            <v>S</v>
          </cell>
          <cell r="J922" t="str">
            <v xml:space="preserve">000.082.689 </v>
          </cell>
          <cell r="K922">
            <v>44720</v>
          </cell>
          <cell r="L922" t="str">
            <v>26220612834127000141650650000826891842541556</v>
          </cell>
          <cell r="M922" t="str">
            <v>26 -  Pernambuco</v>
          </cell>
          <cell r="N922">
            <v>280.08999999999997</v>
          </cell>
        </row>
        <row r="923">
          <cell r="C923" t="str">
            <v>HOSPITAL MESTRE VITALINO</v>
          </cell>
          <cell r="E923" t="str">
            <v>3.1 - Combustíveis e Lubrificantes Automotivos</v>
          </cell>
          <cell r="F923">
            <v>12634127000141</v>
          </cell>
          <cell r="G923" t="str">
            <v>OTAVIANO BEZERRA FIL</v>
          </cell>
          <cell r="H923" t="str">
            <v>B</v>
          </cell>
          <cell r="I923" t="str">
            <v>S</v>
          </cell>
          <cell r="J923" t="str">
            <v xml:space="preserve">000.082.943 </v>
          </cell>
          <cell r="K923">
            <v>44722</v>
          </cell>
          <cell r="L923" t="str">
            <v>26220612634127000141650650000829431891950659</v>
          </cell>
          <cell r="M923" t="str">
            <v>26 -  Pernambuco</v>
          </cell>
          <cell r="N923">
            <v>455.05</v>
          </cell>
        </row>
        <row r="924">
          <cell r="C924" t="str">
            <v>HOSPITAL MESTRE VITALINO</v>
          </cell>
          <cell r="E924" t="str">
            <v>3.1 - Combustíveis e Lubrificantes Automotivos</v>
          </cell>
          <cell r="F924">
            <v>12634127000141</v>
          </cell>
          <cell r="G924" t="str">
            <v>OTAVIANO BEZERRA FIL</v>
          </cell>
          <cell r="H924" t="str">
            <v>B</v>
          </cell>
          <cell r="I924" t="str">
            <v>S</v>
          </cell>
          <cell r="J924" t="str">
            <v xml:space="preserve">000.083.094 </v>
          </cell>
          <cell r="K924">
            <v>44724</v>
          </cell>
          <cell r="L924" t="str">
            <v>26220612634127000141650650000830941629463210</v>
          </cell>
          <cell r="M924" t="str">
            <v>26 -  Pernambuco</v>
          </cell>
          <cell r="N924">
            <v>122.16</v>
          </cell>
        </row>
        <row r="925">
          <cell r="C925" t="str">
            <v>HOSPITAL MESTRE VITALINO</v>
          </cell>
          <cell r="E925" t="str">
            <v>3.1 - Combustíveis e Lubrificantes Automotivos</v>
          </cell>
          <cell r="F925">
            <v>12634127000141</v>
          </cell>
          <cell r="G925" t="str">
            <v>OTAVIANO BEZERRA FIL</v>
          </cell>
          <cell r="H925" t="str">
            <v>B</v>
          </cell>
          <cell r="I925" t="str">
            <v>S</v>
          </cell>
          <cell r="J925" t="str">
            <v xml:space="preserve">000.082.649 </v>
          </cell>
          <cell r="K925">
            <v>44719</v>
          </cell>
          <cell r="L925" t="str">
            <v>26220612634127000141650650000826491741576180</v>
          </cell>
          <cell r="M925" t="str">
            <v>26 -  Pernambuco</v>
          </cell>
          <cell r="N925">
            <v>520.05999999999995</v>
          </cell>
        </row>
        <row r="926">
          <cell r="C926" t="str">
            <v>HOSPITAL MESTRE VITALINO</v>
          </cell>
          <cell r="E926" t="str">
            <v>3.1 - Combustíveis e Lubrificantes Automotivos</v>
          </cell>
          <cell r="F926">
            <v>12634127000141</v>
          </cell>
          <cell r="G926" t="str">
            <v>OTAVIANO BEZERRA FIL</v>
          </cell>
          <cell r="H926" t="str">
            <v>B</v>
          </cell>
          <cell r="I926" t="str">
            <v>S</v>
          </cell>
          <cell r="J926">
            <v>84018</v>
          </cell>
          <cell r="K926">
            <v>44732</v>
          </cell>
          <cell r="L926" t="str">
            <v>26220612634127000141650650000840181498684970</v>
          </cell>
          <cell r="M926" t="str">
            <v>26 -  Pernambuco</v>
          </cell>
          <cell r="N926">
            <v>290.02</v>
          </cell>
        </row>
        <row r="927">
          <cell r="C927" t="str">
            <v>HOSPITAL MESTRE VITALINO</v>
          </cell>
          <cell r="E927" t="str">
            <v>3.1 - Combustíveis e Lubrificantes Automotivos</v>
          </cell>
          <cell r="F927">
            <v>9798307000235</v>
          </cell>
          <cell r="G927" t="str">
            <v>SERVICAR SA</v>
          </cell>
          <cell r="H927" t="str">
            <v>B</v>
          </cell>
          <cell r="I927" t="str">
            <v>S</v>
          </cell>
          <cell r="J927" t="str">
            <v>000269372</v>
          </cell>
          <cell r="K927">
            <v>44732</v>
          </cell>
          <cell r="L927" t="str">
            <v>26220609798307000235650130002693721003555979</v>
          </cell>
          <cell r="M927" t="str">
            <v>26 -  Pernambuco</v>
          </cell>
          <cell r="N927">
            <v>384.58</v>
          </cell>
        </row>
        <row r="928">
          <cell r="C928" t="str">
            <v>HOSPITAL MESTRE VITALINO</v>
          </cell>
          <cell r="E928" t="str">
            <v>3.1 - Combustíveis e Lubrificantes Automotivos</v>
          </cell>
          <cell r="F928">
            <v>9798307000235</v>
          </cell>
          <cell r="G928" t="str">
            <v>SERVICAR SA</v>
          </cell>
          <cell r="H928" t="str">
            <v>B</v>
          </cell>
          <cell r="I928" t="str">
            <v>S</v>
          </cell>
          <cell r="J928" t="str">
            <v>000269343</v>
          </cell>
          <cell r="K928">
            <v>44732</v>
          </cell>
          <cell r="L928" t="str">
            <v>26220609798307000235650130002693431003554679</v>
          </cell>
          <cell r="M928" t="str">
            <v>26 -  Pernambuco</v>
          </cell>
          <cell r="N928">
            <v>107.34</v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C931" t="str">
            <v>HOSPITAL MESTRE VITALINO</v>
          </cell>
          <cell r="E931" t="str">
            <v>1.99 - Outras Despesas com Pessoal</v>
          </cell>
          <cell r="F931">
            <v>1203383000168</v>
          </cell>
          <cell r="G931" t="str">
            <v>RCR LOCACAO LTDA</v>
          </cell>
          <cell r="H931" t="str">
            <v>S</v>
          </cell>
          <cell r="I931" t="str">
            <v>S</v>
          </cell>
          <cell r="J931">
            <v>5985</v>
          </cell>
          <cell r="K931">
            <v>44749</v>
          </cell>
          <cell r="M931" t="str">
            <v>2611606 - Recife - PE</v>
          </cell>
          <cell r="N931">
            <v>25804.85</v>
          </cell>
        </row>
        <row r="932">
          <cell r="C932" t="str">
            <v>HOSPITAL MESTRE VITALINO</v>
          </cell>
          <cell r="E932" t="str">
            <v>1.99 - Outras Despesas com Pessoal</v>
          </cell>
          <cell r="F932">
            <v>10548532000111</v>
          </cell>
          <cell r="G932" t="str">
            <v>ASSOCIACAO DAS EMPRESAS DE TRANSP DE PASSAGEIROS DE CARUARU</v>
          </cell>
          <cell r="H932" t="str">
            <v>S</v>
          </cell>
          <cell r="I932" t="str">
            <v>N</v>
          </cell>
          <cell r="J932">
            <v>71084</v>
          </cell>
          <cell r="K932">
            <v>44708</v>
          </cell>
          <cell r="M932" t="str">
            <v>2604106 - Caruaru - PE</v>
          </cell>
          <cell r="N932">
            <v>58707.9</v>
          </cell>
        </row>
        <row r="933">
          <cell r="C933" t="str">
            <v>HOSPITAL MESTRE VITALINO</v>
          </cell>
          <cell r="E933" t="str">
            <v>1.99 - Outras Despesas com Pessoal</v>
          </cell>
          <cell r="F933">
            <v>10548532000111</v>
          </cell>
          <cell r="G933" t="str">
            <v>ASSOCIACAO DAS EMPRESAS DE TRANSP DE PASSAGEIROS DE CARUARU</v>
          </cell>
          <cell r="H933" t="str">
            <v>S</v>
          </cell>
          <cell r="I933" t="str">
            <v>N</v>
          </cell>
          <cell r="J933" t="str">
            <v>71128</v>
          </cell>
          <cell r="K933">
            <v>44708</v>
          </cell>
          <cell r="M933" t="str">
            <v>2604106 - Caruaru - PE</v>
          </cell>
          <cell r="N933">
            <v>3367</v>
          </cell>
        </row>
        <row r="934">
          <cell r="C934" t="str">
            <v>HOSPITAL MESTRE VITALINO</v>
          </cell>
          <cell r="E934" t="str">
            <v>1.99 - Outras Despesas com Pessoal</v>
          </cell>
          <cell r="F934">
            <v>10548532000111</v>
          </cell>
          <cell r="G934" t="str">
            <v>ASSOCIACAO DAS EMPRESAS DE TRANSP DE PASSAGEIROS DE CARUARU</v>
          </cell>
          <cell r="H934" t="str">
            <v>S</v>
          </cell>
          <cell r="I934" t="str">
            <v>N</v>
          </cell>
          <cell r="J934" t="str">
            <v>72184</v>
          </cell>
          <cell r="K934">
            <v>44722</v>
          </cell>
          <cell r="M934" t="str">
            <v>2604106 - Caruaru - PE</v>
          </cell>
          <cell r="N934">
            <v>818</v>
          </cell>
        </row>
        <row r="935">
          <cell r="C935" t="str">
            <v>HOSPITAL MESTRE VITALINO</v>
          </cell>
          <cell r="E935" t="str">
            <v>1.99 - Outras Despesas com Pessoal</v>
          </cell>
          <cell r="F935">
            <v>10548532000111</v>
          </cell>
          <cell r="G935" t="str">
            <v>ASSOCIACAO DAS EMPRESAS DE TRANSP DE PASSAGEIROS DE CARUARU</v>
          </cell>
          <cell r="H935" t="str">
            <v>S</v>
          </cell>
          <cell r="I935" t="str">
            <v>N</v>
          </cell>
          <cell r="J935" t="str">
            <v>72189</v>
          </cell>
          <cell r="K935">
            <v>44722</v>
          </cell>
          <cell r="M935" t="str">
            <v>2604106 - Caruaru - PE</v>
          </cell>
          <cell r="N935">
            <v>12351.6</v>
          </cell>
        </row>
        <row r="936">
          <cell r="C936" t="str">
            <v>HOSPITAL MESTRE VITALINO</v>
          </cell>
          <cell r="E936" t="str">
            <v>1.99 - Outras Despesas com Pessoal</v>
          </cell>
          <cell r="F936">
            <v>21986074000119</v>
          </cell>
          <cell r="G936" t="str">
            <v>PRUDENTIAL DO BRASIL VIDA EM GRUPO SA</v>
          </cell>
          <cell r="H936" t="str">
            <v>S</v>
          </cell>
          <cell r="I936" t="str">
            <v>N</v>
          </cell>
          <cell r="J936" t="str">
            <v>109013101</v>
          </cell>
          <cell r="K936">
            <v>44753</v>
          </cell>
          <cell r="M936" t="str">
            <v>3550308 - São Paulo - SP</v>
          </cell>
          <cell r="N936">
            <v>2788.27</v>
          </cell>
        </row>
        <row r="937">
          <cell r="C937" t="str">
            <v>HOSPITAL MESTRE VITALINO</v>
          </cell>
          <cell r="E937" t="str">
            <v>1.99 - Outras Despesas com Pessoal</v>
          </cell>
          <cell r="F937">
            <v>21986074000119</v>
          </cell>
          <cell r="G937" t="str">
            <v>PRUDENTIAL DO BRASIL VIDA EM GRUPO SA</v>
          </cell>
          <cell r="H937" t="str">
            <v>S</v>
          </cell>
          <cell r="I937" t="str">
            <v>N</v>
          </cell>
          <cell r="J937" t="str">
            <v>109013234</v>
          </cell>
          <cell r="K937">
            <v>44662</v>
          </cell>
          <cell r="M937" t="str">
            <v>3550308 - São Paulo - SP</v>
          </cell>
          <cell r="N937">
            <v>593.07000000000005</v>
          </cell>
        </row>
        <row r="938">
          <cell r="C938" t="str">
            <v>HOSPITAL MESTRE VITALINO</v>
          </cell>
          <cell r="E938" t="str">
            <v>1.99 - Outras Despesas com Pessoal</v>
          </cell>
          <cell r="F938">
            <v>7021544000189</v>
          </cell>
          <cell r="G938" t="str">
            <v>BERKLEY INTERNATIONAL DO BRASIL SEGUROS SA</v>
          </cell>
          <cell r="H938" t="str">
            <v>S</v>
          </cell>
          <cell r="I938" t="str">
            <v>N</v>
          </cell>
          <cell r="J938" t="str">
            <v>100820000020401001333</v>
          </cell>
          <cell r="K938">
            <v>44769</v>
          </cell>
          <cell r="M938" t="str">
            <v>3550308 - São Paulo - SP</v>
          </cell>
          <cell r="N938">
            <v>1226</v>
          </cell>
        </row>
        <row r="939">
          <cell r="E939" t="str">
            <v/>
          </cell>
        </row>
        <row r="940">
          <cell r="C940" t="str">
            <v>HOSPITAL MESTRE VITALINO</v>
          </cell>
          <cell r="E940" t="str">
            <v xml:space="preserve">5.21 - Seguros em geral </v>
          </cell>
          <cell r="F940" t="str">
            <v>03.502.099/0001-18</v>
          </cell>
          <cell r="G940" t="str">
            <v>CHUBB SEGUROS DO BRASIL S.A.</v>
          </cell>
          <cell r="H940" t="str">
            <v>S</v>
          </cell>
          <cell r="I940" t="str">
            <v>N</v>
          </cell>
          <cell r="J940" t="str">
            <v>1180059523</v>
          </cell>
          <cell r="K940">
            <v>44773</v>
          </cell>
          <cell r="M940" t="str">
            <v>3550308 - São Paulo - SP</v>
          </cell>
          <cell r="N940">
            <v>1340.3736986301369</v>
          </cell>
        </row>
        <row r="941">
          <cell r="C941" t="str">
            <v>HOSPITAL MESTRE VITALINO</v>
          </cell>
          <cell r="E941" t="str">
            <v xml:space="preserve">5.21 - Seguros em geral </v>
          </cell>
          <cell r="F941" t="str">
            <v>61.074.175/0001-38</v>
          </cell>
          <cell r="G941" t="str">
            <v>MAPFRE SEGUROS GERAIS S/A</v>
          </cell>
          <cell r="H941" t="str">
            <v>S</v>
          </cell>
          <cell r="I941" t="str">
            <v>N</v>
          </cell>
          <cell r="J941" t="str">
            <v>2143000060931</v>
          </cell>
          <cell r="K941">
            <v>44773</v>
          </cell>
          <cell r="M941" t="str">
            <v>3550308 - São Paulo - SP</v>
          </cell>
          <cell r="N941">
            <v>96.627123287671239</v>
          </cell>
        </row>
        <row r="942">
          <cell r="C942" t="str">
            <v>HOSPITAL MESTRE VITALINO</v>
          </cell>
          <cell r="E942" t="str">
            <v xml:space="preserve">5.21 - Seguros em geral </v>
          </cell>
          <cell r="F942" t="str">
            <v>61.074.175/0001-38</v>
          </cell>
          <cell r="G942" t="str">
            <v>MAPFRE SEGUROS GERAIS S/A</v>
          </cell>
          <cell r="H942" t="str">
            <v>S</v>
          </cell>
          <cell r="I942" t="str">
            <v>N</v>
          </cell>
          <cell r="J942" t="str">
            <v>2143000060931</v>
          </cell>
          <cell r="K942">
            <v>44773</v>
          </cell>
          <cell r="M942" t="str">
            <v>3550308 - São Paulo - SP</v>
          </cell>
          <cell r="N942">
            <v>85.890410958904113</v>
          </cell>
        </row>
        <row r="943">
          <cell r="C943" t="str">
            <v>HOSPITAL MESTRE VITALINO</v>
          </cell>
          <cell r="E943" t="str">
            <v xml:space="preserve">5.21 - Seguros em geral </v>
          </cell>
          <cell r="F943" t="str">
            <v>61.074.175/0001-38</v>
          </cell>
          <cell r="G943" t="str">
            <v>MAPFRE SEGUROS GERAIS S/A</v>
          </cell>
          <cell r="H943" t="str">
            <v>S</v>
          </cell>
          <cell r="I943" t="str">
            <v>N</v>
          </cell>
          <cell r="J943" t="str">
            <v>2143000060931</v>
          </cell>
          <cell r="K943">
            <v>44773</v>
          </cell>
          <cell r="M943" t="str">
            <v>3550308 - São Paulo - SP</v>
          </cell>
          <cell r="N943">
            <v>246.28306451612903</v>
          </cell>
        </row>
        <row r="944">
          <cell r="E944" t="str">
            <v/>
          </cell>
        </row>
        <row r="945">
          <cell r="C945" t="str">
            <v>HOSPITAL MESTRE VITALINO</v>
          </cell>
          <cell r="E945" t="str">
            <v>5.9 - Telefonia Móvel</v>
          </cell>
          <cell r="F945" t="str">
            <v>02.558.157/0008-39</v>
          </cell>
          <cell r="G945" t="str">
            <v xml:space="preserve">TELEFONICA BRASIL S.A. </v>
          </cell>
          <cell r="H945" t="str">
            <v>S</v>
          </cell>
          <cell r="I945" t="str">
            <v>N</v>
          </cell>
          <cell r="J945">
            <v>265380609</v>
          </cell>
          <cell r="K945">
            <v>44730</v>
          </cell>
          <cell r="M945" t="str">
            <v>2611606 - Recife - PE</v>
          </cell>
          <cell r="N945">
            <v>1121.3399999999999</v>
          </cell>
        </row>
        <row r="946">
          <cell r="E946" t="str">
            <v/>
          </cell>
        </row>
        <row r="947">
          <cell r="C947" t="str">
            <v>HOSPITAL MESTRE VITALINO</v>
          </cell>
          <cell r="E947" t="str">
            <v>5.18 - Teledonia Fixa</v>
          </cell>
          <cell r="F947" t="str">
            <v>11.844.663/0001-09</v>
          </cell>
          <cell r="G947" t="str">
            <v>1 TELECOM SERV. TECNOLOGIA EM INTERNET LTDA</v>
          </cell>
          <cell r="H947" t="str">
            <v>S</v>
          </cell>
          <cell r="I947" t="str">
            <v>N</v>
          </cell>
          <cell r="J947" t="str">
            <v>103983</v>
          </cell>
          <cell r="K947">
            <v>44739</v>
          </cell>
          <cell r="M947" t="str">
            <v>2611606 - Recife - PE</v>
          </cell>
          <cell r="N947">
            <v>266</v>
          </cell>
        </row>
        <row r="948">
          <cell r="C948" t="str">
            <v>HOSPITAL MESTRE VITALINO</v>
          </cell>
          <cell r="E948" t="str">
            <v>5.18 - Teledonia Fixa</v>
          </cell>
          <cell r="F948" t="str">
            <v>11.844.663/0001-09</v>
          </cell>
          <cell r="G948" t="str">
            <v>1 TELECOM SERV. TECNOLOGIA EM INTERNET LTDA</v>
          </cell>
          <cell r="H948" t="str">
            <v>S</v>
          </cell>
          <cell r="I948" t="str">
            <v>N</v>
          </cell>
          <cell r="J948" t="str">
            <v>86735</v>
          </cell>
          <cell r="K948">
            <v>44739</v>
          </cell>
          <cell r="M948" t="str">
            <v>2611606 - Recife - PE</v>
          </cell>
          <cell r="N948">
            <v>434</v>
          </cell>
        </row>
        <row r="949">
          <cell r="C949" t="str">
            <v>HOSPITAL MESTRE VITALINO</v>
          </cell>
          <cell r="E949" t="str">
            <v>5.18 - Teledonia Fixa</v>
          </cell>
          <cell r="F949" t="str">
            <v>04.601.397/0001-28</v>
          </cell>
          <cell r="G949" t="str">
            <v>BRISANET SERVICOS DE TELECOMUNICACOES S.</v>
          </cell>
          <cell r="H949" t="str">
            <v>S</v>
          </cell>
          <cell r="I949" t="str">
            <v>N</v>
          </cell>
          <cell r="J949" t="str">
            <v>11498290</v>
          </cell>
          <cell r="K949">
            <v>44726</v>
          </cell>
          <cell r="M949" t="str">
            <v>2310902 - Piquet Carneiro - CE</v>
          </cell>
          <cell r="N949">
            <v>800</v>
          </cell>
        </row>
        <row r="950">
          <cell r="E950" t="str">
            <v/>
          </cell>
        </row>
        <row r="951">
          <cell r="C951" t="str">
            <v>HOSPITAL MESTRE VITALINO</v>
          </cell>
          <cell r="E951" t="str">
            <v>5.13 - Água e Esgoto</v>
          </cell>
          <cell r="F951" t="str">
            <v>09.769.035/0001-64</v>
          </cell>
          <cell r="G951" t="str">
            <v>COMPANHIA PERNAMBUCANA DE SANEAMENTO</v>
          </cell>
          <cell r="H951" t="str">
            <v>S</v>
          </cell>
          <cell r="I951" t="str">
            <v>N</v>
          </cell>
          <cell r="J951" t="str">
            <v>101106103447679</v>
          </cell>
          <cell r="K951">
            <v>44747</v>
          </cell>
          <cell r="M951" t="str">
            <v>2611606 - Recife - PE</v>
          </cell>
          <cell r="N951">
            <v>24247.05</v>
          </cell>
        </row>
        <row r="952">
          <cell r="C952" t="str">
            <v>HOSPITAL MESTRE VITALINO</v>
          </cell>
          <cell r="E952" t="str">
            <v>5.12 - Energia Elétrica</v>
          </cell>
          <cell r="F952" t="str">
            <v>10.835.932/0001-08</v>
          </cell>
          <cell r="G952" t="str">
            <v>COMPANHIA ENERGETICA DE PERNAMBUCO</v>
          </cell>
          <cell r="H952" t="str">
            <v>S</v>
          </cell>
          <cell r="I952" t="str">
            <v>N</v>
          </cell>
          <cell r="J952">
            <v>215823652</v>
          </cell>
          <cell r="K952">
            <v>44757</v>
          </cell>
          <cell r="M952" t="str">
            <v>2611606 - Recife - PE</v>
          </cell>
          <cell r="N952">
            <v>178000.57</v>
          </cell>
        </row>
        <row r="953">
          <cell r="E953" t="str">
            <v/>
          </cell>
        </row>
        <row r="954">
          <cell r="C954" t="str">
            <v>HOSPITAL MESTRE VITALINO</v>
          </cell>
          <cell r="E954" t="str">
            <v>5.3 - Locação de Máquinas e Equipamentos</v>
          </cell>
          <cell r="F954" t="str">
            <v>01.440.590/0010-27</v>
          </cell>
          <cell r="G954" t="str">
            <v>FRESENIUS MEDICAL CARE LTDA</v>
          </cell>
          <cell r="H954" t="str">
            <v>S</v>
          </cell>
          <cell r="I954" t="str">
            <v>N</v>
          </cell>
          <cell r="J954">
            <v>1111441253</v>
          </cell>
          <cell r="K954">
            <v>44713</v>
          </cell>
          <cell r="M954" t="str">
            <v>3524709 - Jaguariúna - SP</v>
          </cell>
          <cell r="N954">
            <v>12963.18</v>
          </cell>
        </row>
        <row r="955">
          <cell r="C955" t="str">
            <v>HOSPITAL MESTRE VITALINO</v>
          </cell>
          <cell r="E955" t="str">
            <v>5.3 - Locação de Máquinas e Equipamentos</v>
          </cell>
          <cell r="F955" t="str">
            <v>01.440.590/0010-27</v>
          </cell>
          <cell r="G955" t="str">
            <v>FRESENIUS MEDICAL CARE LTDA</v>
          </cell>
          <cell r="H955" t="str">
            <v>S</v>
          </cell>
          <cell r="I955" t="str">
            <v>N</v>
          </cell>
          <cell r="J955">
            <v>1111441254</v>
          </cell>
          <cell r="K955">
            <v>44713</v>
          </cell>
          <cell r="M955" t="str">
            <v>3524709 - Jaguariúna - SP</v>
          </cell>
          <cell r="N955">
            <v>5700</v>
          </cell>
        </row>
        <row r="956">
          <cell r="C956" t="str">
            <v>HOSPITAL MESTRE VITALINO</v>
          </cell>
          <cell r="E956" t="str">
            <v>5.3 - Locação de Máquinas e Equipamentos</v>
          </cell>
          <cell r="F956" t="str">
            <v>27.893.009/0001-25</v>
          </cell>
          <cell r="G956" t="str">
            <v>LSA SOLUCOES EM TECNOLOGIA EIRELI - ME</v>
          </cell>
          <cell r="H956" t="str">
            <v>S</v>
          </cell>
          <cell r="I956" t="str">
            <v>S</v>
          </cell>
          <cell r="J956" t="str">
            <v>00000152</v>
          </cell>
          <cell r="K956">
            <v>44743</v>
          </cell>
          <cell r="L956" t="str">
            <v>YGJI-N9BS</v>
          </cell>
          <cell r="M956" t="str">
            <v>2611606 - Recife - PE</v>
          </cell>
          <cell r="N956">
            <v>1800</v>
          </cell>
        </row>
        <row r="957">
          <cell r="C957" t="str">
            <v>HOSPITAL MESTRE VITALINO</v>
          </cell>
          <cell r="E957" t="str">
            <v>5.3 - Locação de Máquinas e Equipamentos</v>
          </cell>
          <cell r="F957" t="str">
            <v>13.490.233/0001-61</v>
          </cell>
          <cell r="G957" t="str">
            <v>ALONETEC IMPORTACAO E SERVICOS DE EQUIP DE INFOR</v>
          </cell>
          <cell r="H957" t="str">
            <v>S</v>
          </cell>
          <cell r="I957" t="str">
            <v>S</v>
          </cell>
          <cell r="J957">
            <v>3503</v>
          </cell>
          <cell r="K957">
            <v>44732</v>
          </cell>
          <cell r="L957" t="str">
            <v>CTQ3-UUPA</v>
          </cell>
          <cell r="M957" t="str">
            <v>2611606 - Recife - PE</v>
          </cell>
          <cell r="N957">
            <v>1089</v>
          </cell>
        </row>
        <row r="958">
          <cell r="C958" t="str">
            <v>HOSPITAL MESTRE VITALINO</v>
          </cell>
          <cell r="E958" t="str">
            <v>5.3 - Locação de Máquinas e Equipamentos</v>
          </cell>
          <cell r="F958" t="str">
            <v>05.097.661/0001-09</v>
          </cell>
          <cell r="G958" t="str">
            <v>CONTAGE CONSULTORIA EM TEL E MONITORAMENTO LTDA</v>
          </cell>
          <cell r="H958" t="str">
            <v>S</v>
          </cell>
          <cell r="I958" t="str">
            <v>N</v>
          </cell>
          <cell r="J958" t="str">
            <v>004629</v>
          </cell>
          <cell r="K958">
            <v>44727</v>
          </cell>
          <cell r="M958" t="str">
            <v>2611606 - Recife - PE</v>
          </cell>
          <cell r="N958">
            <v>3050</v>
          </cell>
        </row>
        <row r="959">
          <cell r="C959" t="str">
            <v>HOSPITAL MESTRE VITALINO</v>
          </cell>
          <cell r="E959" t="str">
            <v>5.3 - Locação de Máquinas e Equipamentos</v>
          </cell>
          <cell r="F959" t="str">
            <v>09.168.271/0002-06</v>
          </cell>
          <cell r="G959" t="str">
            <v>AGISA CONTAINNERS</v>
          </cell>
          <cell r="H959" t="str">
            <v>S</v>
          </cell>
          <cell r="I959" t="str">
            <v>N</v>
          </cell>
          <cell r="J959" t="str">
            <v>005711</v>
          </cell>
          <cell r="K959">
            <v>44719</v>
          </cell>
          <cell r="M959" t="str">
            <v>2607901 - Jaboatão dos Guararapes - PE</v>
          </cell>
          <cell r="N959">
            <v>800</v>
          </cell>
        </row>
        <row r="960">
          <cell r="C960" t="str">
            <v>HOSPITAL MESTRE VITALINO</v>
          </cell>
          <cell r="E960" t="str">
            <v>5.3 - Locação de Máquinas e Equipamentos</v>
          </cell>
          <cell r="F960" t="str">
            <v>10.279.299/0001-19</v>
          </cell>
          <cell r="G960" t="str">
            <v>RGRAPH LOC ECOM E SERV LTDA - ME</v>
          </cell>
          <cell r="H960" t="str">
            <v>S</v>
          </cell>
          <cell r="I960" t="str">
            <v>N</v>
          </cell>
          <cell r="J960">
            <v>5298</v>
          </cell>
          <cell r="K960">
            <v>44743</v>
          </cell>
          <cell r="M960" t="str">
            <v>2611606 - Recife - PE</v>
          </cell>
          <cell r="N960">
            <v>9101.43</v>
          </cell>
        </row>
        <row r="961">
          <cell r="C961" t="str">
            <v>HOSPITAL MESTRE VITALINO</v>
          </cell>
          <cell r="E961" t="str">
            <v>5.3 - Locação de Máquinas e Equipamentos</v>
          </cell>
          <cell r="F961" t="str">
            <v>97.406.706/0001-90</v>
          </cell>
          <cell r="G961" t="str">
            <v>HPFS ARREND MERCANTIL SA</v>
          </cell>
          <cell r="H961" t="str">
            <v>S</v>
          </cell>
          <cell r="I961" t="str">
            <v>N</v>
          </cell>
          <cell r="J961" t="str">
            <v>5329708517</v>
          </cell>
          <cell r="K961">
            <v>44511</v>
          </cell>
          <cell r="M961" t="str">
            <v>2604106 - Caruaru - PE</v>
          </cell>
          <cell r="N961">
            <v>1397.63</v>
          </cell>
        </row>
        <row r="962">
          <cell r="C962" t="str">
            <v>HOSPITAL MESTRE VITALINO</v>
          </cell>
          <cell r="E962" t="str">
            <v>5.3 - Locação de Máquinas e Equipamentos</v>
          </cell>
          <cell r="F962" t="str">
            <v>37.462.182/0001-22</v>
          </cell>
          <cell r="G962" t="str">
            <v>MARCA CLIMATIZACAO E TERCEIRIZACAO</v>
          </cell>
          <cell r="H962" t="str">
            <v>S</v>
          </cell>
          <cell r="I962" t="str">
            <v>N</v>
          </cell>
          <cell r="J962" t="str">
            <v>0000419</v>
          </cell>
          <cell r="K962">
            <v>44715</v>
          </cell>
          <cell r="M962" t="str">
            <v>2609600 - Olinda - PE</v>
          </cell>
          <cell r="N962">
            <v>11124</v>
          </cell>
        </row>
        <row r="963">
          <cell r="C963" t="str">
            <v>HOSPITAL MESTRE VITALINO</v>
          </cell>
          <cell r="E963" t="str">
            <v>5.3 - Locação de Máquinas e Equipamentos</v>
          </cell>
          <cell r="F963" t="str">
            <v>20.265.080/0001-14</v>
          </cell>
          <cell r="G963" t="str">
            <v>JM SILVA MAQUINAS E EQUIP LTDA</v>
          </cell>
          <cell r="H963" t="str">
            <v>S</v>
          </cell>
          <cell r="I963" t="str">
            <v>N</v>
          </cell>
          <cell r="J963" t="str">
            <v>002043</v>
          </cell>
          <cell r="K963">
            <v>44743</v>
          </cell>
          <cell r="M963" t="str">
            <v>2611606 - Recife - PE</v>
          </cell>
          <cell r="N963">
            <v>800</v>
          </cell>
        </row>
        <row r="964">
          <cell r="C964" t="str">
            <v>HOSPITAL MESTRE VITALINO</v>
          </cell>
          <cell r="E964" t="str">
            <v>5.3 - Locação de Máquinas e Equipamentos</v>
          </cell>
          <cell r="F964">
            <v>44283333000574</v>
          </cell>
          <cell r="G964" t="str">
            <v>SCM PARTICIPACOES AS</v>
          </cell>
          <cell r="H964" t="str">
            <v>S</v>
          </cell>
          <cell r="I964" t="str">
            <v>N</v>
          </cell>
          <cell r="J964" t="str">
            <v>15414</v>
          </cell>
          <cell r="K964">
            <v>44720</v>
          </cell>
          <cell r="M964" t="str">
            <v>2611606 - Recife - PE</v>
          </cell>
          <cell r="N964">
            <v>11205</v>
          </cell>
        </row>
        <row r="965">
          <cell r="C965" t="str">
            <v>HOSPITAL MESTRE VITALINO</v>
          </cell>
          <cell r="E965" t="str">
            <v>5.3 - Locação de Máquinas e Equipamentos</v>
          </cell>
          <cell r="F965">
            <v>24080970000102</v>
          </cell>
          <cell r="G965" t="str">
            <v>CARLOS ALBERTO PROJETOS E CONSTRUCAO LTDA - EPP</v>
          </cell>
          <cell r="H965" t="str">
            <v>S</v>
          </cell>
          <cell r="I965" t="str">
            <v>N</v>
          </cell>
          <cell r="J965" t="str">
            <v>082636</v>
          </cell>
          <cell r="K965">
            <v>44711</v>
          </cell>
          <cell r="M965" t="str">
            <v>2604106 - Caruaru - PE</v>
          </cell>
          <cell r="N965">
            <v>870</v>
          </cell>
        </row>
        <row r="966">
          <cell r="C966" t="str">
            <v>HOSPITAL MESTRE VITALINO</v>
          </cell>
          <cell r="E966" t="str">
            <v>5.3 - Locação de Máquinas e Equipamentos</v>
          </cell>
          <cell r="F966">
            <v>24080970000102</v>
          </cell>
          <cell r="G966" t="str">
            <v>CARLOS ALBERTO PROJETOS E CONSTRUCAO LTDA - EPP</v>
          </cell>
          <cell r="H966" t="str">
            <v>S</v>
          </cell>
          <cell r="I966" t="str">
            <v>N</v>
          </cell>
          <cell r="J966" t="str">
            <v>083159</v>
          </cell>
          <cell r="K966">
            <v>44727</v>
          </cell>
          <cell r="M966" t="str">
            <v>2604106 - Caruaru - PE</v>
          </cell>
          <cell r="N966">
            <v>400</v>
          </cell>
        </row>
        <row r="967">
          <cell r="C967" t="str">
            <v>HOSPITAL MESTRE VITALINO</v>
          </cell>
          <cell r="E967" t="str">
            <v>5.3 - Locação de Máquinas e Equipamentos</v>
          </cell>
          <cell r="F967">
            <v>11723197000103</v>
          </cell>
          <cell r="G967" t="str">
            <v>ESCAN LOCACAO PARA CONSTRUCAO LTDA EPP</v>
          </cell>
          <cell r="H967" t="str">
            <v>S</v>
          </cell>
          <cell r="I967" t="str">
            <v>N</v>
          </cell>
          <cell r="J967">
            <v>15202</v>
          </cell>
          <cell r="K967">
            <v>44690</v>
          </cell>
          <cell r="M967" t="str">
            <v>2604106 - Caruaru - PE</v>
          </cell>
          <cell r="N967">
            <v>430</v>
          </cell>
        </row>
        <row r="968">
          <cell r="E968" t="str">
            <v/>
          </cell>
        </row>
        <row r="969">
          <cell r="C969" t="str">
            <v>HOSPITAL MESTRE VITALINO</v>
          </cell>
          <cell r="E969" t="str">
            <v>5.1 - Locação de Equipamentos Médicos-Hospitalares</v>
          </cell>
          <cell r="F969">
            <v>8675394000190</v>
          </cell>
          <cell r="G969" t="str">
            <v>SAFE SUPORTE A VIDA E COMERCIO INTERNACIONAL LTDA</v>
          </cell>
          <cell r="H969" t="str">
            <v>S</v>
          </cell>
          <cell r="I969" t="str">
            <v>N</v>
          </cell>
          <cell r="J969" t="str">
            <v>11.073</v>
          </cell>
          <cell r="K969">
            <v>44747</v>
          </cell>
          <cell r="M969" t="str">
            <v>2611606 - Recife - PE</v>
          </cell>
          <cell r="N969">
            <v>3350</v>
          </cell>
        </row>
        <row r="970">
          <cell r="C970" t="str">
            <v>HOSPITAL MESTRE VITALINO</v>
          </cell>
          <cell r="E970" t="str">
            <v>5.1 - Locação de Equipamentos Médicos-Hospitalares</v>
          </cell>
          <cell r="F970" t="str">
            <v>60.619.202/0012-09</v>
          </cell>
          <cell r="G970" t="str">
            <v>MESSER GASES LTDA</v>
          </cell>
          <cell r="H970" t="str">
            <v>S</v>
          </cell>
          <cell r="I970" t="str">
            <v>N</v>
          </cell>
          <cell r="J970" t="str">
            <v>0085650892</v>
          </cell>
          <cell r="K970">
            <v>44739</v>
          </cell>
          <cell r="M970" t="str">
            <v>2607901 - Jaboatão dos Guararapes - PE</v>
          </cell>
          <cell r="N970">
            <v>11905.05</v>
          </cell>
        </row>
        <row r="971">
          <cell r="C971" t="str">
            <v>HOSPITAL MESTRE VITALINO</v>
          </cell>
          <cell r="E971" t="str">
            <v>5.1 - Locação de Equipamentos Médicos-Hospitalares</v>
          </cell>
          <cell r="F971" t="str">
            <v>60.619.202/0012-09</v>
          </cell>
          <cell r="G971" t="str">
            <v>MESSER GASES LTDA</v>
          </cell>
          <cell r="H971" t="str">
            <v>S</v>
          </cell>
          <cell r="I971" t="str">
            <v>N</v>
          </cell>
          <cell r="J971" t="str">
            <v>0085650893</v>
          </cell>
          <cell r="K971">
            <v>44739</v>
          </cell>
          <cell r="M971" t="str">
            <v>2607901 - Jaboatão dos Guararapes - PE</v>
          </cell>
          <cell r="N971">
            <v>12582.44</v>
          </cell>
        </row>
        <row r="972">
          <cell r="E972" t="str">
            <v/>
          </cell>
        </row>
        <row r="973">
          <cell r="C973" t="str">
            <v>HOSPITAL MESTRE VITALINO</v>
          </cell>
          <cell r="E973" t="str">
            <v>5.8 - Locação de Veículos Automotores</v>
          </cell>
          <cell r="F973">
            <v>21596658000188</v>
          </cell>
          <cell r="G973" t="str">
            <v>BEBECO AUTO LTDA</v>
          </cell>
          <cell r="H973" t="str">
            <v>S</v>
          </cell>
          <cell r="I973" t="str">
            <v>S</v>
          </cell>
          <cell r="J973" t="str">
            <v>000006106</v>
          </cell>
          <cell r="K973">
            <v>44739</v>
          </cell>
          <cell r="L973" t="str">
            <v>EVFK69269</v>
          </cell>
          <cell r="M973" t="str">
            <v>2609600 - Olinda - PE</v>
          </cell>
          <cell r="N973">
            <v>4500</v>
          </cell>
        </row>
        <row r="974">
          <cell r="E974" t="str">
            <v/>
          </cell>
        </row>
        <row r="975">
          <cell r="C975" t="str">
            <v>HOSPITAL MESTRE VITALINO</v>
          </cell>
          <cell r="E975" t="str">
            <v>5.19 - Serviços Gráficos, de Encadernação e de Emolduração</v>
          </cell>
          <cell r="F975">
            <v>32683214000104</v>
          </cell>
          <cell r="G975" t="str">
            <v>PABLO NERI TAVARES DE MELO SERVICOS GRAFICOS</v>
          </cell>
          <cell r="H975" t="str">
            <v>S</v>
          </cell>
          <cell r="I975" t="str">
            <v>S</v>
          </cell>
          <cell r="J975" t="str">
            <v>00007760</v>
          </cell>
          <cell r="K975">
            <v>44719</v>
          </cell>
          <cell r="L975" t="str">
            <v>RMJA-PA4T</v>
          </cell>
          <cell r="M975" t="str">
            <v>2611606 - Recife - PE</v>
          </cell>
          <cell r="N975">
            <v>297.2</v>
          </cell>
        </row>
        <row r="976">
          <cell r="E976" t="str">
            <v/>
          </cell>
        </row>
        <row r="977">
          <cell r="C977" t="str">
            <v>HOSPITAL MESTRE VITALINO</v>
          </cell>
          <cell r="E977" t="str">
            <v>5.99 - Outros Serviços de Terceiros Pessoa Jurídica</v>
          </cell>
          <cell r="F977">
            <v>6990590000123</v>
          </cell>
          <cell r="G977" t="str">
            <v>GOOGLE BRASIL INTERNET LDA</v>
          </cell>
          <cell r="H977" t="str">
            <v>S</v>
          </cell>
          <cell r="I977" t="str">
            <v>N</v>
          </cell>
          <cell r="J977" t="str">
            <v>0</v>
          </cell>
          <cell r="K977">
            <v>44723</v>
          </cell>
          <cell r="N977">
            <v>9.99</v>
          </cell>
        </row>
        <row r="978">
          <cell r="C978" t="str">
            <v>HOSPITAL MESTRE VITALINO</v>
          </cell>
          <cell r="E978" t="str">
            <v>5.99 - Outros Serviços de Terceiros Pessoa Jurídica</v>
          </cell>
          <cell r="F978">
            <v>34028316000294</v>
          </cell>
          <cell r="G978" t="str">
            <v>EMPRESA BRASILEIRA DE CORREIOS E TELEGRAFOS</v>
          </cell>
          <cell r="H978" t="str">
            <v>S</v>
          </cell>
          <cell r="I978" t="str">
            <v>N</v>
          </cell>
          <cell r="J978" t="str">
            <v>5947519</v>
          </cell>
          <cell r="K978">
            <v>44729</v>
          </cell>
          <cell r="N978">
            <v>16.350000000000001</v>
          </cell>
        </row>
        <row r="979">
          <cell r="C979" t="str">
            <v>HOSPITAL MESTRE VITALINO</v>
          </cell>
          <cell r="E979" t="str">
            <v>5.99 - Outros Serviços de Terceiros Pessoa Jurídica</v>
          </cell>
          <cell r="F979">
            <v>34028316000294</v>
          </cell>
          <cell r="G979" t="str">
            <v>EMPRESA BRASILEIRA DE CORREIOS E TELEGRAFOS</v>
          </cell>
          <cell r="H979" t="str">
            <v>S</v>
          </cell>
          <cell r="I979" t="str">
            <v>N</v>
          </cell>
          <cell r="J979" t="str">
            <v>2294419970</v>
          </cell>
          <cell r="K979">
            <v>44718</v>
          </cell>
          <cell r="N979">
            <v>99.08</v>
          </cell>
        </row>
        <row r="980">
          <cell r="C980" t="str">
            <v>HOSPITAL MESTRE VITALINO</v>
          </cell>
          <cell r="E980" t="str">
            <v>5.99 - Outros Serviços de Terceiros Pessoa Jurídica</v>
          </cell>
          <cell r="F980">
            <v>34028316000294</v>
          </cell>
          <cell r="G980" t="str">
            <v>EMPRESA BRASILEIRA DE CORREIOS E TELEGRAFOS</v>
          </cell>
          <cell r="H980" t="str">
            <v>S</v>
          </cell>
          <cell r="I980" t="str">
            <v>N</v>
          </cell>
          <cell r="J980">
            <v>2292147542</v>
          </cell>
          <cell r="K980">
            <v>44713</v>
          </cell>
          <cell r="N980">
            <v>99.08</v>
          </cell>
        </row>
        <row r="981">
          <cell r="C981" t="str">
            <v>HOSPITAL MESTRE VITALINO</v>
          </cell>
          <cell r="E981" t="str">
            <v>5.99 - Outros Serviços de Terceiros Pessoa Jurídica</v>
          </cell>
          <cell r="F981">
            <v>11587975003361</v>
          </cell>
          <cell r="G981" t="str">
            <v>ONLINE CERTIFICADORA LTDA</v>
          </cell>
          <cell r="H981" t="str">
            <v>S</v>
          </cell>
          <cell r="I981" t="str">
            <v>S</v>
          </cell>
          <cell r="J981" t="str">
            <v>01035162</v>
          </cell>
          <cell r="K981">
            <v>44722</v>
          </cell>
          <cell r="L981" t="str">
            <v>BCUW-36VH</v>
          </cell>
          <cell r="M981" t="str">
            <v>3550308 - São Paulo - SP</v>
          </cell>
          <cell r="N981">
            <v>88</v>
          </cell>
        </row>
        <row r="982">
          <cell r="C982" t="str">
            <v>HOSPITAL MESTRE VITALINO</v>
          </cell>
          <cell r="E982" t="str">
            <v>5.99 - Outros Serviços de Terceiros Pessoa Jurídica</v>
          </cell>
          <cell r="F982">
            <v>29439708000125</v>
          </cell>
          <cell r="G982" t="str">
            <v>DCIFRE CONTABILIDADE DIGITAL LTDA</v>
          </cell>
          <cell r="H982" t="str">
            <v>S</v>
          </cell>
          <cell r="I982" t="str">
            <v>S</v>
          </cell>
          <cell r="J982">
            <v>5023</v>
          </cell>
          <cell r="K982">
            <v>44748</v>
          </cell>
          <cell r="L982" t="str">
            <v>PNFT-I5VE</v>
          </cell>
          <cell r="M982" t="str">
            <v>2611606 - Recife - PE</v>
          </cell>
          <cell r="N982">
            <v>490.42</v>
          </cell>
        </row>
        <row r="983">
          <cell r="C983" t="str">
            <v>HOSPITAL MESTRE VITALINO</v>
          </cell>
          <cell r="E983" t="str">
            <v>5.99 - Outros Serviços de Terceiros Pessoa Jurídica</v>
          </cell>
          <cell r="F983">
            <v>0</v>
          </cell>
          <cell r="G983" t="str">
            <v>TRT 06 REGIAO PERNAMBUCO</v>
          </cell>
          <cell r="H983" t="str">
            <v>S</v>
          </cell>
          <cell r="I983" t="str">
            <v>N</v>
          </cell>
          <cell r="J983" t="str">
            <v>030051000012206230</v>
          </cell>
          <cell r="K983">
            <v>44735</v>
          </cell>
          <cell r="M983" t="str">
            <v>2604106 - Caruaru - PE</v>
          </cell>
          <cell r="N983">
            <v>2080.92</v>
          </cell>
        </row>
        <row r="984">
          <cell r="C984" t="str">
            <v>HOSPITAL MESTRE VITALINO</v>
          </cell>
          <cell r="E984" t="str">
            <v>5.99 - Outros Serviços de Terceiros Pessoa Jurídica</v>
          </cell>
          <cell r="F984" t="str">
            <v>33.971.594/0001-37</v>
          </cell>
          <cell r="G984" t="str">
            <v>GILBERTO DOS SANTOS NARCISO 05313559427</v>
          </cell>
          <cell r="H984" t="str">
            <v>S</v>
          </cell>
          <cell r="I984" t="str">
            <v>S</v>
          </cell>
          <cell r="J984" t="str">
            <v>91</v>
          </cell>
          <cell r="K984">
            <v>44746</v>
          </cell>
          <cell r="L984" t="str">
            <v>IHXTKTTBY</v>
          </cell>
          <cell r="M984" t="str">
            <v>2604106 - Caruaru - PE</v>
          </cell>
          <cell r="N984">
            <v>136</v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C987" t="str">
            <v>HOSPITAL MESTRE VITALINO</v>
          </cell>
          <cell r="E987" t="str">
            <v>5.16 - Serviços Médico-Hospitalares, Odotonlogia e Laboratoriais</v>
          </cell>
          <cell r="F987" t="str">
            <v>27.816.524/0001-01</v>
          </cell>
          <cell r="G987" t="str">
            <v>CLINICA NEFROAGRESTE LTDA-ME</v>
          </cell>
          <cell r="H987" t="str">
            <v>S</v>
          </cell>
          <cell r="I987" t="str">
            <v>S</v>
          </cell>
          <cell r="J987" t="str">
            <v>150</v>
          </cell>
          <cell r="K987">
            <v>44739</v>
          </cell>
          <cell r="L987" t="str">
            <v>IBO4Y0CRK</v>
          </cell>
          <cell r="M987" t="str">
            <v>2604106 - Caruaru - PE</v>
          </cell>
          <cell r="N987">
            <v>104100</v>
          </cell>
        </row>
        <row r="988">
          <cell r="C988" t="str">
            <v>HOSPITAL MESTRE VITALINO</v>
          </cell>
          <cell r="E988" t="str">
            <v>5.16 - Serviços Médico-Hospitalares, Odotonlogia e Laboratoriais</v>
          </cell>
          <cell r="F988">
            <v>21728590000143</v>
          </cell>
          <cell r="G988" t="str">
            <v>ICCONE CIRURGIA CARDIOVASCULAR LTDA ME</v>
          </cell>
          <cell r="H988" t="str">
            <v>S</v>
          </cell>
          <cell r="I988" t="str">
            <v>S</v>
          </cell>
          <cell r="J988" t="str">
            <v>00000516</v>
          </cell>
          <cell r="K988">
            <v>44742</v>
          </cell>
          <cell r="L988" t="str">
            <v>VAGX-MI16</v>
          </cell>
          <cell r="M988" t="str">
            <v>2611606 - Recife - PE</v>
          </cell>
          <cell r="N988">
            <v>194380</v>
          </cell>
        </row>
        <row r="989">
          <cell r="C989" t="str">
            <v>HOSPITAL MESTRE VITALINO</v>
          </cell>
          <cell r="E989" t="str">
            <v>5.16 - Serviços Médico-Hospitalares, Odotonlogia e Laboratoriais</v>
          </cell>
          <cell r="F989" t="str">
            <v>00.062.519/0001-02</v>
          </cell>
          <cell r="G989" t="str">
            <v>UNIDADE DE CARDIOLOGIA INVASIVA S C LTDA</v>
          </cell>
          <cell r="H989" t="str">
            <v>S</v>
          </cell>
          <cell r="I989" t="str">
            <v>S</v>
          </cell>
          <cell r="J989" t="str">
            <v>00000492</v>
          </cell>
          <cell r="K989">
            <v>44747</v>
          </cell>
          <cell r="L989" t="str">
            <v>YZ3K-SPRS</v>
          </cell>
          <cell r="M989" t="str">
            <v>2611606 - Recife - PE</v>
          </cell>
          <cell r="N989">
            <v>159081.88</v>
          </cell>
        </row>
        <row r="990">
          <cell r="C990" t="str">
            <v>HOSPITAL MESTRE VITALINO</v>
          </cell>
          <cell r="E990" t="str">
            <v>5.16 - Serviços Médico-Hospitalares, Odotonlogia e Laboratoriais</v>
          </cell>
          <cell r="F990" t="str">
            <v>05.844.351/0001-00</v>
          </cell>
          <cell r="G990" t="str">
            <v>IMAGEM INTERIOR SOCIEDADE SIMPLES</v>
          </cell>
          <cell r="H990" t="str">
            <v>S</v>
          </cell>
          <cell r="I990" t="str">
            <v>S</v>
          </cell>
          <cell r="J990" t="str">
            <v>159</v>
          </cell>
          <cell r="K990">
            <v>44740</v>
          </cell>
          <cell r="L990" t="str">
            <v>PJPMDYWHY</v>
          </cell>
          <cell r="M990" t="str">
            <v>2604106 - Caruaru - PE</v>
          </cell>
          <cell r="N990">
            <v>135859.4</v>
          </cell>
        </row>
        <row r="991">
          <cell r="C991" t="str">
            <v>HOSPITAL MESTRE VITALINO</v>
          </cell>
          <cell r="E991" t="str">
            <v>5.16 - Serviços Médico-Hospitalares, Odotonlogia e Laboratoriais</v>
          </cell>
          <cell r="F991">
            <v>2737471000102</v>
          </cell>
          <cell r="G991" t="str">
            <v>IMAX DIAGNOSTICO LTDA</v>
          </cell>
          <cell r="H991" t="str">
            <v>S</v>
          </cell>
          <cell r="I991" t="str">
            <v>S</v>
          </cell>
          <cell r="J991" t="str">
            <v>59351</v>
          </cell>
          <cell r="K991">
            <v>44742</v>
          </cell>
          <cell r="L991" t="str">
            <v>H8WSAV8LG</v>
          </cell>
          <cell r="M991" t="str">
            <v>2604106 - Caruaru - PE</v>
          </cell>
          <cell r="N991">
            <v>31968.75</v>
          </cell>
        </row>
        <row r="992">
          <cell r="C992" t="str">
            <v>HOSPITAL MESTRE VITALINO</v>
          </cell>
          <cell r="E992" t="str">
            <v>5.16 - Serviços Médico-Hospitalares, Odotonlogia e Laboratoriais</v>
          </cell>
          <cell r="F992">
            <v>33415955000169</v>
          </cell>
          <cell r="G992" t="str">
            <v>AM MARCAPASSO E ARRITIMIA MEDICA LTDA</v>
          </cell>
          <cell r="H992" t="str">
            <v>S</v>
          </cell>
          <cell r="I992" t="str">
            <v>S</v>
          </cell>
          <cell r="J992" t="str">
            <v>13</v>
          </cell>
          <cell r="K992">
            <v>44742</v>
          </cell>
          <cell r="L992" t="str">
            <v>TU8PEZB14</v>
          </cell>
          <cell r="M992" t="str">
            <v>2604106 - Caruaru - PE</v>
          </cell>
          <cell r="N992">
            <v>104100</v>
          </cell>
        </row>
        <row r="993">
          <cell r="C993" t="str">
            <v>HOSPITAL MESTRE VITALINO</v>
          </cell>
          <cell r="E993" t="str">
            <v>5.16 - Serviços Médico-Hospitalares, Odotonlogia e Laboratoriais</v>
          </cell>
          <cell r="F993">
            <v>6101092000182</v>
          </cell>
          <cell r="G993" t="str">
            <v>LABORATORIO MEDICO DR ROMUALDO LINS LTDA</v>
          </cell>
          <cell r="H993" t="str">
            <v>S</v>
          </cell>
          <cell r="I993" t="str">
            <v>S</v>
          </cell>
          <cell r="J993" t="str">
            <v>8378</v>
          </cell>
          <cell r="K993">
            <v>44742</v>
          </cell>
          <cell r="L993" t="str">
            <v>WGPTYFWQ6</v>
          </cell>
          <cell r="M993" t="str">
            <v>2604106 - Caruaru - PE</v>
          </cell>
          <cell r="N993">
            <v>66698.16</v>
          </cell>
        </row>
        <row r="994">
          <cell r="E994" t="str">
            <v/>
          </cell>
        </row>
        <row r="995">
          <cell r="C995" t="str">
            <v>HOSPITAL MESTRE VITALINO</v>
          </cell>
          <cell r="E995" t="str">
            <v>5.16 - Serviços Médico-Hospitalares, Odotonlogia e Laboratoriais</v>
          </cell>
          <cell r="F995" t="str">
            <v>31.145.185/0002-37</v>
          </cell>
          <cell r="G995" t="str">
            <v>CONSULT LAB LABOR DE ANALISES CLINICAS LTDA</v>
          </cell>
          <cell r="H995" t="str">
            <v>S</v>
          </cell>
          <cell r="I995" t="str">
            <v>S</v>
          </cell>
          <cell r="J995" t="str">
            <v>39</v>
          </cell>
          <cell r="K995">
            <v>44742</v>
          </cell>
          <cell r="L995" t="str">
            <v>CI197PG6X</v>
          </cell>
          <cell r="M995" t="str">
            <v>2604106 - Caruaru - PE</v>
          </cell>
          <cell r="N995">
            <v>367010.22</v>
          </cell>
        </row>
        <row r="996">
          <cell r="C996" t="str">
            <v>HOSPITAL MESTRE VITALINO</v>
          </cell>
          <cell r="E996" t="str">
            <v>5.16 - Serviços Médico-Hospitalares, Odotonlogia e Laboratoriais</v>
          </cell>
          <cell r="F996" t="str">
            <v>19.378.769/0086-65</v>
          </cell>
          <cell r="G996" t="str">
            <v>INSTITUTO HERMES PARDINI S/A</v>
          </cell>
          <cell r="H996" t="str">
            <v>S</v>
          </cell>
          <cell r="I996" t="str">
            <v>S</v>
          </cell>
          <cell r="J996" t="str">
            <v>2022/154759</v>
          </cell>
          <cell r="K996">
            <v>44737</v>
          </cell>
          <cell r="L996" t="str">
            <v>7a403292</v>
          </cell>
          <cell r="M996" t="str">
            <v>3106200 - Belo Horizonte - MG</v>
          </cell>
          <cell r="N996">
            <v>75.2</v>
          </cell>
        </row>
        <row r="997">
          <cell r="C997" t="str">
            <v>HOSPITAL MESTRE VITALINO</v>
          </cell>
          <cell r="E997" t="str">
            <v>5.16 - Serviços Médico-Hospitalares, Odotonlogia e Laboratoriais</v>
          </cell>
          <cell r="F997">
            <v>41231135000145</v>
          </cell>
          <cell r="G997" t="str">
            <v>CARDIOVIDA CONSULTORIOS ESPECIALIZADOS LTDA</v>
          </cell>
          <cell r="H997" t="str">
            <v>S</v>
          </cell>
          <cell r="I997" t="str">
            <v>S</v>
          </cell>
          <cell r="J997" t="str">
            <v>00009397</v>
          </cell>
          <cell r="K997">
            <v>44746</v>
          </cell>
          <cell r="L997" t="str">
            <v>PYXP-G6ZS</v>
          </cell>
          <cell r="M997" t="str">
            <v>2611606 - Recife - PE</v>
          </cell>
          <cell r="N997">
            <v>1280</v>
          </cell>
        </row>
        <row r="998">
          <cell r="C998" t="str">
            <v>HOSPITAL MESTRE VITALINO</v>
          </cell>
          <cell r="E998" t="str">
            <v>5.16 - Serviços Médico-Hospitalares, Odotonlogia e Laboratoriais</v>
          </cell>
          <cell r="F998">
            <v>1740827000102</v>
          </cell>
          <cell r="G998" t="str">
            <v>PATOLOGISTAS ASSOCIADOS LTDA ME</v>
          </cell>
          <cell r="H998" t="str">
            <v>S</v>
          </cell>
          <cell r="I998" t="str">
            <v>S</v>
          </cell>
          <cell r="J998" t="str">
            <v>00016070</v>
          </cell>
          <cell r="K998">
            <v>44753</v>
          </cell>
          <cell r="L998" t="str">
            <v>7SSW-AY8Q</v>
          </cell>
          <cell r="M998" t="str">
            <v>2611606 - Recife - PE</v>
          </cell>
          <cell r="N998">
            <v>1200</v>
          </cell>
        </row>
        <row r="999">
          <cell r="E999" t="str">
            <v/>
          </cell>
        </row>
        <row r="1000">
          <cell r="C1000" t="str">
            <v>HOSPITAL MESTRE VITALINO</v>
          </cell>
          <cell r="E1000" t="str">
            <v>5.8 - Locação de Veículos Automotores</v>
          </cell>
          <cell r="F1000" t="str">
            <v>29.932.922/0001-19</v>
          </cell>
          <cell r="G1000" t="str">
            <v>MEDLIFE LOCACAO DE MAQ E EQUIP LTDA</v>
          </cell>
          <cell r="H1000" t="str">
            <v>S</v>
          </cell>
          <cell r="I1000" t="str">
            <v>N</v>
          </cell>
          <cell r="J1000" t="str">
            <v>429</v>
          </cell>
          <cell r="K1000">
            <v>44743</v>
          </cell>
          <cell r="M1000" t="str">
            <v>2611606 - Recife - PE</v>
          </cell>
          <cell r="N1000">
            <v>12500</v>
          </cell>
        </row>
        <row r="1001">
          <cell r="E1001" t="str">
            <v/>
          </cell>
        </row>
        <row r="1002">
          <cell r="C1002" t="str">
            <v>HOSPITAL MESTRE VITALINO</v>
          </cell>
          <cell r="E1002" t="str">
            <v>5.16 - Serviços Médico-Hospitalares, Odotonlogia e Laboratoriais</v>
          </cell>
          <cell r="F1002" t="str">
            <v>00.610.112/0001-64</v>
          </cell>
          <cell r="G1002" t="str">
            <v>COOPAGRESTE COOP DOS MEDICOS ANESTES DO INT DE PE</v>
          </cell>
          <cell r="H1002" t="str">
            <v>S</v>
          </cell>
          <cell r="I1002" t="str">
            <v>S</v>
          </cell>
          <cell r="J1002" t="str">
            <v>6347</v>
          </cell>
          <cell r="K1002">
            <v>44742</v>
          </cell>
          <cell r="L1002" t="str">
            <v>VQJTWEFVP</v>
          </cell>
          <cell r="M1002" t="str">
            <v>2604106 - Caruaru - PE</v>
          </cell>
          <cell r="N1002">
            <v>443150</v>
          </cell>
        </row>
        <row r="1003">
          <cell r="E1003" t="str">
            <v/>
          </cell>
        </row>
        <row r="1004">
          <cell r="C1004" t="str">
            <v>HOSPITAL MESTRE VITALINO</v>
          </cell>
          <cell r="E1004" t="str">
            <v>5.15 - Serviços Domésticos</v>
          </cell>
          <cell r="F1004" t="str">
            <v>27.837.083/0001-24</v>
          </cell>
          <cell r="G1004" t="str">
            <v>CLEAN HIGIENIZACAO DE TEXTEIS EIRELI-ME</v>
          </cell>
          <cell r="H1004" t="str">
            <v>S</v>
          </cell>
          <cell r="I1004" t="str">
            <v>S</v>
          </cell>
          <cell r="J1004" t="str">
            <v>000002063</v>
          </cell>
          <cell r="K1004">
            <v>44747</v>
          </cell>
          <cell r="L1004" t="str">
            <v>XSCB08198</v>
          </cell>
          <cell r="M1004" t="str">
            <v>2607901 - Jaboatão dos Guararapes - PE</v>
          </cell>
          <cell r="N1004">
            <v>105484.32</v>
          </cell>
        </row>
        <row r="1005">
          <cell r="C1005" t="str">
            <v>HOSPITAL MESTRE VITALINO</v>
          </cell>
          <cell r="E1005" t="str">
            <v>5.10 - Detetização/Tratamento de Resíduos e Afins</v>
          </cell>
          <cell r="F1005" t="str">
            <v>07.575.881/0001-18</v>
          </cell>
          <cell r="G1005" t="str">
            <v>SIM GESTAO AMBIENTAL SERVICOS LTDA</v>
          </cell>
          <cell r="H1005" t="str">
            <v>S</v>
          </cell>
          <cell r="I1005" t="str">
            <v>S</v>
          </cell>
          <cell r="J1005" t="str">
            <v>1.034.499</v>
          </cell>
          <cell r="K1005">
            <v>44742</v>
          </cell>
          <cell r="L1005" t="str">
            <v>GFPGHRPTP</v>
          </cell>
          <cell r="M1005" t="str">
            <v>2507507 - João Pessoa - PB</v>
          </cell>
          <cell r="N1005">
            <v>201.83</v>
          </cell>
        </row>
        <row r="1006">
          <cell r="C1006" t="str">
            <v>HOSPITAL MESTRE VITALINO</v>
          </cell>
          <cell r="E1006" t="str">
            <v>5.10 - Detetização/Tratamento de Resíduos e Afins</v>
          </cell>
          <cell r="F1006" t="str">
            <v>07.575.881/0001-18</v>
          </cell>
          <cell r="G1006" t="str">
            <v>SIM GESTAO AMBIENTAL SERVICOS LTDA</v>
          </cell>
          <cell r="H1006" t="str">
            <v>S</v>
          </cell>
          <cell r="I1006" t="str">
            <v>S</v>
          </cell>
          <cell r="J1006" t="str">
            <v>1.034.509</v>
          </cell>
          <cell r="K1006">
            <v>44742</v>
          </cell>
          <cell r="L1006" t="str">
            <v>QU0P42MSV</v>
          </cell>
          <cell r="M1006" t="str">
            <v>2507507 - João Pessoa - PB</v>
          </cell>
          <cell r="N1006">
            <v>17056.27</v>
          </cell>
        </row>
        <row r="1007">
          <cell r="E1007" t="str">
            <v/>
          </cell>
        </row>
        <row r="1008">
          <cell r="C1008" t="str">
            <v>HOSPITAL MESTRE VITALINO</v>
          </cell>
          <cell r="E1008" t="str">
            <v>5.17 - Manutenção de Software, Certificação Digital e Microfilmagem</v>
          </cell>
          <cell r="F1008" t="str">
            <v>16.783.034/0001-30</v>
          </cell>
          <cell r="G1008" t="str">
            <v>SINTESE LICENC DE PROGRAMA PARA COMPRAS ON-LINE</v>
          </cell>
          <cell r="H1008" t="str">
            <v>S</v>
          </cell>
          <cell r="I1008" t="str">
            <v>S</v>
          </cell>
          <cell r="J1008" t="str">
            <v>00019814</v>
          </cell>
          <cell r="K1008">
            <v>44713</v>
          </cell>
          <cell r="L1008" t="str">
            <v>FNML-FQUD</v>
          </cell>
          <cell r="M1008" t="str">
            <v>2611606 - Recife - PE</v>
          </cell>
          <cell r="N1008">
            <v>2300</v>
          </cell>
        </row>
        <row r="1009">
          <cell r="C1009" t="str">
            <v>HOSPITAL MESTRE VITALINO</v>
          </cell>
          <cell r="E1009" t="str">
            <v>5.17 - Manutenção de Software, Certificação Digital e Microfilmagem</v>
          </cell>
          <cell r="F1009" t="str">
            <v>92.306.257/0007-80</v>
          </cell>
          <cell r="G1009" t="str">
            <v>MV INFORMATICA NORDESTE LTDA</v>
          </cell>
          <cell r="H1009" t="str">
            <v>S</v>
          </cell>
          <cell r="I1009" t="str">
            <v>S</v>
          </cell>
          <cell r="J1009" t="str">
            <v>00040438</v>
          </cell>
          <cell r="K1009">
            <v>44716</v>
          </cell>
          <cell r="L1009" t="str">
            <v>XKUG-9GEL</v>
          </cell>
          <cell r="M1009" t="str">
            <v>2611606 - Recife - PE</v>
          </cell>
          <cell r="N1009">
            <v>29579.31</v>
          </cell>
        </row>
        <row r="1010">
          <cell r="C1010" t="str">
            <v>HOSPITAL MESTRE VITALINO</v>
          </cell>
          <cell r="E1010" t="str">
            <v>5.17 - Manutenção de Software, Certificação Digital e Microfilmagem</v>
          </cell>
          <cell r="F1010" t="str">
            <v>11.698.838/0001-17</v>
          </cell>
          <cell r="G1010" t="str">
            <v>INUVEM COMPUTACAO LTDA - ME</v>
          </cell>
          <cell r="H1010" t="str">
            <v>S</v>
          </cell>
          <cell r="I1010" t="str">
            <v>S</v>
          </cell>
          <cell r="J1010" t="str">
            <v>00001034</v>
          </cell>
          <cell r="K1010">
            <v>44722</v>
          </cell>
          <cell r="L1010" t="str">
            <v>UVXJ-NIQF</v>
          </cell>
          <cell r="M1010" t="str">
            <v>2927408 - Salvador - BA</v>
          </cell>
          <cell r="N1010">
            <v>189</v>
          </cell>
        </row>
        <row r="1011">
          <cell r="C1011" t="str">
            <v>HOSPITAL MESTRE VITALINO</v>
          </cell>
          <cell r="E1011" t="str">
            <v>5.17 - Manutenção de Software, Certificação Digital e Microfilmagem</v>
          </cell>
          <cell r="F1011" t="str">
            <v>10.891.998/0001-15</v>
          </cell>
          <cell r="G1011" t="str">
            <v>ADVISERSIT SERVICOS EM INFORMATICA LTDA</v>
          </cell>
          <cell r="H1011" t="str">
            <v>S</v>
          </cell>
          <cell r="I1011" t="str">
            <v>S</v>
          </cell>
          <cell r="J1011" t="str">
            <v>000000686</v>
          </cell>
          <cell r="K1011">
            <v>44742</v>
          </cell>
          <cell r="L1011" t="str">
            <v>MENS87047</v>
          </cell>
          <cell r="M1011" t="str">
            <v>2610707 - Paulista - PE</v>
          </cell>
          <cell r="N1011">
            <v>790</v>
          </cell>
        </row>
        <row r="1012">
          <cell r="C1012" t="str">
            <v>HOSPITAL MESTRE VITALINO</v>
          </cell>
          <cell r="E1012" t="str">
            <v>5.17 - Manutenção de Software, Certificação Digital e Microfilmagem</v>
          </cell>
          <cell r="F1012">
            <v>41754506000173</v>
          </cell>
          <cell r="G1012" t="str">
            <v>FACIL SOLUCOES EM SOLFTWARE E EQUIPAMENTOS LTDA</v>
          </cell>
          <cell r="H1012" t="str">
            <v>S</v>
          </cell>
          <cell r="I1012" t="str">
            <v>S</v>
          </cell>
          <cell r="J1012" t="str">
            <v>0000132</v>
          </cell>
          <cell r="K1012">
            <v>44741</v>
          </cell>
          <cell r="L1012" t="str">
            <v>B464-14FE</v>
          </cell>
          <cell r="M1012" t="str">
            <v>2600104 - Afogados da Ingazeira - PE</v>
          </cell>
          <cell r="N1012">
            <v>150</v>
          </cell>
        </row>
        <row r="1013">
          <cell r="C1013" t="str">
            <v>HOSPITAL MESTRE VITALINO</v>
          </cell>
          <cell r="E1013" t="str">
            <v>5.17 - Manutenção de Software, Certificação Digital e Microfilmagem</v>
          </cell>
          <cell r="F1013">
            <v>20231241000159</v>
          </cell>
          <cell r="G1013" t="str">
            <v>E-VAL COMERCIO E SERV DE INFORMATICA EM SAUDE LTDA</v>
          </cell>
          <cell r="H1013" t="str">
            <v>S</v>
          </cell>
          <cell r="I1013" t="str">
            <v>S</v>
          </cell>
          <cell r="J1013" t="str">
            <v>00008967</v>
          </cell>
          <cell r="K1013">
            <v>44732</v>
          </cell>
          <cell r="L1013" t="str">
            <v>6N7Y-MNVR</v>
          </cell>
          <cell r="M1013" t="str">
            <v>3550308 - São Paulo - SP</v>
          </cell>
          <cell r="N1013">
            <v>4404</v>
          </cell>
        </row>
        <row r="1014">
          <cell r="C1014" t="str">
            <v>HOSPITAL MESTRE VITALINO</v>
          </cell>
          <cell r="E1014" t="str">
            <v>5.17 - Manutenção de Software, Certificação Digital e Microfilmagem</v>
          </cell>
          <cell r="F1014">
            <v>20231241000159</v>
          </cell>
          <cell r="G1014" t="str">
            <v>E-VAL COMERCIO E SERV DE INFORMATICA EM SAUDE LTDA</v>
          </cell>
          <cell r="H1014" t="str">
            <v>S</v>
          </cell>
          <cell r="I1014" t="str">
            <v>S</v>
          </cell>
          <cell r="J1014" t="str">
            <v>00008968</v>
          </cell>
          <cell r="K1014">
            <v>44732</v>
          </cell>
          <cell r="L1014" t="str">
            <v>6VKL-MFLK</v>
          </cell>
          <cell r="M1014" t="str">
            <v>3550308 - São Paulo - SP</v>
          </cell>
          <cell r="N1014">
            <v>450</v>
          </cell>
        </row>
        <row r="1015">
          <cell r="C1015" t="str">
            <v>HOSPITAL MESTRE VITALINO</v>
          </cell>
          <cell r="E1015" t="str">
            <v>5.17 - Manutenção de Software, Certificação Digital e Microfilmagem</v>
          </cell>
          <cell r="F1015" t="str">
            <v>53.113.791/0001-22</v>
          </cell>
          <cell r="G1015" t="str">
            <v>TOTVS AS</v>
          </cell>
          <cell r="H1015" t="str">
            <v>S</v>
          </cell>
          <cell r="I1015" t="str">
            <v>S</v>
          </cell>
          <cell r="J1015" t="str">
            <v>03310532</v>
          </cell>
          <cell r="K1015">
            <v>44713</v>
          </cell>
          <cell r="L1015" t="str">
            <v>GPPY-RJVI</v>
          </cell>
          <cell r="M1015" t="str">
            <v>3550308 - São Paulo - SP</v>
          </cell>
          <cell r="N1015">
            <v>5323.95</v>
          </cell>
        </row>
        <row r="1016">
          <cell r="C1016" t="str">
            <v>HOSPITAL MESTRE VITALINO</v>
          </cell>
          <cell r="E1016" t="str">
            <v>5.17 - Manutenção de Software, Certificação Digital e Microfilmagem</v>
          </cell>
          <cell r="F1016">
            <v>2351877000152</v>
          </cell>
          <cell r="G1016" t="str">
            <v>LOCAWEB SERVICOS DE INTERNET AS</v>
          </cell>
          <cell r="H1016" t="str">
            <v>S</v>
          </cell>
          <cell r="I1016" t="str">
            <v>S</v>
          </cell>
          <cell r="J1016" t="str">
            <v>06318187</v>
          </cell>
          <cell r="K1016">
            <v>44715</v>
          </cell>
          <cell r="L1016" t="str">
            <v>CJVX-8FSQ</v>
          </cell>
          <cell r="M1016" t="str">
            <v>3550308 - São Paulo - SP</v>
          </cell>
          <cell r="N1016">
            <v>388.65</v>
          </cell>
        </row>
        <row r="1017">
          <cell r="E1017" t="str">
            <v/>
          </cell>
        </row>
        <row r="1018">
          <cell r="C1018" t="str">
            <v>HOSPITAL MESTRE VITALINO</v>
          </cell>
          <cell r="E1018" t="str">
            <v>5.22 - Vigilância Ostensiva / Monitorada</v>
          </cell>
          <cell r="F1018" t="str">
            <v>24.402.663/0001-09</v>
          </cell>
          <cell r="G1018" t="str">
            <v>BUNKER SEGUR E VIG PATRIMONIAL EIRELI EPP</v>
          </cell>
          <cell r="H1018" t="str">
            <v>S</v>
          </cell>
          <cell r="I1018" t="str">
            <v>S</v>
          </cell>
          <cell r="J1018" t="str">
            <v>0000001427</v>
          </cell>
          <cell r="K1018">
            <v>44732</v>
          </cell>
          <cell r="L1018" t="str">
            <v>5LJE-FFRZ</v>
          </cell>
          <cell r="M1018" t="str">
            <v>2611606 - Recife - PE</v>
          </cell>
          <cell r="N1018">
            <v>94272.41</v>
          </cell>
        </row>
        <row r="1019">
          <cell r="E1019" t="str">
            <v/>
          </cell>
        </row>
        <row r="1020">
          <cell r="C1020" t="str">
            <v>HOSPITAL MESTRE VITALINO</v>
          </cell>
          <cell r="E1020" t="str">
            <v>5.10 - Detetização/Tratamento de Resíduos e Afins</v>
          </cell>
          <cell r="F1020" t="str">
            <v>09.595.245/0001-83</v>
          </cell>
          <cell r="G1020" t="str">
            <v>FOCUS SERVICOS AMBIENTAIS LTDA ME</v>
          </cell>
          <cell r="H1020" t="str">
            <v>S</v>
          </cell>
          <cell r="I1020" t="str">
            <v>S</v>
          </cell>
          <cell r="J1020" t="str">
            <v>00011429</v>
          </cell>
          <cell r="K1020">
            <v>44725</v>
          </cell>
          <cell r="L1020" t="str">
            <v>XYZK-PJR2</v>
          </cell>
          <cell r="M1020" t="str">
            <v>2611606 - Recife - PE</v>
          </cell>
          <cell r="N1020">
            <v>850</v>
          </cell>
        </row>
        <row r="1021">
          <cell r="C1021" t="str">
            <v>HOSPITAL MESTRE VITALINO</v>
          </cell>
          <cell r="E1021" t="str">
            <v>5.99 - Outros Serviços de Terceiros Pessoa Jurídica</v>
          </cell>
          <cell r="F1021">
            <v>11735586000159</v>
          </cell>
          <cell r="G1021" t="str">
            <v>FUNDACAO DE APOIO AO DESENVOLVIMENTO DA UNIV FE</v>
          </cell>
          <cell r="H1021" t="str">
            <v>S</v>
          </cell>
          <cell r="I1021" t="str">
            <v>S</v>
          </cell>
          <cell r="J1021" t="str">
            <v>00067956</v>
          </cell>
          <cell r="K1021">
            <v>44767</v>
          </cell>
          <cell r="L1021" t="str">
            <v>LUBS-YD7X</v>
          </cell>
          <cell r="M1021" t="str">
            <v>2611606 - Recife - PE</v>
          </cell>
          <cell r="N1021">
            <v>2987.6</v>
          </cell>
        </row>
        <row r="1022">
          <cell r="C1022" t="str">
            <v>HOSPITAL MESTRE VITALINO</v>
          </cell>
          <cell r="E1022" t="str">
            <v>5.99 - Outros Serviços de Terceiros Pessoa Jurídica</v>
          </cell>
          <cell r="F1022">
            <v>11735586000159</v>
          </cell>
          <cell r="G1022" t="str">
            <v>FUNDACAO DE APOIO AO DESENVOLVIMENTO DA UNIV FE</v>
          </cell>
          <cell r="H1022" t="str">
            <v>S</v>
          </cell>
          <cell r="I1022" t="str">
            <v>S</v>
          </cell>
          <cell r="J1022" t="str">
            <v>00067521</v>
          </cell>
          <cell r="K1022">
            <v>44750</v>
          </cell>
          <cell r="L1022" t="str">
            <v>HGTF-NWRT</v>
          </cell>
          <cell r="M1022" t="str">
            <v>2611606 - Recife - PE</v>
          </cell>
          <cell r="N1022">
            <v>3742.56</v>
          </cell>
        </row>
        <row r="1023">
          <cell r="C1023" t="str">
            <v>HOSPITAL MESTRE VITALINO</v>
          </cell>
          <cell r="E1023" t="str">
            <v>5.99 - Outros Serviços de Terceiros Pessoa Jurídica</v>
          </cell>
          <cell r="F1023" t="str">
            <v>24.127.434/0001-15</v>
          </cell>
          <cell r="G1023" t="str">
            <v>RODRIGO ALMENDRA E ADVOGADOS ASSOCIADOS</v>
          </cell>
          <cell r="H1023" t="str">
            <v>S</v>
          </cell>
          <cell r="I1023" t="str">
            <v>S</v>
          </cell>
          <cell r="J1023" t="str">
            <v>00000530</v>
          </cell>
          <cell r="K1023">
            <v>44739</v>
          </cell>
          <cell r="L1023" t="str">
            <v>JXPY-RE6TR</v>
          </cell>
          <cell r="M1023" t="str">
            <v>2611606 - Recife - PE</v>
          </cell>
          <cell r="N1023">
            <v>5976</v>
          </cell>
        </row>
        <row r="1024">
          <cell r="C1024" t="str">
            <v>HOSPITAL MESTRE VITALINO</v>
          </cell>
          <cell r="E1024" t="str">
            <v>5.99 - Outros Serviços de Terceiros Pessoa Jurídica</v>
          </cell>
          <cell r="F1024" t="str">
            <v>08.276.880/0001-35</v>
          </cell>
          <cell r="G1024" t="str">
            <v>JVG CONTABILIDADE LTDA ME</v>
          </cell>
          <cell r="H1024" t="str">
            <v>S</v>
          </cell>
          <cell r="I1024" t="str">
            <v>S</v>
          </cell>
          <cell r="J1024" t="str">
            <v>00002006</v>
          </cell>
          <cell r="K1024">
            <v>44732</v>
          </cell>
          <cell r="L1024" t="str">
            <v>KI9G-USEM</v>
          </cell>
          <cell r="M1024" t="str">
            <v>2611606 - Recife - PE</v>
          </cell>
          <cell r="N1024">
            <v>20270.099999999999</v>
          </cell>
        </row>
        <row r="1025">
          <cell r="C1025" t="str">
            <v>HOSPITAL MESTRE VITALINO</v>
          </cell>
          <cell r="E1025" t="str">
            <v>5.99 - Outros Serviços de Terceiros Pessoa Jurídica</v>
          </cell>
          <cell r="F1025" t="str">
            <v>08.902.352/0001-44</v>
          </cell>
          <cell r="G1025" t="str">
            <v>JJ SERVICOS LABORATORIAIS LTDA - ME</v>
          </cell>
          <cell r="H1025" t="str">
            <v>S</v>
          </cell>
          <cell r="I1025" t="str">
            <v>S</v>
          </cell>
          <cell r="J1025" t="str">
            <v>00000412</v>
          </cell>
          <cell r="K1025">
            <v>44741</v>
          </cell>
          <cell r="L1025" t="str">
            <v>VUEN-C2SRX</v>
          </cell>
          <cell r="M1025" t="str">
            <v>2609709 - Orobó - PE</v>
          </cell>
          <cell r="N1025">
            <v>3000</v>
          </cell>
        </row>
        <row r="1026">
          <cell r="C1026" t="str">
            <v>HOSPITAL MESTRE VITALINO</v>
          </cell>
          <cell r="E1026" t="str">
            <v>5.99 - Outros Serviços de Terceiros Pessoa Jurídica</v>
          </cell>
          <cell r="F1026" t="str">
            <v>20.333.958/0001-01</v>
          </cell>
          <cell r="G1026" t="str">
            <v>CONTROLE ASSISTENCIA MEDICA LTDA - ME</v>
          </cell>
          <cell r="H1026" t="str">
            <v>S</v>
          </cell>
          <cell r="I1026" t="str">
            <v>S</v>
          </cell>
          <cell r="J1026" t="str">
            <v>10254</v>
          </cell>
          <cell r="K1026">
            <v>44742</v>
          </cell>
          <cell r="L1026" t="str">
            <v>YFDIFKQWG</v>
          </cell>
          <cell r="M1026" t="str">
            <v>2604106 - Caruaru - PE</v>
          </cell>
          <cell r="N1026">
            <v>447</v>
          </cell>
        </row>
        <row r="1027">
          <cell r="C1027" t="str">
            <v>HOSPITAL MESTRE VITALINO</v>
          </cell>
          <cell r="E1027" t="str">
            <v>5.99 - Outros Serviços de Terceiros Pessoa Jurídica</v>
          </cell>
          <cell r="F1027" t="str">
            <v>12.332.754/0001-28</v>
          </cell>
          <cell r="G1027" t="str">
            <v>PAULO WAGNER SAMPAIO DA SILVA ME</v>
          </cell>
          <cell r="H1027" t="str">
            <v>S</v>
          </cell>
          <cell r="I1027" t="str">
            <v>S</v>
          </cell>
          <cell r="J1027" t="str">
            <v>00001567</v>
          </cell>
          <cell r="K1027">
            <v>44739</v>
          </cell>
          <cell r="L1027" t="str">
            <v>URZP-Y7X6</v>
          </cell>
          <cell r="M1027" t="str">
            <v>2611606 - Recife - PE</v>
          </cell>
          <cell r="N1027">
            <v>1857.71</v>
          </cell>
        </row>
        <row r="1028">
          <cell r="C1028" t="str">
            <v>HOSPITAL MESTRE VITALINO</v>
          </cell>
          <cell r="E1028" t="str">
            <v>5.99 - Outros Serviços de Terceiros Pessoa Jurídica</v>
          </cell>
          <cell r="F1028" t="str">
            <v>27.534.506/0001-37</v>
          </cell>
          <cell r="G1028" t="str">
            <v>FELLIPE R P DE O. TRATAMENTO DE AGUA</v>
          </cell>
          <cell r="H1028" t="str">
            <v>S</v>
          </cell>
          <cell r="I1028" t="str">
            <v>S</v>
          </cell>
          <cell r="J1028" t="str">
            <v>00001311</v>
          </cell>
          <cell r="K1028">
            <v>44715</v>
          </cell>
          <cell r="L1028" t="str">
            <v>SJA2-WRDJ</v>
          </cell>
          <cell r="M1028" t="str">
            <v>2611606 - Recife - PE</v>
          </cell>
          <cell r="N1028">
            <v>3790</v>
          </cell>
        </row>
        <row r="1029">
          <cell r="C1029" t="str">
            <v>HOSPITAL MESTRE VITALINO</v>
          </cell>
          <cell r="E1029" t="str">
            <v>5.99 - Outros Serviços de Terceiros Pessoa Jurídica</v>
          </cell>
          <cell r="F1029" t="str">
            <v>00.782.637/0001-87</v>
          </cell>
          <cell r="G1029" t="str">
            <v>EDUARDO OLIVEIRA CONSULT E ASSES JURIDICA S/C</v>
          </cell>
          <cell r="H1029" t="str">
            <v>S</v>
          </cell>
          <cell r="I1029" t="str">
            <v>S</v>
          </cell>
          <cell r="J1029" t="str">
            <v>00000387</v>
          </cell>
          <cell r="K1029">
            <v>44739</v>
          </cell>
          <cell r="L1029" t="str">
            <v>4P8Q-TP7F</v>
          </cell>
          <cell r="M1029" t="str">
            <v>2611606 - Recife - PE</v>
          </cell>
          <cell r="N1029">
            <v>7272</v>
          </cell>
        </row>
        <row r="1030">
          <cell r="C1030" t="str">
            <v>HOSPITAL MESTRE VITALINO</v>
          </cell>
          <cell r="E1030" t="str">
            <v>5.99 - Outros Serviços de Terceiros Pessoa Jurídica</v>
          </cell>
          <cell r="F1030" t="str">
            <v>19.362.739/0001-71</v>
          </cell>
          <cell r="G1030" t="str">
            <v>MM DA SILVA TREIN E DESENV DE SISTEMAS DE INFORMATICA</v>
          </cell>
          <cell r="H1030" t="str">
            <v>S</v>
          </cell>
          <cell r="I1030" t="str">
            <v>S</v>
          </cell>
          <cell r="J1030" t="str">
            <v>529</v>
          </cell>
          <cell r="K1030">
            <v>44739</v>
          </cell>
          <cell r="L1030" t="str">
            <v>5PX56SHIO</v>
          </cell>
          <cell r="M1030" t="str">
            <v>2704302 - Maceió - AL</v>
          </cell>
          <cell r="N1030">
            <v>723.21</v>
          </cell>
        </row>
        <row r="1031">
          <cell r="C1031" t="str">
            <v>HOSPITAL MESTRE VITALINO</v>
          </cell>
          <cell r="E1031" t="str">
            <v>5.99 - Outros Serviços de Terceiros Pessoa Jurídica</v>
          </cell>
          <cell r="F1031" t="str">
            <v>10.998.292/0001-57</v>
          </cell>
          <cell r="G1031" t="str">
            <v>CENTRO I E E PERNAMBUCO</v>
          </cell>
          <cell r="H1031" t="str">
            <v>S</v>
          </cell>
          <cell r="I1031" t="str">
            <v>N</v>
          </cell>
          <cell r="J1031" t="str">
            <v>000322757</v>
          </cell>
          <cell r="K1031">
            <v>44732</v>
          </cell>
          <cell r="M1031" t="str">
            <v>2604106 - Caruaru - PE</v>
          </cell>
          <cell r="N1031">
            <v>4385.2</v>
          </cell>
        </row>
        <row r="1032">
          <cell r="C1032" t="str">
            <v>HOSPITAL MESTRE VITALINO</v>
          </cell>
          <cell r="E1032" t="str">
            <v>5.99 - Outros Serviços de Terceiros Pessoa Jurídica</v>
          </cell>
          <cell r="F1032" t="str">
            <v>26.467.687/0001-63</v>
          </cell>
          <cell r="G1032" t="str">
            <v>CAMILA JULIETTE DE MELO SANTOS 06818519458</v>
          </cell>
          <cell r="H1032" t="str">
            <v>S</v>
          </cell>
          <cell r="I1032" t="str">
            <v>S</v>
          </cell>
          <cell r="J1032" t="str">
            <v>70</v>
          </cell>
          <cell r="K1032">
            <v>44732</v>
          </cell>
          <cell r="L1032" t="str">
            <v>GQROPVTQM</v>
          </cell>
          <cell r="M1032" t="str">
            <v>2604106 - Caruaru - PE</v>
          </cell>
          <cell r="N1032">
            <v>2460</v>
          </cell>
        </row>
        <row r="1033">
          <cell r="C1033" t="str">
            <v>HOSPITAL MESTRE VITALINO</v>
          </cell>
          <cell r="E1033" t="str">
            <v>5.99 - Outros Serviços de Terceiros Pessoa Jurídica</v>
          </cell>
          <cell r="F1033" t="str">
            <v>01.699.696/0001-59</v>
          </cell>
          <cell r="G1033" t="str">
            <v>QUALIAGUA LABORATORIO E CONSULTORIA LTDA</v>
          </cell>
          <cell r="H1033" t="str">
            <v>S</v>
          </cell>
          <cell r="I1033" t="str">
            <v>S</v>
          </cell>
          <cell r="J1033" t="str">
            <v>00059557</v>
          </cell>
          <cell r="K1033">
            <v>44725</v>
          </cell>
          <cell r="L1033" t="str">
            <v>4W6E-GJND</v>
          </cell>
          <cell r="M1033" t="str">
            <v>2611606 - Recife - PE</v>
          </cell>
          <cell r="N1033">
            <v>550</v>
          </cell>
        </row>
        <row r="1034">
          <cell r="C1034" t="str">
            <v>HOSPITAL MESTRE VITALINO</v>
          </cell>
          <cell r="E1034" t="str">
            <v>5.99 - Outros Serviços de Terceiros Pessoa Jurídica</v>
          </cell>
          <cell r="F1034" t="str">
            <v>01.699.696/0001-59</v>
          </cell>
          <cell r="G1034" t="str">
            <v>QUALIAGUA LABORATORIO E CONSULTORIA LTDA</v>
          </cell>
          <cell r="H1034" t="str">
            <v>S</v>
          </cell>
          <cell r="I1034" t="str">
            <v>S</v>
          </cell>
          <cell r="J1034" t="str">
            <v>00059546</v>
          </cell>
          <cell r="K1034">
            <v>44725</v>
          </cell>
          <cell r="L1034" t="str">
            <v>KS2L-GGQU</v>
          </cell>
          <cell r="M1034" t="str">
            <v>2611606 - Recife - PE</v>
          </cell>
          <cell r="N1034">
            <v>1303.54</v>
          </cell>
        </row>
        <row r="1035">
          <cell r="E1035" t="str">
            <v/>
          </cell>
        </row>
        <row r="1036">
          <cell r="C1036" t="str">
            <v>HOSPITAL MESTRE VITALINO</v>
          </cell>
          <cell r="E1036" t="str">
            <v>5.5 - Reparo e Manutenção de Máquinas e Equipamentos</v>
          </cell>
          <cell r="F1036" t="str">
            <v>01.449.930/0007-85</v>
          </cell>
          <cell r="G1036" t="str">
            <v>SIEMENS HEALTHCARE DIAGNOSTICOS LTDA</v>
          </cell>
          <cell r="H1036" t="str">
            <v>S</v>
          </cell>
          <cell r="I1036" t="str">
            <v>S</v>
          </cell>
          <cell r="J1036" t="str">
            <v>00011928</v>
          </cell>
          <cell r="K1036">
            <v>44734</v>
          </cell>
          <cell r="L1036" t="str">
            <v>XZSW-AGGE</v>
          </cell>
          <cell r="M1036" t="str">
            <v>2611606 - Recife - PE</v>
          </cell>
          <cell r="N1036">
            <v>56043.8</v>
          </cell>
        </row>
        <row r="1037">
          <cell r="C1037" t="str">
            <v>HOSPITAL MESTRE VITALINO</v>
          </cell>
          <cell r="E1037" t="str">
            <v>5.5 - Reparo e Manutenção de Máquinas e Equipamentos</v>
          </cell>
          <cell r="F1037" t="str">
            <v>01.449.930/0007-85</v>
          </cell>
          <cell r="G1037" t="str">
            <v>SIEMENS HEALTHCARE DIAGNOSTICOS LTDA</v>
          </cell>
          <cell r="H1037" t="str">
            <v>S</v>
          </cell>
          <cell r="I1037" t="str">
            <v>S</v>
          </cell>
          <cell r="J1037" t="str">
            <v>00011945</v>
          </cell>
          <cell r="K1037">
            <v>44742</v>
          </cell>
          <cell r="L1037" t="str">
            <v>RI9K-RFIV</v>
          </cell>
          <cell r="M1037" t="str">
            <v>2611606 - Recife - PE</v>
          </cell>
          <cell r="N1037">
            <v>42755.07</v>
          </cell>
        </row>
        <row r="1038">
          <cell r="C1038" t="str">
            <v>HOSPITAL MESTRE VITALINO</v>
          </cell>
          <cell r="E1038" t="str">
            <v>5.5 - Reparo e Manutenção de Máquinas e Equipamentos</v>
          </cell>
          <cell r="F1038">
            <v>76881093000172</v>
          </cell>
          <cell r="G1038" t="str">
            <v>TROX DO BRASIL DIF DE AR ACUSTICA FILT VENTILACAO LTDA</v>
          </cell>
          <cell r="H1038" t="str">
            <v>S</v>
          </cell>
          <cell r="I1038" t="str">
            <v>S</v>
          </cell>
          <cell r="J1038" t="str">
            <v>8548</v>
          </cell>
          <cell r="K1038">
            <v>44739</v>
          </cell>
          <cell r="L1038" t="str">
            <v>PCRA530S</v>
          </cell>
          <cell r="M1038" t="str">
            <v>4106902 - Curitiba - PR</v>
          </cell>
          <cell r="N1038">
            <v>3278.5</v>
          </cell>
        </row>
        <row r="1039">
          <cell r="C1039" t="str">
            <v>HOSPITAL MESTRE VITALINO</v>
          </cell>
          <cell r="E1039" t="str">
            <v>5.5 - Reparo e Manutenção de Máquinas e Equipamentos</v>
          </cell>
          <cell r="F1039" t="str">
            <v>14.951.481/0001-25</v>
          </cell>
          <cell r="G1039" t="str">
            <v>BM COMERCIO E SERVICOS DE EQUIP MED</v>
          </cell>
          <cell r="H1039" t="str">
            <v>S</v>
          </cell>
          <cell r="I1039" t="str">
            <v>S</v>
          </cell>
          <cell r="J1039" t="str">
            <v>000000444</v>
          </cell>
          <cell r="K1039">
            <v>44742</v>
          </cell>
          <cell r="L1039" t="str">
            <v>UCZM13902</v>
          </cell>
          <cell r="M1039" t="str">
            <v>2603454 - Camaragibe - PE</v>
          </cell>
          <cell r="N1039">
            <v>3300</v>
          </cell>
        </row>
        <row r="1040">
          <cell r="C1040" t="str">
            <v>HOSPITAL MESTRE VITALINO</v>
          </cell>
          <cell r="E1040" t="str">
            <v>5.5 - Reparo e Manutenção de Máquinas e Equipamentos</v>
          </cell>
          <cell r="F1040">
            <v>14883237000172</v>
          </cell>
          <cell r="G1040" t="str">
            <v>INSTRUMENTEC COM E SERV DE MAQUINAS E QUIP LTDA</v>
          </cell>
          <cell r="H1040" t="str">
            <v>S</v>
          </cell>
          <cell r="I1040" t="str">
            <v>S</v>
          </cell>
          <cell r="J1040" t="str">
            <v>00000040</v>
          </cell>
          <cell r="K1040">
            <v>44740</v>
          </cell>
          <cell r="L1040" t="str">
            <v>SVRY-56EQX</v>
          </cell>
          <cell r="M1040" t="str">
            <v>2610707 - Paulista - PE</v>
          </cell>
          <cell r="N1040">
            <v>1350</v>
          </cell>
        </row>
        <row r="1041">
          <cell r="C1041" t="str">
            <v>HOSPITAL MESTRE VITALINO</v>
          </cell>
          <cell r="E1041" t="str">
            <v>5.5 - Reparo e Manutenção de Máquinas e Equipamentos</v>
          </cell>
          <cell r="F1041">
            <v>6025185000175</v>
          </cell>
          <cell r="G1041" t="str">
            <v>LINKMED SOLUCAO EM EQUIP MEDICO HOSP LTDA</v>
          </cell>
          <cell r="H1041" t="str">
            <v>S</v>
          </cell>
          <cell r="I1041" t="str">
            <v>S</v>
          </cell>
          <cell r="J1041" t="str">
            <v>00001927</v>
          </cell>
          <cell r="K1041">
            <v>44728</v>
          </cell>
          <cell r="L1041" t="str">
            <v>AYFJ-IJSJ</v>
          </cell>
          <cell r="M1041" t="str">
            <v>2611606 - Recife - PE</v>
          </cell>
          <cell r="N1041">
            <v>1459</v>
          </cell>
        </row>
        <row r="1042">
          <cell r="C1042" t="str">
            <v>HOSPITAL MESTRE VITALINO</v>
          </cell>
          <cell r="E1042" t="str">
            <v>5.5 - Reparo e Manutenção de Máquinas e Equipamentos</v>
          </cell>
          <cell r="F1042">
            <v>8675394000190</v>
          </cell>
          <cell r="G1042" t="str">
            <v>SAFE SUPORTE A VIDA E COMERCIO INTERNACIONAL LTDA</v>
          </cell>
          <cell r="H1042" t="str">
            <v>S</v>
          </cell>
          <cell r="I1042" t="str">
            <v>S</v>
          </cell>
          <cell r="J1042" t="str">
            <v>00001642</v>
          </cell>
          <cell r="K1042">
            <v>44726</v>
          </cell>
          <cell r="L1042" t="str">
            <v>ZM7U-LB1Y</v>
          </cell>
          <cell r="M1042" t="str">
            <v>2611606 - Recife - PE</v>
          </cell>
          <cell r="N1042">
            <v>600</v>
          </cell>
        </row>
        <row r="1043">
          <cell r="C1043" t="str">
            <v>HOSPITAL MESTRE VITALINO</v>
          </cell>
          <cell r="E1043" t="str">
            <v>5.5 - Reparo e Manutenção de Máquinas e Equipamentos</v>
          </cell>
          <cell r="F1043">
            <v>50595271000105</v>
          </cell>
          <cell r="G1043" t="str">
            <v>BIOTRONIK COMERCIAL MEDICA LTDA</v>
          </cell>
          <cell r="H1043" t="str">
            <v>S</v>
          </cell>
          <cell r="I1043" t="str">
            <v>S</v>
          </cell>
          <cell r="J1043" t="str">
            <v>00001265</v>
          </cell>
          <cell r="K1043">
            <v>44722</v>
          </cell>
          <cell r="L1043" t="str">
            <v>VXQW-BANP</v>
          </cell>
          <cell r="M1043" t="str">
            <v>3550308 - São Paulo - SP</v>
          </cell>
          <cell r="N1043">
            <v>1142.28</v>
          </cell>
        </row>
        <row r="1044">
          <cell r="C1044" t="str">
            <v>HOSPITAL MESTRE VITALINO</v>
          </cell>
          <cell r="E1044" t="str">
            <v>5.5 - Reparo e Manutenção de Máquinas e Equipamentos</v>
          </cell>
          <cell r="F1044">
            <v>30249867000146</v>
          </cell>
          <cell r="G1044" t="str">
            <v>ENGETEC ASSITENCIA TECNICA EIRELI</v>
          </cell>
          <cell r="H1044" t="str">
            <v>S</v>
          </cell>
          <cell r="I1044" t="str">
            <v>S</v>
          </cell>
          <cell r="J1044" t="str">
            <v>000000101</v>
          </cell>
          <cell r="K1044">
            <v>44721</v>
          </cell>
          <cell r="L1044" t="str">
            <v>LBDE35615</v>
          </cell>
          <cell r="M1044" t="str">
            <v>2602902 - Cabo de Santo Agostinho - PE</v>
          </cell>
          <cell r="N1044">
            <v>1600</v>
          </cell>
        </row>
        <row r="1045">
          <cell r="C1045" t="str">
            <v>HOSPITAL MESTRE VITALINO</v>
          </cell>
          <cell r="E1045" t="str">
            <v>5.5 - Reparo e Manutenção de Máquinas e Equipamentos</v>
          </cell>
          <cell r="F1045">
            <v>30249867000146</v>
          </cell>
          <cell r="G1045" t="str">
            <v>ENGETEC ASSITENCIA TECNICA EIRELI</v>
          </cell>
          <cell r="H1045" t="str">
            <v>S</v>
          </cell>
          <cell r="I1045" t="str">
            <v>S</v>
          </cell>
          <cell r="J1045" t="str">
            <v>000000102</v>
          </cell>
          <cell r="K1045">
            <v>44722</v>
          </cell>
          <cell r="L1045" t="str">
            <v>UTVF32842</v>
          </cell>
          <cell r="M1045" t="str">
            <v>2602902 - Cabo de Santo Agostinho - PE</v>
          </cell>
          <cell r="N1045">
            <v>7189.37</v>
          </cell>
        </row>
        <row r="1046">
          <cell r="C1046" t="str">
            <v>HOSPITAL MESTRE VITALINO</v>
          </cell>
          <cell r="E1046" t="str">
            <v>5.5 - Reparo e Manutenção de Máquinas e Equipamentos</v>
          </cell>
          <cell r="F1046">
            <v>63916357000134</v>
          </cell>
          <cell r="G1046" t="str">
            <v>AMCP ELETRONICA INDUSTRIA E COMERCIO EIRELI</v>
          </cell>
          <cell r="H1046" t="str">
            <v>S</v>
          </cell>
          <cell r="I1046" t="str">
            <v>S</v>
          </cell>
          <cell r="J1046" t="str">
            <v>00000728</v>
          </cell>
          <cell r="K1046">
            <v>44742</v>
          </cell>
          <cell r="L1046" t="str">
            <v>85D7-BF39B</v>
          </cell>
          <cell r="M1046" t="str">
            <v>3500758 - Alambari - SP</v>
          </cell>
          <cell r="N1046">
            <v>486</v>
          </cell>
        </row>
        <row r="1047">
          <cell r="C1047" t="str">
            <v>HOSPITAL MESTRE VITALINO</v>
          </cell>
          <cell r="E1047" t="str">
            <v>5.5 - Reparo e Manutenção de Máquinas e Equipamentos</v>
          </cell>
          <cell r="F1047">
            <v>63916357000134</v>
          </cell>
          <cell r="G1047" t="str">
            <v>AMCP ELETRONICA INDUSTRIA E COMERCIO EIRELI</v>
          </cell>
          <cell r="H1047" t="str">
            <v>S</v>
          </cell>
          <cell r="I1047" t="str">
            <v>S</v>
          </cell>
          <cell r="J1047" t="str">
            <v>00000729</v>
          </cell>
          <cell r="K1047">
            <v>44742</v>
          </cell>
          <cell r="L1047" t="str">
            <v>8E31-82D03</v>
          </cell>
          <cell r="M1047" t="str">
            <v>3500758 - Alambari - SP</v>
          </cell>
          <cell r="N1047">
            <v>527</v>
          </cell>
        </row>
        <row r="1048">
          <cell r="E1048" t="str">
            <v/>
          </cell>
        </row>
        <row r="1049">
          <cell r="C1049" t="str">
            <v>HOSPITAL MESTRE VITALINO</v>
          </cell>
          <cell r="E1049" t="str">
            <v>5.5 - Reparo e Manutenção de Máquinas e Equipamentos</v>
          </cell>
          <cell r="F1049">
            <v>35844207000127</v>
          </cell>
          <cell r="G1049" t="str">
            <v>GILDENNES ALVES SOUSA GOMES 11543004636</v>
          </cell>
          <cell r="H1049" t="str">
            <v>S</v>
          </cell>
          <cell r="I1049" t="str">
            <v>S</v>
          </cell>
          <cell r="J1049" t="str">
            <v>202200000000012</v>
          </cell>
          <cell r="K1049">
            <v>44741</v>
          </cell>
          <cell r="L1049" t="str">
            <v>YQCE-CWMT</v>
          </cell>
          <cell r="M1049" t="str">
            <v>3122504 - Dom Cavati - MG</v>
          </cell>
          <cell r="N1049">
            <v>2000</v>
          </cell>
        </row>
        <row r="1050">
          <cell r="C1050" t="str">
            <v>HOSPITAL MESTRE VITALINO</v>
          </cell>
          <cell r="E1050" t="str">
            <v>5.5 - Reparo e Manutenção de Máquinas e Equipamentos</v>
          </cell>
          <cell r="F1050">
            <v>8222247000164</v>
          </cell>
          <cell r="G1050" t="str">
            <v>F R PONTO COMERCIO E SERVICOS DE PRODUTOS ELETRONICOS LTDA</v>
          </cell>
          <cell r="H1050" t="str">
            <v>S</v>
          </cell>
          <cell r="I1050" t="str">
            <v>S</v>
          </cell>
          <cell r="J1050" t="str">
            <v>10798</v>
          </cell>
          <cell r="K1050">
            <v>44718</v>
          </cell>
          <cell r="L1050" t="str">
            <v>6VBT6Z3NG</v>
          </cell>
          <cell r="M1050" t="str">
            <v>2604106 - Caruaru - PE</v>
          </cell>
          <cell r="N1050">
            <v>350</v>
          </cell>
        </row>
        <row r="1051">
          <cell r="E1051" t="str">
            <v/>
          </cell>
        </row>
        <row r="1052">
          <cell r="C1052" t="str">
            <v>HOSPITAL MESTRE VITALINO</v>
          </cell>
          <cell r="E1052" t="str">
            <v>5.5 - Reparo e Manutenção de Máquinas e Equipamentos</v>
          </cell>
          <cell r="F1052" t="str">
            <v>18.204.483/0001-01</v>
          </cell>
          <cell r="G1052" t="str">
            <v>WAGNER FERNANDES SALES DA SILVA E CIA LTDA</v>
          </cell>
          <cell r="H1052" t="str">
            <v>S</v>
          </cell>
          <cell r="I1052" t="str">
            <v>S</v>
          </cell>
          <cell r="J1052" t="str">
            <v>3743</v>
          </cell>
          <cell r="K1052">
            <v>44740</v>
          </cell>
          <cell r="L1052" t="str">
            <v>GV2C7IR2K</v>
          </cell>
          <cell r="M1052" t="str">
            <v>2704302 - Maceió - AL</v>
          </cell>
          <cell r="N1052">
            <v>24426.78</v>
          </cell>
        </row>
        <row r="1053">
          <cell r="E1053" t="str">
            <v/>
          </cell>
        </row>
        <row r="1054">
          <cell r="C1054" t="str">
            <v>HOSPITAL MESTRE VITALINO</v>
          </cell>
          <cell r="E1054" t="str">
            <v>5.5 - Reparo e Manutenção de Máquinas e Equipamentos</v>
          </cell>
          <cell r="F1054" t="str">
            <v>23.623.014/0001-67</v>
          </cell>
          <cell r="G1054" t="str">
            <v>AIRMONT ENGENHARIA EIRELI - EPP</v>
          </cell>
          <cell r="H1054" t="str">
            <v>S</v>
          </cell>
          <cell r="I1054" t="str">
            <v>S</v>
          </cell>
          <cell r="J1054" t="str">
            <v>000001186</v>
          </cell>
          <cell r="K1054">
            <v>44740</v>
          </cell>
          <cell r="L1054" t="str">
            <v>HFUR78588</v>
          </cell>
          <cell r="M1054" t="str">
            <v>2609600 - Olinda - PE</v>
          </cell>
          <cell r="N1054">
            <v>23575.279999999999</v>
          </cell>
        </row>
        <row r="1055">
          <cell r="C1055" t="str">
            <v>HOSPITAL MESTRE VITALINO</v>
          </cell>
          <cell r="E1055" t="str">
            <v>5.5 - Reparo e Manutenção de Máquinas e Equipamentos</v>
          </cell>
          <cell r="F1055" t="str">
            <v>11.189.101/0001-79</v>
          </cell>
          <cell r="G1055" t="str">
            <v>GENSETS INST. E MANUT. ELET</v>
          </cell>
          <cell r="H1055" t="str">
            <v>S</v>
          </cell>
          <cell r="I1055" t="str">
            <v>S</v>
          </cell>
          <cell r="J1055" t="str">
            <v>00005665</v>
          </cell>
          <cell r="K1055">
            <v>44713</v>
          </cell>
          <cell r="L1055" t="str">
            <v>UGDY-DTKU</v>
          </cell>
          <cell r="M1055" t="str">
            <v>2611606 - Recife - PE</v>
          </cell>
          <cell r="N1055">
            <v>3993.46</v>
          </cell>
        </row>
        <row r="1056">
          <cell r="C1056" t="str">
            <v>HOSPITAL MESTRE VITALINO</v>
          </cell>
          <cell r="E1056" t="str">
            <v>5.5 - Reparo e Manutenção de Máquinas e Equipamentos</v>
          </cell>
          <cell r="F1056">
            <v>13471538000126</v>
          </cell>
          <cell r="G1056" t="str">
            <v>EVERALDO DE SOUSA LIMA 34065180449</v>
          </cell>
          <cell r="H1056" t="str">
            <v>S</v>
          </cell>
          <cell r="I1056" t="str">
            <v>S</v>
          </cell>
          <cell r="J1056" t="str">
            <v>69</v>
          </cell>
          <cell r="K1056">
            <v>44735</v>
          </cell>
          <cell r="L1056" t="str">
            <v>EXQKDMZP</v>
          </cell>
          <cell r="M1056" t="str">
            <v>2604106 - Caruaru - PE</v>
          </cell>
          <cell r="N1056">
            <v>2315</v>
          </cell>
        </row>
        <row r="1057">
          <cell r="C1057" t="str">
            <v>HOSPITAL MESTRE VITALINO</v>
          </cell>
          <cell r="E1057" t="str">
            <v>5.5 - Reparo e Manutenção de Máquinas e Equipamentos</v>
          </cell>
          <cell r="F1057" t="str">
            <v>36.823.760/0001-46</v>
          </cell>
          <cell r="G1057" t="str">
            <v>TECH SYSTEM SECURITY COMERCIO E SERVICOS DE EQUIP</v>
          </cell>
          <cell r="H1057" t="str">
            <v>S</v>
          </cell>
          <cell r="I1057" t="str">
            <v>S</v>
          </cell>
          <cell r="J1057" t="str">
            <v>00000121</v>
          </cell>
          <cell r="K1057">
            <v>44715</v>
          </cell>
          <cell r="L1057" t="str">
            <v>DMSL-PJSQ</v>
          </cell>
          <cell r="M1057" t="str">
            <v>2611606 - Recife - PE</v>
          </cell>
          <cell r="N1057">
            <v>1500</v>
          </cell>
        </row>
        <row r="1058">
          <cell r="C1058" t="str">
            <v>HOSPITAL MESTRE VITALINO</v>
          </cell>
          <cell r="E1058" t="str">
            <v>5.5 - Reparo e Manutenção de Máquinas e Equipamentos</v>
          </cell>
          <cell r="F1058" t="str">
            <v>90.347.840/0008-94</v>
          </cell>
          <cell r="G1058" t="str">
            <v>TK ELEVADORES BRASIL LTDA</v>
          </cell>
          <cell r="H1058" t="str">
            <v>S</v>
          </cell>
          <cell r="I1058" t="str">
            <v>S</v>
          </cell>
          <cell r="J1058" t="str">
            <v>00127976</v>
          </cell>
          <cell r="K1058">
            <v>44716</v>
          </cell>
          <cell r="L1058" t="str">
            <v>BWQG-MXHJ</v>
          </cell>
          <cell r="M1058" t="str">
            <v>2611606 - Recife - PE</v>
          </cell>
          <cell r="N1058">
            <v>2577.94</v>
          </cell>
        </row>
        <row r="1059">
          <cell r="C1059" t="str">
            <v>HOSPITAL MESTRE VITALINO</v>
          </cell>
          <cell r="E1059" t="str">
            <v>5.5 - Reparo e Manutenção de Máquinas e Equipamentos</v>
          </cell>
          <cell r="F1059" t="str">
            <v>13.302.865/0001-54</v>
          </cell>
          <cell r="G1059" t="str">
            <v>MEDICAL VENETUS COMER DE PROD HOSPITALARES EIRELLI</v>
          </cell>
          <cell r="H1059" t="str">
            <v>S</v>
          </cell>
          <cell r="I1059" t="str">
            <v>S</v>
          </cell>
          <cell r="J1059" t="str">
            <v>342</v>
          </cell>
          <cell r="K1059">
            <v>44739</v>
          </cell>
          <cell r="L1059" t="str">
            <v>B6KJ0AFU7</v>
          </cell>
          <cell r="M1059" t="str">
            <v>2704302 - Maceió - AL</v>
          </cell>
          <cell r="N1059">
            <v>1170</v>
          </cell>
        </row>
        <row r="1060">
          <cell r="E1060" t="str">
            <v/>
          </cell>
        </row>
        <row r="1061">
          <cell r="C1061" t="str">
            <v>HOSPITAL MESTRE VITALINO</v>
          </cell>
          <cell r="E1061" t="str">
            <v>5.4 - Reparo e Manutenção de Bens Imóveis</v>
          </cell>
          <cell r="F1061" t="str">
            <v>20.548.154/0001-20</v>
          </cell>
          <cell r="G1061" t="str">
            <v>GRACIANE XAVIER FERREIRA SOUSA 08019588493</v>
          </cell>
          <cell r="H1061" t="str">
            <v>S</v>
          </cell>
          <cell r="I1061" t="str">
            <v>S</v>
          </cell>
          <cell r="J1061" t="str">
            <v>309</v>
          </cell>
          <cell r="K1061">
            <v>44742</v>
          </cell>
          <cell r="L1061" t="str">
            <v>KGKK9LSZO</v>
          </cell>
          <cell r="M1061" t="str">
            <v>2604106 - Caruaru - PE</v>
          </cell>
          <cell r="N1061">
            <v>6680</v>
          </cell>
        </row>
        <row r="1062">
          <cell r="C1062" t="str">
            <v>HOSPITAL MESTRE VITALINO</v>
          </cell>
          <cell r="E1062" t="str">
            <v xml:space="preserve">5.7 - Reparo e Manutenção de Bens Movéis de Outras Naturezas </v>
          </cell>
          <cell r="F1062" t="str">
            <v>26.375.970/0001-65</v>
          </cell>
          <cell r="G1062" t="str">
            <v>FABIO EMANUEL DE ANDRADE 02585337499</v>
          </cell>
          <cell r="H1062" t="str">
            <v>S</v>
          </cell>
          <cell r="I1062" t="str">
            <v>S</v>
          </cell>
          <cell r="J1062" t="str">
            <v>94</v>
          </cell>
          <cell r="K1062">
            <v>44742</v>
          </cell>
          <cell r="L1062" t="str">
            <v>ZNNZCH5PF</v>
          </cell>
          <cell r="M1062" t="str">
            <v>2604106 - Caruaru - PE</v>
          </cell>
          <cell r="N1062">
            <v>2250</v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C1065" t="str">
            <v>HOSPITAL MESTRE VITALINO</v>
          </cell>
          <cell r="E1065" t="str">
            <v>7 - Obras e Instalações</v>
          </cell>
          <cell r="F1065" t="str">
            <v>12.805.036/0001-21</v>
          </cell>
          <cell r="G1065" t="str">
            <v>MULTCOM CONSTRUTORA LTDA</v>
          </cell>
          <cell r="H1065" t="str">
            <v>S</v>
          </cell>
          <cell r="I1065" t="str">
            <v>S</v>
          </cell>
          <cell r="J1065" t="str">
            <v>00000544</v>
          </cell>
          <cell r="K1065">
            <v>44742</v>
          </cell>
          <cell r="L1065" t="str">
            <v>NY3V-VU8W</v>
          </cell>
          <cell r="M1065" t="str">
            <v>2611606 - Recife - PE</v>
          </cell>
          <cell r="N1065">
            <v>133879.89000000001</v>
          </cell>
        </row>
        <row r="1066">
          <cell r="E1066" t="str">
            <v/>
          </cell>
        </row>
        <row r="1067">
          <cell r="C1067" t="str">
            <v>HOSPITAL MESTRE VITALINO</v>
          </cell>
          <cell r="E1067" t="str">
            <v>1.99 - Outras Despesas com Pessoal</v>
          </cell>
          <cell r="F1067">
            <v>9008782000180</v>
          </cell>
          <cell r="G1067" t="str">
            <v>AGAMENON DELICATESSE</v>
          </cell>
          <cell r="H1067" t="str">
            <v>B</v>
          </cell>
          <cell r="I1067" t="str">
            <v>S</v>
          </cell>
          <cell r="J1067" t="str">
            <v>000411748</v>
          </cell>
          <cell r="K1067">
            <v>44741</v>
          </cell>
          <cell r="L1067" t="str">
            <v>26220609008782000180660010004117481825037848</v>
          </cell>
          <cell r="M1067" t="str">
            <v>26 -  Pernambuco</v>
          </cell>
          <cell r="N1067">
            <v>54.17</v>
          </cell>
        </row>
        <row r="1068">
          <cell r="C1068" t="str">
            <v>HOSPITAL MESTRE VITALINO</v>
          </cell>
          <cell r="E1068" t="str">
            <v>1.99 - Outras Despesas com Pessoal</v>
          </cell>
          <cell r="F1068">
            <v>9008782000180</v>
          </cell>
          <cell r="G1068" t="str">
            <v>AGAMENON DELICATESSE</v>
          </cell>
          <cell r="H1068" t="str">
            <v>B</v>
          </cell>
          <cell r="I1068" t="str">
            <v>S</v>
          </cell>
          <cell r="J1068" t="str">
            <v>000404772</v>
          </cell>
          <cell r="K1068">
            <v>44714</v>
          </cell>
          <cell r="L1068" t="str">
            <v>26220609008782000180650010004047721825037843</v>
          </cell>
          <cell r="M1068" t="str">
            <v>26 -  Pernambuco</v>
          </cell>
          <cell r="N1068">
            <v>54</v>
          </cell>
        </row>
        <row r="1069">
          <cell r="C1069" t="str">
            <v>HOSPITAL MESTRE VITALINO</v>
          </cell>
          <cell r="E1069" t="str">
            <v>1.99 - Outras Despesas com Pessoal</v>
          </cell>
          <cell r="F1069">
            <v>9008782000180</v>
          </cell>
          <cell r="G1069" t="str">
            <v>AGAMENON DELICATESSE</v>
          </cell>
          <cell r="H1069" t="str">
            <v>B</v>
          </cell>
          <cell r="I1069" t="str">
            <v>S</v>
          </cell>
          <cell r="J1069" t="str">
            <v>000405669</v>
          </cell>
          <cell r="K1069">
            <v>44718</v>
          </cell>
          <cell r="L1069" t="str">
            <v>26220609008782000180650010004056691825037847</v>
          </cell>
          <cell r="M1069" t="str">
            <v>26 -  Pernambuco</v>
          </cell>
          <cell r="N1069">
            <v>54.45</v>
          </cell>
        </row>
        <row r="1070">
          <cell r="C1070" t="str">
            <v>HOSPITAL MESTRE VITALINO</v>
          </cell>
          <cell r="E1070" t="str">
            <v>1.99 - Outras Despesas com Pessoal</v>
          </cell>
          <cell r="F1070">
            <v>20737670000100</v>
          </cell>
          <cell r="G1070" t="str">
            <v>ANDRADE SANDRES</v>
          </cell>
          <cell r="H1070" t="str">
            <v>B</v>
          </cell>
          <cell r="I1070" t="str">
            <v>S</v>
          </cell>
          <cell r="J1070">
            <v>143396</v>
          </cell>
          <cell r="K1070">
            <v>44728</v>
          </cell>
          <cell r="L1070" t="str">
            <v>26220620737670000100650030001433969295639834</v>
          </cell>
          <cell r="M1070" t="str">
            <v>26 -  Pernambuco</v>
          </cell>
          <cell r="N1070">
            <v>61.89</v>
          </cell>
        </row>
        <row r="1071">
          <cell r="C1071" t="str">
            <v>HOSPITAL MESTRE VITALINO</v>
          </cell>
          <cell r="E1071" t="str">
            <v>1.99 - Outras Despesas com Pessoal</v>
          </cell>
          <cell r="F1071">
            <v>20737670000100</v>
          </cell>
          <cell r="G1071" t="str">
            <v>ANDRADE SANDRES</v>
          </cell>
          <cell r="H1071" t="str">
            <v>B</v>
          </cell>
          <cell r="I1071" t="str">
            <v>S</v>
          </cell>
          <cell r="J1071">
            <v>143729</v>
          </cell>
          <cell r="K1071">
            <v>44730</v>
          </cell>
          <cell r="L1071" t="str">
            <v>26220620737670000100650030001437291787005077</v>
          </cell>
          <cell r="M1071" t="str">
            <v>26 -  Pernambuco</v>
          </cell>
          <cell r="N1071">
            <v>59.43</v>
          </cell>
        </row>
        <row r="1072">
          <cell r="C1072" t="str">
            <v>HOSPITAL MESTRE VITALINO</v>
          </cell>
          <cell r="E1072" t="str">
            <v>1.99 - Outras Despesas com Pessoal</v>
          </cell>
          <cell r="F1072">
            <v>20737670000100</v>
          </cell>
          <cell r="G1072" t="str">
            <v>ANDRADE SANDRES</v>
          </cell>
          <cell r="H1072" t="str">
            <v>B</v>
          </cell>
          <cell r="I1072" t="str">
            <v>S</v>
          </cell>
          <cell r="J1072">
            <v>142893</v>
          </cell>
          <cell r="K1072">
            <v>44726</v>
          </cell>
          <cell r="L1072" t="str">
            <v>26220620737670000100650030001428931670878870</v>
          </cell>
          <cell r="M1072" t="str">
            <v>26 -  Pernambuco</v>
          </cell>
          <cell r="N1072">
            <v>55.92</v>
          </cell>
        </row>
        <row r="1073">
          <cell r="C1073" t="str">
            <v>HOSPITAL MESTRE VITALINO</v>
          </cell>
          <cell r="E1073" t="str">
            <v>1.99 - Outras Despesas com Pessoal</v>
          </cell>
          <cell r="F1073">
            <v>20737670000100</v>
          </cell>
          <cell r="G1073" t="str">
            <v>ANDRADE SANDRES</v>
          </cell>
          <cell r="H1073" t="str">
            <v>B</v>
          </cell>
          <cell r="I1073" t="str">
            <v>S</v>
          </cell>
          <cell r="J1073">
            <v>143408</v>
          </cell>
          <cell r="K1073">
            <v>44729</v>
          </cell>
          <cell r="L1073" t="str">
            <v>26220620737670000100650030001434081272471454</v>
          </cell>
          <cell r="M1073" t="str">
            <v>26 -  Pernambuco</v>
          </cell>
          <cell r="N1073">
            <v>45.44</v>
          </cell>
        </row>
        <row r="1074">
          <cell r="C1074" t="str">
            <v>HOSPITAL MESTRE VITALINO</v>
          </cell>
          <cell r="E1074" t="str">
            <v>1.99 - Outras Despesas com Pessoal</v>
          </cell>
          <cell r="F1074">
            <v>20737670000100</v>
          </cell>
          <cell r="G1074" t="str">
            <v>ANDRADE SANDRES</v>
          </cell>
          <cell r="H1074" t="str">
            <v>B</v>
          </cell>
          <cell r="I1074" t="str">
            <v>S</v>
          </cell>
          <cell r="J1074">
            <v>142491</v>
          </cell>
          <cell r="K1074">
            <v>44724</v>
          </cell>
          <cell r="L1074" t="str">
            <v>26220620737670000100650030000144911256821002</v>
          </cell>
          <cell r="M1074" t="str">
            <v>26 -  Pernambuco</v>
          </cell>
          <cell r="N1074">
            <v>47.94</v>
          </cell>
        </row>
        <row r="1075">
          <cell r="C1075" t="str">
            <v>HOSPITAL MESTRE VITALINO</v>
          </cell>
          <cell r="E1075" t="str">
            <v>1.99 - Outras Despesas com Pessoal</v>
          </cell>
          <cell r="F1075">
            <v>20737670000100</v>
          </cell>
          <cell r="G1075" t="str">
            <v>ANDRADE SANDRES</v>
          </cell>
          <cell r="H1075" t="str">
            <v>B</v>
          </cell>
          <cell r="I1075" t="str">
            <v>S</v>
          </cell>
          <cell r="J1075">
            <v>145745</v>
          </cell>
          <cell r="K1075">
            <v>44736</v>
          </cell>
          <cell r="L1075" t="str">
            <v>26220620737670000100650030001457451961530766</v>
          </cell>
          <cell r="M1075" t="str">
            <v>26 -  Pernambuco</v>
          </cell>
          <cell r="N1075">
            <v>77.91</v>
          </cell>
        </row>
        <row r="1076">
          <cell r="C1076" t="str">
            <v>HOSPITAL MESTRE VITALINO</v>
          </cell>
          <cell r="E1076" t="str">
            <v>1.99 - Outras Despesas com Pessoal</v>
          </cell>
          <cell r="F1076" t="str">
            <v>26.800.156/0001-40</v>
          </cell>
          <cell r="G1076" t="str">
            <v>BOA PARADA GRILL</v>
          </cell>
          <cell r="H1076" t="str">
            <v>B</v>
          </cell>
          <cell r="I1076" t="str">
            <v>S</v>
          </cell>
          <cell r="J1076" t="str">
            <v>000.022.151</v>
          </cell>
          <cell r="K1076">
            <v>44722</v>
          </cell>
          <cell r="L1076" t="str">
            <v>26220826600156000140650030000221511581196466</v>
          </cell>
          <cell r="M1076" t="str">
            <v>26 -  Pernambuco</v>
          </cell>
          <cell r="N1076">
            <v>63.86</v>
          </cell>
        </row>
        <row r="1077">
          <cell r="C1077" t="str">
            <v>HOSPITAL MESTRE VITALINO</v>
          </cell>
          <cell r="E1077" t="str">
            <v>1.99 - Outras Despesas com Pessoal</v>
          </cell>
          <cell r="F1077">
            <v>25043044000120</v>
          </cell>
          <cell r="G1077" t="str">
            <v>BODE GRILL</v>
          </cell>
          <cell r="H1077" t="str">
            <v>B</v>
          </cell>
          <cell r="I1077" t="str">
            <v>S</v>
          </cell>
          <cell r="J1077">
            <v>35657</v>
          </cell>
          <cell r="K1077">
            <v>44718</v>
          </cell>
          <cell r="L1077" t="str">
            <v>26220625043044000120650010000356571753141278</v>
          </cell>
          <cell r="M1077" t="str">
            <v>26 -  Pernambuco</v>
          </cell>
          <cell r="N1077">
            <v>64.66</v>
          </cell>
        </row>
        <row r="1078">
          <cell r="C1078" t="str">
            <v>HOSPITAL MESTRE VITALINO</v>
          </cell>
          <cell r="E1078" t="str">
            <v>1.99 - Outras Despesas com Pessoal</v>
          </cell>
          <cell r="F1078">
            <v>25043044000120</v>
          </cell>
          <cell r="G1078" t="str">
            <v>BODE GRILL</v>
          </cell>
          <cell r="H1078" t="str">
            <v>B</v>
          </cell>
          <cell r="I1078" t="str">
            <v>S</v>
          </cell>
          <cell r="J1078">
            <v>35889</v>
          </cell>
          <cell r="K1078">
            <v>44725</v>
          </cell>
          <cell r="L1078" t="str">
            <v>26220125043044000120650010000358891460355465</v>
          </cell>
          <cell r="M1078" t="str">
            <v>26 -  Pernambuco</v>
          </cell>
          <cell r="N1078">
            <v>62.79</v>
          </cell>
        </row>
        <row r="1079">
          <cell r="C1079" t="str">
            <v>HOSPITAL MESTRE VITALINO</v>
          </cell>
          <cell r="E1079" t="str">
            <v>1.99 - Outras Despesas com Pessoal</v>
          </cell>
          <cell r="F1079">
            <v>25043044000120</v>
          </cell>
          <cell r="G1079" t="str">
            <v>BODE GRILL</v>
          </cell>
          <cell r="H1079" t="str">
            <v>B</v>
          </cell>
          <cell r="I1079" t="str">
            <v>S</v>
          </cell>
          <cell r="J1079">
            <v>35724</v>
          </cell>
          <cell r="K1079">
            <v>44722</v>
          </cell>
          <cell r="L1079" t="str">
            <v>26220625043044000120650010000357241380493390</v>
          </cell>
          <cell r="M1079" t="str">
            <v>26 -  Pernambuco</v>
          </cell>
          <cell r="N1079">
            <v>36.380000000000003</v>
          </cell>
        </row>
        <row r="1080">
          <cell r="C1080" t="str">
            <v>HOSPITAL MESTRE VITALINO</v>
          </cell>
          <cell r="E1080" t="str">
            <v>1.99 - Outras Despesas com Pessoal</v>
          </cell>
          <cell r="F1080">
            <v>27181464000106</v>
          </cell>
          <cell r="G1080" t="str">
            <v>CANTINHO DO LAU</v>
          </cell>
          <cell r="H1080" t="str">
            <v>B</v>
          </cell>
          <cell r="I1080" t="str">
            <v>S</v>
          </cell>
          <cell r="J1080">
            <v>32409</v>
          </cell>
          <cell r="K1080">
            <v>44715</v>
          </cell>
          <cell r="L1080" t="str">
            <v>26220527181464000106651000032409151758975440</v>
          </cell>
          <cell r="M1080" t="str">
            <v>26 -  Pernambuco</v>
          </cell>
          <cell r="N1080">
            <v>24</v>
          </cell>
        </row>
        <row r="1081">
          <cell r="C1081" t="str">
            <v>HOSPITAL MESTRE VITALINO</v>
          </cell>
          <cell r="E1081" t="str">
            <v>1.99 - Outras Despesas com Pessoal</v>
          </cell>
          <cell r="F1081">
            <v>27181464000106</v>
          </cell>
          <cell r="G1081" t="str">
            <v>CANTINHO DO LAU</v>
          </cell>
          <cell r="H1081" t="str">
            <v>B</v>
          </cell>
          <cell r="I1081" t="str">
            <v>S</v>
          </cell>
          <cell r="J1081">
            <v>32487</v>
          </cell>
          <cell r="K1081">
            <v>44727</v>
          </cell>
          <cell r="L1081" t="str">
            <v>26220627181464000106650010000324871962351668</v>
          </cell>
          <cell r="M1081" t="str">
            <v>26 -  Pernambuco</v>
          </cell>
          <cell r="N1081">
            <v>35</v>
          </cell>
        </row>
        <row r="1082">
          <cell r="C1082" t="str">
            <v>HOSPITAL MESTRE VITALINO</v>
          </cell>
          <cell r="E1082" t="str">
            <v>1.99 - Outras Despesas com Pessoal</v>
          </cell>
          <cell r="F1082">
            <v>27181464000106</v>
          </cell>
          <cell r="G1082" t="str">
            <v>CANTINHO DO LAU</v>
          </cell>
          <cell r="H1082" t="str">
            <v>B</v>
          </cell>
          <cell r="I1082" t="str">
            <v>S</v>
          </cell>
          <cell r="J1082">
            <v>32518</v>
          </cell>
          <cell r="K1082">
            <v>44732</v>
          </cell>
          <cell r="L1082" t="str">
            <v>26220627181464000106650010000325181500935080</v>
          </cell>
          <cell r="M1082" t="str">
            <v>26 -  Pernambuco</v>
          </cell>
          <cell r="N1082">
            <v>32</v>
          </cell>
        </row>
        <row r="1083">
          <cell r="C1083" t="str">
            <v>HOSPITAL MESTRE VITALINO</v>
          </cell>
          <cell r="E1083" t="str">
            <v>1.99 - Outras Despesas com Pessoal</v>
          </cell>
          <cell r="F1083">
            <v>27181464000106</v>
          </cell>
          <cell r="G1083" t="str">
            <v>CANTINHO DO LAU</v>
          </cell>
          <cell r="H1083" t="str">
            <v>B</v>
          </cell>
          <cell r="I1083" t="str">
            <v>S</v>
          </cell>
          <cell r="J1083">
            <v>32527</v>
          </cell>
          <cell r="K1083">
            <v>44735</v>
          </cell>
          <cell r="L1083" t="str">
            <v>26220627181464000106650010000325271198995037</v>
          </cell>
          <cell r="M1083" t="str">
            <v>26 -  Pernambuco</v>
          </cell>
          <cell r="N1083">
            <v>59</v>
          </cell>
        </row>
        <row r="1084">
          <cell r="C1084" t="str">
            <v>HOSPITAL MESTRE VITALINO</v>
          </cell>
          <cell r="E1084" t="str">
            <v>1.99 - Outras Despesas com Pessoal</v>
          </cell>
          <cell r="F1084">
            <v>27181464000106</v>
          </cell>
          <cell r="G1084" t="str">
            <v>CANTINHO DO LAU</v>
          </cell>
          <cell r="H1084" t="str">
            <v>B</v>
          </cell>
          <cell r="I1084" t="str">
            <v>S</v>
          </cell>
          <cell r="J1084">
            <v>32524</v>
          </cell>
          <cell r="K1084">
            <v>44733</v>
          </cell>
          <cell r="L1084" t="str">
            <v>26220627181464000106650010000325241932193938</v>
          </cell>
          <cell r="M1084" t="str">
            <v>26 -  Pernambuco</v>
          </cell>
          <cell r="N1084">
            <v>28</v>
          </cell>
        </row>
        <row r="1085">
          <cell r="C1085" t="str">
            <v>HOSPITAL MESTRE VITALINO</v>
          </cell>
          <cell r="E1085" t="str">
            <v>1.99 - Outras Despesas com Pessoal</v>
          </cell>
          <cell r="F1085">
            <v>27181464000106</v>
          </cell>
          <cell r="G1085" t="str">
            <v>CANTINHO DO LAU</v>
          </cell>
          <cell r="H1085" t="str">
            <v>B</v>
          </cell>
          <cell r="I1085" t="str">
            <v>S</v>
          </cell>
          <cell r="J1085">
            <v>32665</v>
          </cell>
          <cell r="K1085">
            <v>44723</v>
          </cell>
          <cell r="L1085" t="str">
            <v>26220727181464000106650010000326651073632800</v>
          </cell>
          <cell r="M1085" t="str">
            <v>26 -  Pernambuco</v>
          </cell>
          <cell r="N1085">
            <v>27</v>
          </cell>
        </row>
        <row r="1086">
          <cell r="C1086" t="str">
            <v>HOSPITAL MESTRE VITALINO</v>
          </cell>
          <cell r="E1086" t="str">
            <v>1.99 - Outras Despesas com Pessoal</v>
          </cell>
          <cell r="F1086">
            <v>41190179000174</v>
          </cell>
          <cell r="G1086" t="str">
            <v>CHURRASCARIA NOSSA S</v>
          </cell>
          <cell r="H1086" t="str">
            <v>B</v>
          </cell>
          <cell r="I1086" t="str">
            <v>S</v>
          </cell>
          <cell r="J1086" t="str">
            <v>000.024.208</v>
          </cell>
          <cell r="K1086">
            <v>44741</v>
          </cell>
          <cell r="L1086" t="str">
            <v>26220641190179000174650010000242081002420808</v>
          </cell>
          <cell r="M1086" t="str">
            <v>26 -  Pernambuco</v>
          </cell>
          <cell r="N1086">
            <v>60</v>
          </cell>
        </row>
        <row r="1087">
          <cell r="C1087" t="str">
            <v>HOSPITAL MESTRE VITALINO</v>
          </cell>
          <cell r="E1087" t="str">
            <v>1.99 - Outras Despesas com Pessoal</v>
          </cell>
          <cell r="F1087">
            <v>41190179000174</v>
          </cell>
          <cell r="G1087" t="str">
            <v>CHURRASCARIA NOSSA S</v>
          </cell>
          <cell r="H1087" t="str">
            <v>B</v>
          </cell>
          <cell r="I1087" t="str">
            <v>S</v>
          </cell>
          <cell r="J1087" t="str">
            <v>000.024.167</v>
          </cell>
          <cell r="K1087">
            <v>44740</v>
          </cell>
          <cell r="L1087" t="str">
            <v>26220641190179000174650010000241671002416792</v>
          </cell>
          <cell r="M1087" t="str">
            <v>26 -  Pernambuco</v>
          </cell>
          <cell r="N1087">
            <v>73</v>
          </cell>
        </row>
        <row r="1088">
          <cell r="C1088" t="str">
            <v>HOSPITAL MESTRE VITALINO</v>
          </cell>
          <cell r="E1088" t="str">
            <v>1.99 - Outras Despesas com Pessoal</v>
          </cell>
          <cell r="F1088">
            <v>27958498000156</v>
          </cell>
          <cell r="G1088" t="str">
            <v>FAMILIA PERGENTINO</v>
          </cell>
          <cell r="H1088" t="str">
            <v>B</v>
          </cell>
          <cell r="I1088" t="str">
            <v>S</v>
          </cell>
          <cell r="J1088">
            <v>221168</v>
          </cell>
          <cell r="K1088">
            <v>44729</v>
          </cell>
          <cell r="L1088" t="str">
            <v>26220627950498000158851030002211681061447218</v>
          </cell>
          <cell r="M1088" t="str">
            <v>26 -  Pernambuco</v>
          </cell>
          <cell r="N1088">
            <v>67.38</v>
          </cell>
        </row>
        <row r="1089">
          <cell r="C1089" t="str">
            <v>HOSPITAL MESTRE VITALINO</v>
          </cell>
          <cell r="E1089" t="str">
            <v>1.99 - Outras Despesas com Pessoal</v>
          </cell>
          <cell r="F1089">
            <v>30871900000175</v>
          </cell>
          <cell r="G1089" t="str">
            <v>INSANOS HAMBURGUERIA</v>
          </cell>
          <cell r="H1089" t="str">
            <v>B</v>
          </cell>
          <cell r="I1089" t="str">
            <v>S</v>
          </cell>
          <cell r="J1089">
            <v>84501</v>
          </cell>
          <cell r="K1089">
            <v>44720</v>
          </cell>
          <cell r="L1089" t="str">
            <v>26220630871900000175653000084505511045099575</v>
          </cell>
          <cell r="M1089" t="str">
            <v>26 -  Pernambuco</v>
          </cell>
          <cell r="N1089">
            <v>56.47</v>
          </cell>
        </row>
        <row r="1090">
          <cell r="C1090" t="str">
            <v>HOSPITAL MESTRE VITALINO</v>
          </cell>
          <cell r="E1090" t="str">
            <v>1.99 - Outras Despesas com Pessoal</v>
          </cell>
          <cell r="F1090">
            <v>30871900000175</v>
          </cell>
          <cell r="G1090" t="str">
            <v>INSANOS HAMBURGUERIA</v>
          </cell>
          <cell r="H1090" t="str">
            <v>B</v>
          </cell>
          <cell r="I1090" t="str">
            <v>S</v>
          </cell>
          <cell r="J1090">
            <v>84844</v>
          </cell>
          <cell r="K1090">
            <v>44723</v>
          </cell>
          <cell r="L1090" t="str">
            <v>26220630871900000175650030000848441441833585</v>
          </cell>
          <cell r="M1090" t="str">
            <v>26 -  Pernambuco</v>
          </cell>
          <cell r="N1090">
            <v>53.97</v>
          </cell>
        </row>
        <row r="1091">
          <cell r="C1091" t="str">
            <v>HOSPITAL MESTRE VITALINO</v>
          </cell>
          <cell r="E1091" t="str">
            <v>1.99 - Outras Despesas com Pessoal</v>
          </cell>
          <cell r="F1091">
            <v>14031084000135</v>
          </cell>
          <cell r="G1091" t="str">
            <v>MILK SHAKE LANCHES</v>
          </cell>
          <cell r="H1091" t="str">
            <v>B</v>
          </cell>
          <cell r="I1091" t="str">
            <v>S</v>
          </cell>
          <cell r="J1091" t="str">
            <v>000.164.929</v>
          </cell>
          <cell r="K1091">
            <v>44739</v>
          </cell>
          <cell r="L1091" t="str">
            <v>26220614031084000135650010001649299554532707</v>
          </cell>
          <cell r="M1091" t="str">
            <v>26 -  Pernambuco</v>
          </cell>
          <cell r="N1091">
            <v>102.5</v>
          </cell>
        </row>
        <row r="1092">
          <cell r="C1092" t="str">
            <v>HOSPITAL MESTRE VITALINO</v>
          </cell>
          <cell r="E1092" t="str">
            <v>1.99 - Outras Despesas com Pessoal</v>
          </cell>
          <cell r="F1092">
            <v>14031084000135</v>
          </cell>
          <cell r="G1092" t="str">
            <v>MILK SHAKE LANCHES</v>
          </cell>
          <cell r="H1092" t="str">
            <v>B</v>
          </cell>
          <cell r="I1092" t="str">
            <v>S</v>
          </cell>
          <cell r="J1092" t="str">
            <v>000.165.122</v>
          </cell>
          <cell r="K1092">
            <v>44742</v>
          </cell>
          <cell r="L1092" t="str">
            <v>26220614031084000138650010001651221906310734</v>
          </cell>
          <cell r="M1092" t="str">
            <v>26 -  Pernambuco</v>
          </cell>
          <cell r="N1092">
            <v>66</v>
          </cell>
        </row>
        <row r="1093">
          <cell r="C1093" t="str">
            <v>HOSPITAL MESTRE VITALINO</v>
          </cell>
          <cell r="E1093" t="str">
            <v>1.99 - Outras Despesas com Pessoal</v>
          </cell>
          <cell r="F1093">
            <v>14031084000135</v>
          </cell>
          <cell r="G1093" t="str">
            <v>MILK SHAKE LANCHES</v>
          </cell>
          <cell r="H1093" t="str">
            <v>B</v>
          </cell>
          <cell r="I1093" t="str">
            <v>S</v>
          </cell>
          <cell r="J1093" t="str">
            <v>000.164.110</v>
          </cell>
          <cell r="K1093">
            <v>44720</v>
          </cell>
          <cell r="L1093" t="str">
            <v>26220614031084000135650010001641101181506926</v>
          </cell>
          <cell r="M1093" t="str">
            <v>26 -  Pernambuco</v>
          </cell>
          <cell r="N1093">
            <v>67</v>
          </cell>
        </row>
        <row r="1094">
          <cell r="C1094" t="str">
            <v>HOSPITAL MESTRE VITALINO</v>
          </cell>
          <cell r="E1094" t="str">
            <v>1.99 - Outras Despesas com Pessoal</v>
          </cell>
          <cell r="F1094">
            <v>14031084000135</v>
          </cell>
          <cell r="G1094" t="str">
            <v>MILK SHAKE LANCHES</v>
          </cell>
          <cell r="H1094" t="str">
            <v>B</v>
          </cell>
          <cell r="I1094" t="str">
            <v>S</v>
          </cell>
          <cell r="J1094" t="str">
            <v>000.163.948</v>
          </cell>
          <cell r="K1094">
            <v>44716</v>
          </cell>
          <cell r="L1094" t="str">
            <v>26220614031084000135650010001639481482584884</v>
          </cell>
          <cell r="M1094" t="str">
            <v>26 -  Pernambuco</v>
          </cell>
          <cell r="N1094">
            <v>65</v>
          </cell>
        </row>
        <row r="1095">
          <cell r="C1095" t="str">
            <v>HOSPITAL MESTRE VITALINO</v>
          </cell>
          <cell r="E1095" t="str">
            <v>1.99 - Outras Despesas com Pessoal</v>
          </cell>
          <cell r="F1095">
            <v>14031084000135</v>
          </cell>
          <cell r="G1095" t="str">
            <v>MILK SHAKE LANCHES</v>
          </cell>
          <cell r="H1095" t="str">
            <v>B</v>
          </cell>
          <cell r="I1095" t="str">
            <v>S</v>
          </cell>
          <cell r="J1095" t="str">
            <v>000.164.598</v>
          </cell>
          <cell r="K1095">
            <v>44730</v>
          </cell>
          <cell r="L1095" t="str">
            <v>26220644031084000135650010001645961655004854</v>
          </cell>
          <cell r="M1095" t="str">
            <v>26 -  Pernambuco</v>
          </cell>
          <cell r="N1095">
            <v>68.5</v>
          </cell>
        </row>
        <row r="1096">
          <cell r="C1096" t="str">
            <v>HOSPITAL MESTRE VITALINO</v>
          </cell>
          <cell r="E1096" t="str">
            <v>1.99 - Outras Despesas com Pessoal</v>
          </cell>
          <cell r="F1096">
            <v>14031084000135</v>
          </cell>
          <cell r="G1096" t="str">
            <v>MILK SHAKE LANCHES</v>
          </cell>
          <cell r="H1096" t="str">
            <v>B</v>
          </cell>
          <cell r="I1096" t="str">
            <v>S</v>
          </cell>
          <cell r="J1096" t="str">
            <v>000.164.151</v>
          </cell>
          <cell r="K1096">
            <v>44721</v>
          </cell>
          <cell r="L1096" t="str">
            <v>26220614031084000135650010001641511884173923</v>
          </cell>
          <cell r="M1096" t="str">
            <v>26 -  Pernambuco</v>
          </cell>
          <cell r="N1096">
            <v>60</v>
          </cell>
        </row>
        <row r="1097">
          <cell r="C1097" t="str">
            <v>HOSPITAL MESTRE VITALINO</v>
          </cell>
          <cell r="E1097" t="str">
            <v>1.99 - Outras Despesas com Pessoal</v>
          </cell>
          <cell r="F1097">
            <v>14031084000135</v>
          </cell>
          <cell r="G1097" t="str">
            <v>MILK SHAKE LANCHES</v>
          </cell>
          <cell r="H1097" t="str">
            <v>B</v>
          </cell>
          <cell r="I1097" t="str">
            <v>S</v>
          </cell>
          <cell r="J1097" t="str">
            <v>000.164.308</v>
          </cell>
          <cell r="K1097">
            <v>44725</v>
          </cell>
          <cell r="L1097" t="str">
            <v>26220614031084000135650010001643081556214755</v>
          </cell>
          <cell r="M1097" t="str">
            <v>26 -  Pernambuco</v>
          </cell>
          <cell r="N1097">
            <v>58</v>
          </cell>
        </row>
        <row r="1098">
          <cell r="C1098" t="str">
            <v>HOSPITAL MESTRE VITALINO</v>
          </cell>
          <cell r="E1098" t="str">
            <v>1.99 - Outras Despesas com Pessoal</v>
          </cell>
          <cell r="F1098">
            <v>14031084000135</v>
          </cell>
          <cell r="G1098" t="str">
            <v>MILK SHAKE LANCHES</v>
          </cell>
          <cell r="H1098" t="str">
            <v>B</v>
          </cell>
          <cell r="I1098" t="str">
            <v>S</v>
          </cell>
          <cell r="J1098" t="str">
            <v>000.165.887</v>
          </cell>
          <cell r="K1098">
            <v>44737</v>
          </cell>
          <cell r="L1098" t="str">
            <v>26220614031084000135650010001648871059525834</v>
          </cell>
          <cell r="M1098" t="str">
            <v>26 -  Pernambuco</v>
          </cell>
          <cell r="N1098">
            <v>90</v>
          </cell>
        </row>
        <row r="1099">
          <cell r="C1099" t="str">
            <v>HOSPITAL MESTRE VITALINO</v>
          </cell>
          <cell r="E1099" t="str">
            <v>1.99 - Outras Despesas com Pessoal</v>
          </cell>
          <cell r="F1099">
            <v>14031084000135</v>
          </cell>
          <cell r="G1099" t="str">
            <v>MILK SHAKE LANCHES</v>
          </cell>
          <cell r="H1099" t="str">
            <v>B</v>
          </cell>
          <cell r="I1099" t="str">
            <v>S</v>
          </cell>
          <cell r="J1099" t="str">
            <v>000.165.116</v>
          </cell>
          <cell r="K1099">
            <v>44742</v>
          </cell>
          <cell r="L1099" t="str">
            <v>26220614031084000135650010001651161494170992</v>
          </cell>
          <cell r="M1099" t="str">
            <v>26 -  Pernambuco</v>
          </cell>
          <cell r="N1099">
            <v>58</v>
          </cell>
        </row>
        <row r="1100">
          <cell r="C1100" t="str">
            <v>HOSPITAL MESTRE VITALINO</v>
          </cell>
          <cell r="E1100" t="str">
            <v>1.99 - Outras Despesas com Pessoal</v>
          </cell>
          <cell r="F1100">
            <v>14031084000135</v>
          </cell>
          <cell r="G1100" t="str">
            <v>MILK SHAKE LANCHES</v>
          </cell>
          <cell r="H1100" t="str">
            <v>B</v>
          </cell>
          <cell r="I1100" t="str">
            <v>S</v>
          </cell>
          <cell r="J1100" t="str">
            <v>000.164.353</v>
          </cell>
          <cell r="K1100">
            <v>44726</v>
          </cell>
          <cell r="L1100" t="str">
            <v>26220614031084000135650010001643531942988500</v>
          </cell>
          <cell r="M1100" t="str">
            <v>26 -  Pernambuco</v>
          </cell>
          <cell r="N1100">
            <v>28</v>
          </cell>
        </row>
        <row r="1101">
          <cell r="C1101" t="str">
            <v>HOSPITAL MESTRE VITALINO</v>
          </cell>
          <cell r="E1101" t="str">
            <v>1.99 - Outras Despesas com Pessoal</v>
          </cell>
          <cell r="F1101">
            <v>14031084000135</v>
          </cell>
          <cell r="G1101" t="str">
            <v>MILK SHAKE LANCHES</v>
          </cell>
          <cell r="H1101" t="str">
            <v>B</v>
          </cell>
          <cell r="I1101" t="str">
            <v>S</v>
          </cell>
          <cell r="J1101" t="str">
            <v>000.164.732</v>
          </cell>
          <cell r="K1101">
            <v>44733</v>
          </cell>
          <cell r="L1101" t="str">
            <v>26220614031084000135650010001647321944816657</v>
          </cell>
          <cell r="M1101" t="str">
            <v>26 -  Pernambuco</v>
          </cell>
          <cell r="N1101">
            <v>31</v>
          </cell>
        </row>
        <row r="1102">
          <cell r="C1102" t="str">
            <v>HOSPITAL MESTRE VITALINO</v>
          </cell>
          <cell r="E1102" t="str">
            <v>1.99 - Outras Despesas com Pessoal</v>
          </cell>
          <cell r="F1102">
            <v>12841101000255</v>
          </cell>
          <cell r="G1102" t="str">
            <v>O REI DAS COXINHAS</v>
          </cell>
          <cell r="H1102" t="str">
            <v>B</v>
          </cell>
          <cell r="I1102" t="str">
            <v>S</v>
          </cell>
          <cell r="J1102">
            <v>87047</v>
          </cell>
          <cell r="K1102">
            <v>44719</v>
          </cell>
          <cell r="L1102" t="str">
            <v>26220612841101000255650040000870471199909960</v>
          </cell>
          <cell r="M1102" t="str">
            <v>26 -  Pernambuco</v>
          </cell>
          <cell r="N1102">
            <v>67</v>
          </cell>
        </row>
        <row r="1103">
          <cell r="C1103" t="str">
            <v>HOSPITAL MESTRE VITALINO</v>
          </cell>
          <cell r="E1103" t="str">
            <v>1.99 - Outras Despesas com Pessoal</v>
          </cell>
          <cell r="F1103">
            <v>12841101000255</v>
          </cell>
          <cell r="G1103" t="str">
            <v>O REI DAS COXINHAS</v>
          </cell>
          <cell r="H1103" t="str">
            <v>B</v>
          </cell>
          <cell r="I1103" t="str">
            <v>S</v>
          </cell>
          <cell r="J1103">
            <v>225192</v>
          </cell>
          <cell r="K1103">
            <v>44723</v>
          </cell>
          <cell r="L1103" t="str">
            <v>26220812841101000255650030002251921783552883</v>
          </cell>
          <cell r="M1103" t="str">
            <v>26 -  Pernambuco</v>
          </cell>
          <cell r="N1103">
            <v>59</v>
          </cell>
        </row>
        <row r="1104">
          <cell r="C1104" t="str">
            <v>HOSPITAL MESTRE VITALINO</v>
          </cell>
          <cell r="E1104" t="str">
            <v>1.99 - Outras Despesas com Pessoal</v>
          </cell>
          <cell r="F1104">
            <v>12841101000255</v>
          </cell>
          <cell r="G1104" t="str">
            <v>O REI DAS COXINHAS</v>
          </cell>
          <cell r="H1104" t="str">
            <v>B</v>
          </cell>
          <cell r="I1104" t="str">
            <v>S</v>
          </cell>
          <cell r="J1104">
            <v>88165</v>
          </cell>
          <cell r="K1104">
            <v>44725</v>
          </cell>
          <cell r="L1104" t="str">
            <v>26220612841101000255650040000881651780572107</v>
          </cell>
          <cell r="M1104" t="str">
            <v>26 -  Pernambuco</v>
          </cell>
          <cell r="N1104">
            <v>104</v>
          </cell>
        </row>
        <row r="1105">
          <cell r="C1105" t="str">
            <v>HOSPITAL MESTRE VITALINO</v>
          </cell>
          <cell r="E1105" t="str">
            <v>1.99 - Outras Despesas com Pessoal</v>
          </cell>
          <cell r="F1105">
            <v>12841101000255</v>
          </cell>
          <cell r="G1105" t="str">
            <v>O REI DAS COXINHAS</v>
          </cell>
          <cell r="H1105" t="str">
            <v>B</v>
          </cell>
          <cell r="I1105" t="str">
            <v>S</v>
          </cell>
          <cell r="J1105">
            <v>730886</v>
          </cell>
          <cell r="K1105">
            <v>44731</v>
          </cell>
          <cell r="L1105" t="str">
            <v>26220612841101000255650010007308861103407686</v>
          </cell>
          <cell r="M1105" t="str">
            <v>26 -  Pernambuco</v>
          </cell>
          <cell r="N1105">
            <v>66.5</v>
          </cell>
        </row>
        <row r="1106">
          <cell r="C1106" t="str">
            <v>HOSPITAL MESTRE VITALINO</v>
          </cell>
          <cell r="E1106" t="str">
            <v>1.99 - Outras Despesas com Pessoal</v>
          </cell>
          <cell r="F1106">
            <v>12841101000255</v>
          </cell>
          <cell r="G1106" t="str">
            <v>O REI DAS COXINHAS</v>
          </cell>
          <cell r="H1106" t="str">
            <v>B</v>
          </cell>
          <cell r="I1106" t="str">
            <v>S</v>
          </cell>
          <cell r="J1106">
            <v>88489</v>
          </cell>
          <cell r="K1106">
            <v>44727</v>
          </cell>
          <cell r="L1106" t="str">
            <v>26220612841101000255650040000884891737066001</v>
          </cell>
          <cell r="M1106" t="str">
            <v>26 -  Pernambuco</v>
          </cell>
          <cell r="N1106">
            <v>60.5</v>
          </cell>
        </row>
        <row r="1107">
          <cell r="C1107" t="str">
            <v>HOSPITAL MESTRE VITALINO</v>
          </cell>
          <cell r="E1107" t="str">
            <v>1.99 - Outras Despesas com Pessoal</v>
          </cell>
          <cell r="F1107">
            <v>12841101000255</v>
          </cell>
          <cell r="G1107" t="str">
            <v>O REI DAS COXINHAS</v>
          </cell>
          <cell r="H1107" t="str">
            <v>B</v>
          </cell>
          <cell r="I1107" t="str">
            <v>N</v>
          </cell>
          <cell r="K1107">
            <v>44732</v>
          </cell>
          <cell r="N1107">
            <v>58</v>
          </cell>
        </row>
        <row r="1108">
          <cell r="C1108" t="str">
            <v>HOSPITAL MESTRE VITALINO</v>
          </cell>
          <cell r="E1108" t="str">
            <v>1.99 - Outras Despesas com Pessoal</v>
          </cell>
          <cell r="F1108">
            <v>39765281000109</v>
          </cell>
          <cell r="G1108" t="str">
            <v>PADARIA MASSA PURA M</v>
          </cell>
          <cell r="H1108" t="str">
            <v>B</v>
          </cell>
          <cell r="I1108" t="str">
            <v>S</v>
          </cell>
          <cell r="J1108">
            <v>84685</v>
          </cell>
          <cell r="K1108">
            <v>44720</v>
          </cell>
          <cell r="L1108" t="str">
            <v>26220639755281000109650100000846851872518670</v>
          </cell>
          <cell r="M1108" t="str">
            <v>26 -  Pernambuco</v>
          </cell>
          <cell r="N1108">
            <v>42.67</v>
          </cell>
        </row>
        <row r="1109">
          <cell r="C1109" t="str">
            <v>HOSPITAL MESTRE VITALINO</v>
          </cell>
          <cell r="E1109" t="str">
            <v>1.99 - Outras Despesas com Pessoal</v>
          </cell>
          <cell r="F1109" t="str">
            <v>32.983.418/0001-52</v>
          </cell>
          <cell r="G1109" t="str">
            <v>PARAIBANOS BAR</v>
          </cell>
          <cell r="H1109" t="str">
            <v>B</v>
          </cell>
          <cell r="I1109" t="str">
            <v>S</v>
          </cell>
          <cell r="J1109" t="str">
            <v>000.080.524</v>
          </cell>
          <cell r="K1109">
            <v>44740</v>
          </cell>
          <cell r="L1109" t="str">
            <v>26220632983418000052650010000805241564143058</v>
          </cell>
          <cell r="M1109" t="str">
            <v>26 -  Pernambuco</v>
          </cell>
          <cell r="N1109">
            <v>90</v>
          </cell>
        </row>
        <row r="1110">
          <cell r="C1110" t="str">
            <v>HOSPITAL MESTRE VITALINO</v>
          </cell>
          <cell r="E1110" t="str">
            <v>1.99 - Outras Despesas com Pessoal</v>
          </cell>
          <cell r="F1110" t="str">
            <v>32.983.418/0001-52</v>
          </cell>
          <cell r="G1110" t="str">
            <v>PARAIBANOS BAR</v>
          </cell>
          <cell r="H1110" t="str">
            <v>B</v>
          </cell>
          <cell r="I1110" t="str">
            <v>S</v>
          </cell>
          <cell r="J1110" t="str">
            <v>000.080.512</v>
          </cell>
          <cell r="K1110">
            <v>44740</v>
          </cell>
          <cell r="L1110" t="str">
            <v>26220632983418000152650010000805121517370603</v>
          </cell>
          <cell r="M1110" t="str">
            <v>26 -  Pernambuco</v>
          </cell>
          <cell r="N1110">
            <v>90</v>
          </cell>
        </row>
        <row r="1111">
          <cell r="C1111" t="str">
            <v>HOSPITAL MESTRE VITALINO</v>
          </cell>
          <cell r="E1111" t="str">
            <v>1.99 - Outras Despesas com Pessoal</v>
          </cell>
          <cell r="F1111" t="str">
            <v>32.983.418/0001-52</v>
          </cell>
          <cell r="G1111" t="str">
            <v>PARAIBANOS BAR</v>
          </cell>
          <cell r="H1111" t="str">
            <v>B</v>
          </cell>
          <cell r="I1111" t="str">
            <v>S</v>
          </cell>
          <cell r="J1111" t="str">
            <v>000.079.083</v>
          </cell>
          <cell r="K1111">
            <v>44720</v>
          </cell>
          <cell r="L1111" t="str">
            <v>26220632983418000152650010000790831948030617</v>
          </cell>
          <cell r="M1111" t="str">
            <v>26 -  Pernambuco</v>
          </cell>
          <cell r="N1111">
            <v>89.97</v>
          </cell>
        </row>
        <row r="1112">
          <cell r="C1112" t="str">
            <v>HOSPITAL MESTRE VITALINO</v>
          </cell>
          <cell r="E1112" t="str">
            <v>1.99 - Outras Despesas com Pessoal</v>
          </cell>
          <cell r="F1112" t="str">
            <v>32.983.418/0001-52</v>
          </cell>
          <cell r="G1112" t="str">
            <v>PARAIBANOS BAR</v>
          </cell>
          <cell r="H1112" t="str">
            <v>B</v>
          </cell>
          <cell r="I1112" t="str">
            <v>S</v>
          </cell>
          <cell r="J1112" t="str">
            <v>000.080.531</v>
          </cell>
          <cell r="K1112">
            <v>44741</v>
          </cell>
          <cell r="L1112" t="str">
            <v>26220632983418000152650010000080531112235399</v>
          </cell>
          <cell r="M1112" t="str">
            <v>26 -  Pernambuco</v>
          </cell>
          <cell r="N1112">
            <v>100</v>
          </cell>
        </row>
        <row r="1113">
          <cell r="C1113" t="str">
            <v>HOSPITAL MESTRE VITALINO</v>
          </cell>
          <cell r="E1113" t="str">
            <v>1.99 - Outras Despesas com Pessoal</v>
          </cell>
          <cell r="F1113" t="str">
            <v>32.983.418/0001-52</v>
          </cell>
          <cell r="G1113" t="str">
            <v>PARAIBANOS BAR</v>
          </cell>
          <cell r="H1113" t="str">
            <v>B</v>
          </cell>
          <cell r="I1113" t="str">
            <v>S</v>
          </cell>
          <cell r="J1113" t="str">
            <v>000.079.941</v>
          </cell>
          <cell r="K1113">
            <v>44733</v>
          </cell>
          <cell r="L1113" t="str">
            <v>26220832983418000152650010000799411409478343</v>
          </cell>
          <cell r="M1113" t="str">
            <v>26 -  Pernambuco</v>
          </cell>
          <cell r="N1113">
            <v>65</v>
          </cell>
        </row>
        <row r="1114">
          <cell r="C1114" t="str">
            <v>HOSPITAL MESTRE VITALINO</v>
          </cell>
          <cell r="E1114" t="str">
            <v>1.99 - Outras Despesas com Pessoal</v>
          </cell>
          <cell r="F1114" t="str">
            <v>17.077.191/0001-92</v>
          </cell>
          <cell r="G1114" t="str">
            <v>QUALIPAN DELICATESSE</v>
          </cell>
          <cell r="H1114" t="str">
            <v>B</v>
          </cell>
          <cell r="I1114" t="str">
            <v>S</v>
          </cell>
          <cell r="J1114">
            <v>145450</v>
          </cell>
          <cell r="K1114">
            <v>44742</v>
          </cell>
          <cell r="L1114" t="str">
            <v>26220689754697713644001655406640223887969632</v>
          </cell>
          <cell r="M1114" t="str">
            <v>26 -  Pernambuco</v>
          </cell>
          <cell r="N1114">
            <v>90.36</v>
          </cell>
        </row>
        <row r="1115">
          <cell r="C1115" t="str">
            <v>HOSPITAL MESTRE VITALINO</v>
          </cell>
          <cell r="E1115" t="str">
            <v>1.99 - Outras Despesas com Pessoal</v>
          </cell>
          <cell r="F1115" t="str">
            <v>27.795.767/0003-72</v>
          </cell>
          <cell r="G1115" t="str">
            <v>SUBWAY CARUARU</v>
          </cell>
          <cell r="H1115" t="str">
            <v>B</v>
          </cell>
          <cell r="I1115" t="str">
            <v>S</v>
          </cell>
          <cell r="J1115">
            <v>217241</v>
          </cell>
          <cell r="K1115">
            <v>44718</v>
          </cell>
          <cell r="L1115" t="str">
            <v>26220627795767000372650010002172419012172416</v>
          </cell>
          <cell r="M1115" t="str">
            <v>26 -  Pernambuco</v>
          </cell>
          <cell r="N1115">
            <v>62.8</v>
          </cell>
        </row>
        <row r="1116">
          <cell r="C1116" t="str">
            <v>HOSPITAL MESTRE VITALINO</v>
          </cell>
          <cell r="E1116" t="str">
            <v>1.99 - Outras Despesas com Pessoal</v>
          </cell>
          <cell r="F1116">
            <v>41357780000109</v>
          </cell>
          <cell r="G1116" t="str">
            <v>VIANA E PARIZOTTO LT</v>
          </cell>
          <cell r="H1116" t="str">
            <v>B</v>
          </cell>
          <cell r="I1116" t="str">
            <v>S</v>
          </cell>
          <cell r="J1116">
            <v>226</v>
          </cell>
          <cell r="K1116">
            <v>44742</v>
          </cell>
          <cell r="L1116" t="str">
            <v>26220641357780000109650010000002261606967719</v>
          </cell>
          <cell r="M1116" t="str">
            <v>26 -  Pernambuco</v>
          </cell>
          <cell r="N1116">
            <v>30.4</v>
          </cell>
        </row>
        <row r="1117">
          <cell r="C1117" t="str">
            <v>HOSPITAL MESTRE VITALINO</v>
          </cell>
          <cell r="E1117" t="str">
            <v>1.99 - Outras Despesas com Pessoal</v>
          </cell>
          <cell r="F1117">
            <v>41357780000109</v>
          </cell>
          <cell r="G1117" t="str">
            <v>VIANA E PARIZOTTO LT</v>
          </cell>
          <cell r="H1117" t="str">
            <v>B</v>
          </cell>
          <cell r="I1117" t="str">
            <v>S</v>
          </cell>
          <cell r="J1117">
            <v>172</v>
          </cell>
          <cell r="K1117">
            <v>44721</v>
          </cell>
          <cell r="L1117" t="str">
            <v>26220641357780000109650040000001721062878722</v>
          </cell>
          <cell r="M1117" t="str">
            <v>26 -  Pernambuco</v>
          </cell>
          <cell r="N1117">
            <v>28.9</v>
          </cell>
        </row>
        <row r="1118">
          <cell r="E1118" t="str">
            <v/>
          </cell>
          <cell r="L1118" t="str">
            <v xml:space="preserve"> </v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734EC-3A65-445A-B212-D6FD75C3E458}">
  <sheetPr>
    <tabColor rgb="FF92D050"/>
  </sheetPr>
  <dimension ref="A1:L1992"/>
  <sheetViews>
    <sheetView showGridLines="0" tabSelected="1" topLeftCell="A478" zoomScale="70" zoomScaleNormal="70" workbookViewId="0">
      <selection activeCell="D503" sqref="D50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3.12 - Material Hospitalar</v>
      </c>
      <c r="D2" s="3">
        <f>'[1]TCE - ANEXO IV - Preencher'!F11</f>
        <v>24436602000154</v>
      </c>
      <c r="E2" s="5" t="str">
        <f>'[1]TCE - ANEXO IV - Preencher'!G11</f>
        <v>ART CIRURGICA LTDA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100098</v>
      </c>
      <c r="I2" s="6">
        <f>IF('[1]TCE - ANEXO IV - Preencher'!K11="","",'[1]TCE - ANEXO IV - Preencher'!K11)</f>
        <v>44685</v>
      </c>
      <c r="J2" s="5" t="str">
        <f>'[1]TCE - ANEXO IV - Preencher'!L11</f>
        <v>26220524436602000154550010001000981001021206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3691.5</v>
      </c>
    </row>
    <row r="3" spans="1:12" s="8" customFormat="1" ht="19.5" customHeight="1" x14ac:dyDescent="0.2">
      <c r="A3" s="3">
        <f>IFERROR(VLOOKUP(B3,'[1]DADOS (OCULTAR)'!$Q$3:$S$103,3,0),"")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3.12 - Material Hospitalar</v>
      </c>
      <c r="D3" s="3">
        <f>'[1]TCE - ANEXO IV - Preencher'!F12</f>
        <v>8778201000126</v>
      </c>
      <c r="E3" s="5" t="str">
        <f>'[1]TCE - ANEXO IV - Preencher'!G12</f>
        <v>DROGAFONTE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000.374.279</v>
      </c>
      <c r="I3" s="6">
        <f>IF('[1]TCE - ANEXO IV - Preencher'!K12="","",'[1]TCE - ANEXO IV - Preencher'!K12)</f>
        <v>44701</v>
      </c>
      <c r="J3" s="5" t="str">
        <f>'[1]TCE - ANEXO IV - Preencher'!L12</f>
        <v>26220508778201000126550010003742791154564850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1456</v>
      </c>
    </row>
    <row r="4" spans="1:12" s="8" customFormat="1" ht="19.5" customHeight="1" x14ac:dyDescent="0.2">
      <c r="A4" s="3">
        <f>IFERROR(VLOOKUP(B4,'[1]DADOS (OCULTAR)'!$Q$3:$S$103,3,0),"")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3.12 - Material Hospitalar</v>
      </c>
      <c r="D4" s="3">
        <f>'[1]TCE - ANEXO IV - Preencher'!F13</f>
        <v>8778201000126</v>
      </c>
      <c r="E4" s="5" t="str">
        <f>'[1]TCE - ANEXO IV - Preencher'!G13</f>
        <v>DROGAFONTE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000.375.235</v>
      </c>
      <c r="I4" s="6">
        <f>IF('[1]TCE - ANEXO IV - Preencher'!K13="","",'[1]TCE - ANEXO IV - Preencher'!K13)</f>
        <v>44711</v>
      </c>
      <c r="J4" s="5" t="str">
        <f>'[1]TCE - ANEXO IV - Preencher'!L13</f>
        <v>26220508778201000126550010003752351093612613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35478.199999999997</v>
      </c>
    </row>
    <row r="5" spans="1:12" s="8" customFormat="1" ht="19.5" customHeight="1" x14ac:dyDescent="0.2">
      <c r="A5" s="3">
        <f>IFERROR(VLOOKUP(B5,'[1]DADOS (OCULTAR)'!$Q$3:$S$103,3,0),"")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3.12 - Material Hospitalar</v>
      </c>
      <c r="D5" s="3">
        <f>'[1]TCE - ANEXO IV - Preencher'!F14</f>
        <v>4237235000152</v>
      </c>
      <c r="E5" s="5" t="str">
        <f>'[1]TCE - ANEXO IV - Preencher'!G14</f>
        <v>ENDOCENTER COMERCIAL LTDA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98346</v>
      </c>
      <c r="I5" s="6">
        <f>IF('[1]TCE - ANEXO IV - Preencher'!K14="","",'[1]TCE - ANEXO IV - Preencher'!K14)</f>
        <v>44707</v>
      </c>
      <c r="J5" s="5" t="str">
        <f>'[1]TCE - ANEXO IV - Preencher'!L14</f>
        <v>26220504237235000152550010000983461001003683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13290</v>
      </c>
    </row>
    <row r="6" spans="1:12" s="8" customFormat="1" ht="19.5" customHeight="1" x14ac:dyDescent="0.2">
      <c r="A6" s="3">
        <f>IFERROR(VLOOKUP(B6,'[1]DADOS (OCULTAR)'!$Q$3:$S$103,3,0),"")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3.12 - Material Hospitalar</v>
      </c>
      <c r="D6" s="3">
        <f>'[1]TCE - ANEXO IV - Preencher'!F15</f>
        <v>2684571000118</v>
      </c>
      <c r="E6" s="5" t="str">
        <f>'[1]TCE - ANEXO IV - Preencher'!G15</f>
        <v>DINAMICA HOSPITALAR LTDA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18057</v>
      </c>
      <c r="I6" s="6">
        <f>IF('[1]TCE - ANEXO IV - Preencher'!K15="","",'[1]TCE - ANEXO IV - Preencher'!K15)</f>
        <v>44712</v>
      </c>
      <c r="J6" s="5" t="str">
        <f>'[1]TCE - ANEXO IV - Preencher'!L15</f>
        <v>26220502684571000118550030000180571000200792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8478</v>
      </c>
    </row>
    <row r="7" spans="1:12" s="8" customFormat="1" ht="19.5" customHeight="1" x14ac:dyDescent="0.2">
      <c r="A7" s="3">
        <f>IFERROR(VLOOKUP(B7,'[1]DADOS (OCULTAR)'!$Q$3:$S$103,3,0),"")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3.12 - Material Hospitalar</v>
      </c>
      <c r="D7" s="3">
        <f>'[1]TCE - ANEXO IV - Preencher'!F16</f>
        <v>2684571000118</v>
      </c>
      <c r="E7" s="5" t="str">
        <f>'[1]TCE - ANEXO IV - Preencher'!G16</f>
        <v>DINAMICA HOSPITALAR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18043</v>
      </c>
      <c r="I7" s="6">
        <f>IF('[1]TCE - ANEXO IV - Preencher'!K16="","",'[1]TCE - ANEXO IV - Preencher'!K16)</f>
        <v>44711</v>
      </c>
      <c r="J7" s="5" t="str">
        <f>'[1]TCE - ANEXO IV - Preencher'!L16</f>
        <v>26220502684571000118550030000180431000200657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8377.5</v>
      </c>
    </row>
    <row r="8" spans="1:12" s="8" customFormat="1" ht="19.5" customHeight="1" x14ac:dyDescent="0.2">
      <c r="A8" s="3">
        <f>IFERROR(VLOOKUP(B8,'[1]DADOS (OCULTAR)'!$Q$3:$S$103,3,0),"")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3.12 - Material Hospitalar</v>
      </c>
      <c r="D8" s="3">
        <f>'[1]TCE - ANEXO IV - Preencher'!F17</f>
        <v>24505009000112</v>
      </c>
      <c r="E8" s="5" t="str">
        <f>'[1]TCE - ANEXO IV - Preencher'!G17</f>
        <v>BRAZTECH MANUTENCAO E REPARACAO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000.002.558</v>
      </c>
      <c r="I8" s="6">
        <f>IF('[1]TCE - ANEXO IV - Preencher'!K17="","",'[1]TCE - ANEXO IV - Preencher'!K17)</f>
        <v>44708</v>
      </c>
      <c r="J8" s="5" t="str">
        <f>'[1]TCE - ANEXO IV - Preencher'!L17</f>
        <v>26220524505009000112550010000025581166556850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300</v>
      </c>
    </row>
    <row r="9" spans="1:12" s="8" customFormat="1" ht="19.5" customHeight="1" x14ac:dyDescent="0.2">
      <c r="A9" s="3">
        <f>IFERROR(VLOOKUP(B9,'[1]DADOS (OCULTAR)'!$Q$3:$S$103,3,0),"")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3.12 - Material Hospitalar</v>
      </c>
      <c r="D9" s="3">
        <f>'[1]TCE - ANEXO IV - Preencher'!F18</f>
        <v>28461889000123</v>
      </c>
      <c r="E9" s="5" t="str">
        <f>'[1]TCE - ANEXO IV - Preencher'!G18</f>
        <v>JPM PRODUTOS HOSPITALARES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000.004.760</v>
      </c>
      <c r="I9" s="6">
        <f>IF('[1]TCE - ANEXO IV - Preencher'!K18="","",'[1]TCE - ANEXO IV - Preencher'!K18)</f>
        <v>44708</v>
      </c>
      <c r="J9" s="5" t="str">
        <f>'[1]TCE - ANEXO IV - Preencher'!L18</f>
        <v>26220528461889000123550010000047601347844476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35640</v>
      </c>
    </row>
    <row r="10" spans="1:12" s="8" customFormat="1" ht="19.5" customHeight="1" x14ac:dyDescent="0.2">
      <c r="A10" s="3">
        <f>IFERROR(VLOOKUP(B10,'[1]DADOS (OCULTAR)'!$Q$3:$S$103,3,0),"")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3.12 - Material Hospitalar</v>
      </c>
      <c r="D10" s="3">
        <f>'[1]TCE - ANEXO IV - Preencher'!F19</f>
        <v>28461889000123</v>
      </c>
      <c r="E10" s="5" t="str">
        <f>'[1]TCE - ANEXO IV - Preencher'!G19</f>
        <v>JPM PRODUTOS HOSPITALARES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000.004.760</v>
      </c>
      <c r="I10" s="6">
        <f>IF('[1]TCE - ANEXO IV - Preencher'!K19="","",'[1]TCE - ANEXO IV - Preencher'!K19)</f>
        <v>44708</v>
      </c>
      <c r="J10" s="5" t="str">
        <f>'[1]TCE - ANEXO IV - Preencher'!L19</f>
        <v>26220528461889000123550010000047601347844476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792</v>
      </c>
    </row>
    <row r="11" spans="1:12" s="8" customFormat="1" ht="19.5" customHeight="1" x14ac:dyDescent="0.2">
      <c r="A11" s="3">
        <f>IFERROR(VLOOKUP(B11,'[1]DADOS (OCULTAR)'!$Q$3:$S$103,3,0),"")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3.12 - Material Hospitalar</v>
      </c>
      <c r="D11" s="3" t="str">
        <f>'[1]TCE - ANEXO IV - Preencher'!F20</f>
        <v>19.585.158/0002-80</v>
      </c>
      <c r="E11" s="5" t="str">
        <f>'[1]TCE - ANEXO IV - Preencher'!G20</f>
        <v>CARDINAL HEALTH DO BRASIL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61058</v>
      </c>
      <c r="I11" s="6">
        <f>IF('[1]TCE - ANEXO IV - Preencher'!K20="","",'[1]TCE - ANEXO IV - Preencher'!K20)</f>
        <v>44707</v>
      </c>
      <c r="J11" s="5" t="str">
        <f>'[1]TCE - ANEXO IV - Preencher'!L20</f>
        <v>35220519585158000280550010000610581205977257</v>
      </c>
      <c r="K11" s="5" t="str">
        <f>IF(F11="B",LEFT('[1]TCE - ANEXO IV - Preencher'!M20,2),IF(F11="S",LEFT('[1]TCE - ANEXO IV - Preencher'!M20,7),IF('[1]TCE - ANEXO IV - Preencher'!H20="","")))</f>
        <v>35</v>
      </c>
      <c r="L11" s="7">
        <f>'[1]TCE - ANEXO IV - Preencher'!N20</f>
        <v>3300</v>
      </c>
    </row>
    <row r="12" spans="1:12" s="8" customFormat="1" ht="19.5" customHeight="1" x14ac:dyDescent="0.2">
      <c r="A12" s="3">
        <f>IFERROR(VLOOKUP(B12,'[1]DADOS (OCULTAR)'!$Q$3:$S$103,3,0),"")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3.12 - Material Hospitalar</v>
      </c>
      <c r="D12" s="3">
        <f>'[1]TCE - ANEXO IV - Preencher'!F21</f>
        <v>37438274000177</v>
      </c>
      <c r="E12" s="5" t="str">
        <f>'[1]TCE - ANEXO IV - Preencher'!G21</f>
        <v>SELLMED PROD. MEDICOS E HOSPITALA.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1071</v>
      </c>
      <c r="I12" s="6">
        <f>IF('[1]TCE - ANEXO IV - Preencher'!K21="","",'[1]TCE - ANEXO IV - Preencher'!K21)</f>
        <v>44712</v>
      </c>
      <c r="J12" s="5" t="str">
        <f>'[1]TCE - ANEXO IV - Preencher'!L21</f>
        <v>26220537438274000177550010000010711252051137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7987.2</v>
      </c>
    </row>
    <row r="13" spans="1:12" s="8" customFormat="1" ht="19.5" customHeight="1" x14ac:dyDescent="0.2">
      <c r="A13" s="3">
        <f>IFERROR(VLOOKUP(B13,'[1]DADOS (OCULTAR)'!$Q$3:$S$103,3,0),"")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>3.12 - Material Hospitalar</v>
      </c>
      <c r="D13" s="3">
        <f>'[1]TCE - ANEXO IV - Preencher'!F22</f>
        <v>28791011000156</v>
      </c>
      <c r="E13" s="5" t="str">
        <f>'[1]TCE - ANEXO IV - Preencher'!G22</f>
        <v>FOX INDUSTRIA E COMERCIO DE MAT. MEDICOS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000.013.951</v>
      </c>
      <c r="I13" s="6">
        <f>IF('[1]TCE - ANEXO IV - Preencher'!K22="","",'[1]TCE - ANEXO IV - Preencher'!K22)</f>
        <v>44684</v>
      </c>
      <c r="J13" s="5" t="str">
        <f>'[1]TCE - ANEXO IV - Preencher'!L22</f>
        <v>35220528791011000156550010000139511000160891</v>
      </c>
      <c r="K13" s="5" t="str">
        <f>IF(F13="B",LEFT('[1]TCE - ANEXO IV - Preencher'!M22,2),IF(F13="S",LEFT('[1]TCE - ANEXO IV - Preencher'!M22,7),IF('[1]TCE - ANEXO IV - Preencher'!H22="","")))</f>
        <v>35</v>
      </c>
      <c r="L13" s="7">
        <f>'[1]TCE - ANEXO IV - Preencher'!N22</f>
        <v>14660</v>
      </c>
    </row>
    <row r="14" spans="1:12" s="8" customFormat="1" ht="19.5" customHeight="1" x14ac:dyDescent="0.2">
      <c r="A14" s="3">
        <f>IFERROR(VLOOKUP(B14,'[1]DADOS (OCULTAR)'!$Q$3:$S$103,3,0),"")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3.12 - Material Hospitalar</v>
      </c>
      <c r="D14" s="3">
        <f>'[1]TCE - ANEXO IV - Preencher'!F23</f>
        <v>50595271001004</v>
      </c>
      <c r="E14" s="5" t="str">
        <f>'[1]TCE - ANEXO IV - Preencher'!G23</f>
        <v>BIOTRONIK COMERCIAL MEDICA LTDA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9806</v>
      </c>
      <c r="I14" s="6">
        <f>IF('[1]TCE - ANEXO IV - Preencher'!K23="","",'[1]TCE - ANEXO IV - Preencher'!K23)</f>
        <v>44671</v>
      </c>
      <c r="J14" s="5" t="str">
        <f>'[1]TCE - ANEXO IV - Preencher'!L23</f>
        <v>31220450595271001004550050000098061896912576</v>
      </c>
      <c r="K14" s="5" t="str">
        <f>IF(F14="B",LEFT('[1]TCE - ANEXO IV - Preencher'!M23,2),IF(F14="S",LEFT('[1]TCE - ANEXO IV - Preencher'!M23,7),IF('[1]TCE - ANEXO IV - Preencher'!H23="","")))</f>
        <v>31</v>
      </c>
      <c r="L14" s="7">
        <f>'[1]TCE - ANEXO IV - Preencher'!N23</f>
        <v>6903.9</v>
      </c>
    </row>
    <row r="15" spans="1:12" s="8" customFormat="1" ht="19.5" customHeight="1" x14ac:dyDescent="0.2">
      <c r="A15" s="3">
        <f>IFERROR(VLOOKUP(B15,'[1]DADOS (OCULTAR)'!$Q$3:$S$103,3,0),"")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3.12 - Material Hospitalar</v>
      </c>
      <c r="D15" s="3">
        <f>'[1]TCE - ANEXO IV - Preencher'!F24</f>
        <v>6135469000114</v>
      </c>
      <c r="E15" s="5" t="str">
        <f>'[1]TCE - ANEXO IV - Preencher'!G24</f>
        <v>DATRIX INDUST E COME DE PROD HOSP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000.008.453</v>
      </c>
      <c r="I15" s="6">
        <f>IF('[1]TCE - ANEXO IV - Preencher'!K24="","",'[1]TCE - ANEXO IV - Preencher'!K24)</f>
        <v>44711</v>
      </c>
      <c r="J15" s="5" t="str">
        <f>'[1]TCE - ANEXO IV - Preencher'!L24</f>
        <v>35220506135469000114550010000084531008382207</v>
      </c>
      <c r="K15" s="5" t="str">
        <f>IF(F15="B",LEFT('[1]TCE - ANEXO IV - Preencher'!M24,2),IF(F15="S",LEFT('[1]TCE - ANEXO IV - Preencher'!M24,7),IF('[1]TCE - ANEXO IV - Preencher'!H24="","")))</f>
        <v>35</v>
      </c>
      <c r="L15" s="7">
        <f>'[1]TCE - ANEXO IV - Preencher'!N24</f>
        <v>2524</v>
      </c>
    </row>
    <row r="16" spans="1:12" s="8" customFormat="1" ht="19.5" customHeight="1" x14ac:dyDescent="0.2">
      <c r="A16" s="3">
        <f>IFERROR(VLOOKUP(B16,'[1]DADOS (OCULTAR)'!$Q$3:$S$103,3,0),"")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3.12 - Material Hospitalar</v>
      </c>
      <c r="D16" s="3">
        <f>'[1]TCE - ANEXO IV - Preencher'!F25</f>
        <v>7160019000144</v>
      </c>
      <c r="E16" s="5" t="str">
        <f>'[1]TCE - ANEXO IV - Preencher'!G25</f>
        <v>VITALE COMERCIO LTDA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85405</v>
      </c>
      <c r="I16" s="6">
        <f>IF('[1]TCE - ANEXO IV - Preencher'!K25="","",'[1]TCE - ANEXO IV - Preencher'!K25)</f>
        <v>44712</v>
      </c>
      <c r="J16" s="5" t="str">
        <f>'[1]TCE - ANEXO IV - Preencher'!L25</f>
        <v>26220507160019000144550010000854051918179868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13625</v>
      </c>
    </row>
    <row r="17" spans="1:12" s="8" customFormat="1" ht="19.5" customHeight="1" x14ac:dyDescent="0.2">
      <c r="A17" s="3">
        <f>IFERROR(VLOOKUP(B17,'[1]DADOS (OCULTAR)'!$Q$3:$S$103,3,0),"")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3.12 - Material Hospitalar</v>
      </c>
      <c r="D17" s="3">
        <f>'[1]TCE - ANEXO IV - Preencher'!F26</f>
        <v>7160019000144</v>
      </c>
      <c r="E17" s="5" t="str">
        <f>'[1]TCE - ANEXO IV - Preencher'!G26</f>
        <v>VITALE COMERCIO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84723</v>
      </c>
      <c r="I17" s="6">
        <f>IF('[1]TCE - ANEXO IV - Preencher'!K26="","",'[1]TCE - ANEXO IV - Preencher'!K26)</f>
        <v>44704</v>
      </c>
      <c r="J17" s="5" t="str">
        <f>'[1]TCE - ANEXO IV - Preencher'!L26</f>
        <v>26220507160019000144550010000847231930218088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4060</v>
      </c>
    </row>
    <row r="18" spans="1:12" s="8" customFormat="1" ht="19.5" customHeight="1" x14ac:dyDescent="0.2">
      <c r="A18" s="3">
        <f>IFERROR(VLOOKUP(B18,'[1]DADOS (OCULTAR)'!$Q$3:$S$103,3,0),"")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3.12 - Material Hospitalar</v>
      </c>
      <c r="D18" s="3">
        <f>'[1]TCE - ANEXO IV - Preencher'!F27</f>
        <v>7160019000144</v>
      </c>
      <c r="E18" s="5" t="str">
        <f>'[1]TCE - ANEXO IV - Preencher'!G27</f>
        <v>VITALE COMERCIO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84721</v>
      </c>
      <c r="I18" s="6">
        <f>IF('[1]TCE - ANEXO IV - Preencher'!K27="","",'[1]TCE - ANEXO IV - Preencher'!K27)</f>
        <v>44704</v>
      </c>
      <c r="J18" s="5" t="str">
        <f>'[1]TCE - ANEXO IV - Preencher'!L27</f>
        <v>26220507160019000144550010000847211624108799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1250</v>
      </c>
    </row>
    <row r="19" spans="1:12" s="8" customFormat="1" ht="19.5" customHeight="1" x14ac:dyDescent="0.2">
      <c r="A19" s="3">
        <f>IFERROR(VLOOKUP(B19,'[1]DADOS (OCULTAR)'!$Q$3:$S$103,3,0),"")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3.12 - Material Hospitalar</v>
      </c>
      <c r="D19" s="3">
        <f>'[1]TCE - ANEXO IV - Preencher'!F28</f>
        <v>10647227000187</v>
      </c>
      <c r="E19" s="5" t="str">
        <f>'[1]TCE - ANEXO IV - Preencher'!G28</f>
        <v>TUPAN SAUDE CENTER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000.016.493</v>
      </c>
      <c r="I19" s="6">
        <f>IF('[1]TCE - ANEXO IV - Preencher'!K28="","",'[1]TCE - ANEXO IV - Preencher'!K28)</f>
        <v>44713</v>
      </c>
      <c r="J19" s="5" t="str">
        <f>'[1]TCE - ANEXO IV - Preencher'!L28</f>
        <v>26220610647227000187550010000164931009283086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3923.4</v>
      </c>
    </row>
    <row r="20" spans="1:12" s="8" customFormat="1" ht="19.5" customHeight="1" x14ac:dyDescent="0.2">
      <c r="A20" s="3">
        <f>IFERROR(VLOOKUP(B20,'[1]DADOS (OCULTAR)'!$Q$3:$S$103,3,0),"")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3.12 - Material Hospitalar</v>
      </c>
      <c r="D20" s="3">
        <f>'[1]TCE - ANEXO IV - Preencher'!F29</f>
        <v>19585158000280</v>
      </c>
      <c r="E20" s="5" t="str">
        <f>'[1]TCE - ANEXO IV - Preencher'!G29</f>
        <v>CARDINAL HEALTH DO BRASIL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61128</v>
      </c>
      <c r="I20" s="6">
        <f>IF('[1]TCE - ANEXO IV - Preencher'!K29="","",'[1]TCE - ANEXO IV - Preencher'!K29)</f>
        <v>44708</v>
      </c>
      <c r="J20" s="5" t="str">
        <f>'[1]TCE - ANEXO IV - Preencher'!L29</f>
        <v>35220519585158000280550010000611281895438064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14320</v>
      </c>
    </row>
    <row r="21" spans="1:12" s="8" customFormat="1" ht="19.5" customHeight="1" x14ac:dyDescent="0.2">
      <c r="A21" s="3">
        <f>IFERROR(VLOOKUP(B21,'[1]DADOS (OCULTAR)'!$Q$3:$S$103,3,0),"")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3.12 - Material Hospitalar</v>
      </c>
      <c r="D21" s="3">
        <f>'[1]TCE - ANEXO IV - Preencher'!F30</f>
        <v>874929000140</v>
      </c>
      <c r="E21" s="5" t="str">
        <f>'[1]TCE - ANEXO IV - Preencher'!G30</f>
        <v>MEDCENTER COMERCIAL LTDA  MG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387622</v>
      </c>
      <c r="I21" s="6">
        <f>IF('[1]TCE - ANEXO IV - Preencher'!K30="","",'[1]TCE - ANEXO IV - Preencher'!K30)</f>
        <v>44701</v>
      </c>
      <c r="J21" s="5" t="str">
        <f>'[1]TCE - ANEXO IV - Preencher'!L30</f>
        <v>31220500874929000140550010003876221187519543</v>
      </c>
      <c r="K21" s="5" t="str">
        <f>IF(F21="B",LEFT('[1]TCE - ANEXO IV - Preencher'!M30,2),IF(F21="S",LEFT('[1]TCE - ANEXO IV - Preencher'!M30,7),IF('[1]TCE - ANEXO IV - Preencher'!H30="","")))</f>
        <v>31</v>
      </c>
      <c r="L21" s="7">
        <f>'[1]TCE - ANEXO IV - Preencher'!N30</f>
        <v>2556.36</v>
      </c>
    </row>
    <row r="22" spans="1:12" s="8" customFormat="1" ht="19.5" customHeight="1" x14ac:dyDescent="0.2">
      <c r="A22" s="3">
        <f>IFERROR(VLOOKUP(B22,'[1]DADOS (OCULTAR)'!$Q$3:$S$103,3,0),"")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3.12 - Material Hospitalar</v>
      </c>
      <c r="D22" s="3">
        <f>'[1]TCE - ANEXO IV - Preencher'!F31</f>
        <v>1206820001179</v>
      </c>
      <c r="E22" s="5" t="str">
        <f>'[1]TCE - ANEXO IV - Preencher'!G31</f>
        <v>PANPHARMA DISTRIB. DE MEDICAM.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1526889</v>
      </c>
      <c r="I22" s="6">
        <f>IF('[1]TCE - ANEXO IV - Preencher'!K31="","",'[1]TCE - ANEXO IV - Preencher'!K31)</f>
        <v>44713</v>
      </c>
      <c r="J22" s="5" t="str">
        <f>'[1]TCE - ANEXO IV - Preencher'!L31</f>
        <v>26220601206820001179550040015268891866169928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168</v>
      </c>
    </row>
    <row r="23" spans="1:12" s="8" customFormat="1" ht="19.5" customHeight="1" x14ac:dyDescent="0.2">
      <c r="A23" s="3">
        <f>IFERROR(VLOOKUP(B23,'[1]DADOS (OCULTAR)'!$Q$3:$S$103,3,0),"")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3.12 - Material Hospitalar</v>
      </c>
      <c r="D23" s="3">
        <f>'[1]TCE - ANEXO IV - Preencher'!F32</f>
        <v>40948968000169</v>
      </c>
      <c r="E23" s="5" t="str">
        <f>'[1]TCE - ANEXO IV - Preencher'!G32</f>
        <v>SENSORIAL SAUDE DISTRIBUIDORA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000.013.052</v>
      </c>
      <c r="I23" s="6">
        <f>IF('[1]TCE - ANEXO IV - Preencher'!K32="","",'[1]TCE - ANEXO IV - Preencher'!K32)</f>
        <v>44705</v>
      </c>
      <c r="J23" s="5" t="str">
        <f>'[1]TCE - ANEXO IV - Preencher'!L32</f>
        <v>29220540948968000169550010000130521155786122</v>
      </c>
      <c r="K23" s="5" t="str">
        <f>IF(F23="B",LEFT('[1]TCE - ANEXO IV - Preencher'!M32,2),IF(F23="S",LEFT('[1]TCE - ANEXO IV - Preencher'!M32,7),IF('[1]TCE - ANEXO IV - Preencher'!H32="","")))</f>
        <v>29</v>
      </c>
      <c r="L23" s="7">
        <f>'[1]TCE - ANEXO IV - Preencher'!N32</f>
        <v>1425.6</v>
      </c>
    </row>
    <row r="24" spans="1:12" s="8" customFormat="1" ht="19.5" customHeight="1" x14ac:dyDescent="0.2">
      <c r="A24" s="3">
        <f>IFERROR(VLOOKUP(B24,'[1]DADOS (OCULTAR)'!$Q$3:$S$103,3,0),"")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3.12 - Material Hospitalar</v>
      </c>
      <c r="D24" s="3">
        <f>'[1]TCE - ANEXO IV - Preencher'!F33</f>
        <v>5044056000161</v>
      </c>
      <c r="E24" s="5" t="str">
        <f>'[1]TCE - ANEXO IV - Preencher'!G33</f>
        <v>DMH PRODUTOS HOSPITALARES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20589</v>
      </c>
      <c r="I24" s="6">
        <f>IF('[1]TCE - ANEXO IV - Preencher'!K33="","",'[1]TCE - ANEXO IV - Preencher'!K33)</f>
        <v>44714</v>
      </c>
      <c r="J24" s="5" t="str">
        <f>'[1]TCE - ANEXO IV - Preencher'!L33</f>
        <v>26220605044056000161550010000205891015047170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8490</v>
      </c>
    </row>
    <row r="25" spans="1:12" s="8" customFormat="1" ht="19.5" customHeight="1" x14ac:dyDescent="0.2">
      <c r="A25" s="3">
        <f>IFERROR(VLOOKUP(B25,'[1]DADOS (OCULTAR)'!$Q$3:$S$103,3,0),"")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>MEDICAL MERCANTIL DE APARELHAGEM MEDICA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552353</v>
      </c>
      <c r="I25" s="6">
        <f>IF('[1]TCE - ANEXO IV - Preencher'!K34="","",'[1]TCE - ANEXO IV - Preencher'!K34)</f>
        <v>44713</v>
      </c>
      <c r="J25" s="5" t="str">
        <f>'[1]TCE - ANEXO IV - Preencher'!L34</f>
        <v>26220610779833000156550010005523531005543756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12900</v>
      </c>
    </row>
    <row r="26" spans="1:12" s="8" customFormat="1" ht="19.5" customHeight="1" x14ac:dyDescent="0.2">
      <c r="A26" s="3">
        <f>IFERROR(VLOOKUP(B26,'[1]DADOS (OCULTAR)'!$Q$3:$S$103,3,0),"")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>
        <f>'[1]TCE - ANEXO IV - Preencher'!F35</f>
        <v>9441460000120</v>
      </c>
      <c r="E26" s="5" t="str">
        <f>'[1]TCE - ANEXO IV - Preencher'!G35</f>
        <v>PADRAO DIST DE PROD HOSP PA CALLOU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000.289.916</v>
      </c>
      <c r="I26" s="6">
        <f>IF('[1]TCE - ANEXO IV - Preencher'!K35="","",'[1]TCE - ANEXO IV - Preencher'!K35)</f>
        <v>44713</v>
      </c>
      <c r="J26" s="5" t="str">
        <f>'[1]TCE - ANEXO IV - Preencher'!L35</f>
        <v>26220609441460000120550010002899161223259975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120</v>
      </c>
    </row>
    <row r="27" spans="1:12" s="8" customFormat="1" ht="19.5" customHeight="1" x14ac:dyDescent="0.2">
      <c r="A27" s="3">
        <f>IFERROR(VLOOKUP(B27,'[1]DADOS (OCULTAR)'!$Q$3:$S$103,3,0),"")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>
        <f>'[1]TCE - ANEXO IV - Preencher'!F36</f>
        <v>37844479000152</v>
      </c>
      <c r="E27" s="5" t="str">
        <f>'[1]TCE - ANEXO IV - Preencher'!G36</f>
        <v>BIOLINE FIOS CIRURGICOS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135188</v>
      </c>
      <c r="I27" s="6">
        <f>IF('[1]TCE - ANEXO IV - Preencher'!K36="","",'[1]TCE - ANEXO IV - Preencher'!K36)</f>
        <v>44711</v>
      </c>
      <c r="J27" s="5" t="str">
        <f>'[1]TCE - ANEXO IV - Preencher'!L36</f>
        <v>52220537844479000152550020001351881528030047</v>
      </c>
      <c r="K27" s="5" t="str">
        <f>IF(F27="B",LEFT('[1]TCE - ANEXO IV - Preencher'!M36,2),IF(F27="S",LEFT('[1]TCE - ANEXO IV - Preencher'!M36,7),IF('[1]TCE - ANEXO IV - Preencher'!H36="","")))</f>
        <v>52</v>
      </c>
      <c r="L27" s="7">
        <f>'[1]TCE - ANEXO IV - Preencher'!N36</f>
        <v>13506.72</v>
      </c>
    </row>
    <row r="28" spans="1:12" s="8" customFormat="1" ht="19.5" customHeight="1" x14ac:dyDescent="0.2">
      <c r="A28" s="3">
        <f>IFERROR(VLOOKUP(B28,'[1]DADOS (OCULTAR)'!$Q$3:$S$103,3,0),"")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>
        <f>'[1]TCE - ANEXO IV - Preencher'!F37</f>
        <v>11041333000185</v>
      </c>
      <c r="E28" s="5" t="str">
        <f>'[1]TCE - ANEXO IV - Preencher'!G37</f>
        <v>CIRURGICA BRASILEIRA PRODUTOS H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22094</v>
      </c>
      <c r="I28" s="6">
        <f>IF('[1]TCE - ANEXO IV - Preencher'!K37="","",'[1]TCE - ANEXO IV - Preencher'!K37)</f>
        <v>44714</v>
      </c>
      <c r="J28" s="5" t="str">
        <f>'[1]TCE - ANEXO IV - Preencher'!L37</f>
        <v>26220611041333000185550010000220941154190005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3600</v>
      </c>
    </row>
    <row r="29" spans="1:12" s="8" customFormat="1" ht="19.5" customHeight="1" x14ac:dyDescent="0.2">
      <c r="A29" s="3">
        <f>IFERROR(VLOOKUP(B29,'[1]DADOS (OCULTAR)'!$Q$3:$S$103,3,0),"")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21596736000144</v>
      </c>
      <c r="E29" s="5" t="str">
        <f>'[1]TCE - ANEXO IV - Preencher'!G38</f>
        <v>ULTRAMEGA DIST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156522</v>
      </c>
      <c r="I29" s="6">
        <f>IF('[1]TCE - ANEXO IV - Preencher'!K38="","",'[1]TCE - ANEXO IV - Preencher'!K38)</f>
        <v>44713</v>
      </c>
      <c r="J29" s="5" t="str">
        <f>'[1]TCE - ANEXO IV - Preencher'!L38</f>
        <v>26220621596736000144550010001565221001619150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3795</v>
      </c>
    </row>
    <row r="30" spans="1:12" s="8" customFormat="1" ht="19.5" customHeight="1" x14ac:dyDescent="0.2">
      <c r="A30" s="3">
        <f>IFERROR(VLOOKUP(B30,'[1]DADOS (OCULTAR)'!$Q$3:$S$103,3,0),"")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21596736000144</v>
      </c>
      <c r="E30" s="5" t="str">
        <f>'[1]TCE - ANEXO IV - Preencher'!G39</f>
        <v>ULTRAMEGA DIST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156529</v>
      </c>
      <c r="I30" s="6">
        <f>IF('[1]TCE - ANEXO IV - Preencher'!K39="","",'[1]TCE - ANEXO IV - Preencher'!K39)</f>
        <v>44713</v>
      </c>
      <c r="J30" s="5" t="str">
        <f>'[1]TCE - ANEXO IV - Preencher'!L39</f>
        <v>26220621596736000144550010001565291001619224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750</v>
      </c>
    </row>
    <row r="31" spans="1:12" s="8" customFormat="1" ht="19.5" customHeight="1" x14ac:dyDescent="0.2">
      <c r="A31" s="3">
        <f>IFERROR(VLOOKUP(B31,'[1]DADOS (OCULTAR)'!$Q$3:$S$103,3,0),"")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22006201000139</v>
      </c>
      <c r="E31" s="5" t="str">
        <f>'[1]TCE - ANEXO IV - Preencher'!G40</f>
        <v>FORTPEL COMERCIO DE DESCARTAVEIS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136486</v>
      </c>
      <c r="I31" s="6">
        <f>IF('[1]TCE - ANEXO IV - Preencher'!K40="","",'[1]TCE - ANEXO IV - Preencher'!K40)</f>
        <v>44713</v>
      </c>
      <c r="J31" s="5" t="str">
        <f>'[1]TCE - ANEXO IV - Preencher'!L40</f>
        <v>26220622006201000139550000001364861101364865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630</v>
      </c>
    </row>
    <row r="32" spans="1:12" s="8" customFormat="1" ht="19.5" customHeight="1" x14ac:dyDescent="0.2">
      <c r="A32" s="3">
        <f>IFERROR(VLOOKUP(B32,'[1]DADOS (OCULTAR)'!$Q$3:$S$103,3,0),"")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12420164001048</v>
      </c>
      <c r="E32" s="5" t="str">
        <f>'[1]TCE - ANEXO IV - Preencher'!G41</f>
        <v>CM HOSPITALAR S 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127603</v>
      </c>
      <c r="I32" s="6">
        <f>IF('[1]TCE - ANEXO IV - Preencher'!K41="","",'[1]TCE - ANEXO IV - Preencher'!K41)</f>
        <v>44713</v>
      </c>
      <c r="J32" s="5" t="str">
        <f>'[1]TCE - ANEXO IV - Preencher'!L41</f>
        <v>26220612420164001048550010001276031581220628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2495.3200000000002</v>
      </c>
    </row>
    <row r="33" spans="1:12" s="8" customFormat="1" ht="19.5" customHeight="1" x14ac:dyDescent="0.2">
      <c r="A33" s="3">
        <f>IFERROR(VLOOKUP(B33,'[1]DADOS (OCULTAR)'!$Q$3:$S$103,3,0),"")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37438274000177</v>
      </c>
      <c r="E33" s="5" t="str">
        <f>'[1]TCE - ANEXO IV - Preencher'!G42</f>
        <v>SELLMED PROD. MEDICOS E HOSPITALA.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1109</v>
      </c>
      <c r="I33" s="6">
        <f>IF('[1]TCE - ANEXO IV - Preencher'!K42="","",'[1]TCE - ANEXO IV - Preencher'!K42)</f>
        <v>44714</v>
      </c>
      <c r="J33" s="5" t="str">
        <f>'[1]TCE - ANEXO IV - Preencher'!L42</f>
        <v>26220637438274000177550010000011091371772981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999.5</v>
      </c>
    </row>
    <row r="34" spans="1:12" s="8" customFormat="1" ht="19.5" customHeight="1" x14ac:dyDescent="0.2">
      <c r="A34" s="3">
        <f>IFERROR(VLOOKUP(B34,'[1]DADOS (OCULTAR)'!$Q$3:$S$103,3,0),"")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67729178000653</v>
      </c>
      <c r="E34" s="5" t="str">
        <f>'[1]TCE - ANEXO IV - Preencher'!G43</f>
        <v>COMERCIAL CIRURGICA RIOCLARENSE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28084</v>
      </c>
      <c r="I34" s="6">
        <f>IF('[1]TCE - ANEXO IV - Preencher'!K43="","",'[1]TCE - ANEXO IV - Preencher'!K43)</f>
        <v>44714</v>
      </c>
      <c r="J34" s="5" t="str">
        <f>'[1]TCE - ANEXO IV - Preencher'!L43</f>
        <v>26220667729178000653550010000280841105359404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2240</v>
      </c>
    </row>
    <row r="35" spans="1:12" s="8" customFormat="1" ht="19.5" customHeight="1" x14ac:dyDescent="0.2">
      <c r="A35" s="3">
        <f>IFERROR(VLOOKUP(B35,'[1]DADOS (OCULTAR)'!$Q$3:$S$103,3,0),"")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35753111000153</v>
      </c>
      <c r="E35" s="5" t="str">
        <f>'[1]TCE - ANEXO IV - Preencher'!G44</f>
        <v>NORD PRODUTOS EM SAUDE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7422</v>
      </c>
      <c r="I35" s="6">
        <f>IF('[1]TCE - ANEXO IV - Preencher'!K44="","",'[1]TCE - ANEXO IV - Preencher'!K44)</f>
        <v>44713</v>
      </c>
      <c r="J35" s="5" t="str">
        <f>'[1]TCE - ANEXO IV - Preencher'!L44</f>
        <v>26220635753111000153550010000074221000078755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1199</v>
      </c>
    </row>
    <row r="36" spans="1:12" s="8" customFormat="1" ht="19.5" customHeight="1" x14ac:dyDescent="0.2">
      <c r="A36" s="3">
        <f>IFERROR(VLOOKUP(B36,'[1]DADOS (OCULTAR)'!$Q$3:$S$103,3,0),"")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 t="str">
        <f>'[1]TCE - ANEXO IV - Preencher'!F45</f>
        <v>27.970.162/0001-09</v>
      </c>
      <c r="E36" s="5" t="str">
        <f>'[1]TCE - ANEXO IV - Preencher'!G45</f>
        <v>SAUDE BRASIL COMERC DE MAT MED. EIRELI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000.001.945</v>
      </c>
      <c r="I36" s="6">
        <f>IF('[1]TCE - ANEXO IV - Preencher'!K45="","",'[1]TCE - ANEXO IV - Preencher'!K45)</f>
        <v>44713</v>
      </c>
      <c r="J36" s="5" t="str">
        <f>'[1]TCE - ANEXO IV - Preencher'!L45</f>
        <v>26220627970162000109550010000019451000918053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3430</v>
      </c>
    </row>
    <row r="37" spans="1:12" s="8" customFormat="1" ht="19.5" customHeight="1" x14ac:dyDescent="0.2">
      <c r="A37" s="3">
        <f>IFERROR(VLOOKUP(B37,'[1]DADOS (OCULTAR)'!$Q$3:$S$103,3,0),"")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11463963000148</v>
      </c>
      <c r="E37" s="5" t="str">
        <f>'[1]TCE - ANEXO IV - Preencher'!G46</f>
        <v>BCI BRASIL CHINA IMPORTADORA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34761</v>
      </c>
      <c r="I37" s="6">
        <f>IF('[1]TCE - ANEXO IV - Preencher'!K46="","",'[1]TCE - ANEXO IV - Preencher'!K46)</f>
        <v>44714</v>
      </c>
      <c r="J37" s="5" t="str">
        <f>'[1]TCE - ANEXO IV - Preencher'!L46</f>
        <v>26220611463963000148550010000347611275827320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4191</v>
      </c>
    </row>
    <row r="38" spans="1:12" s="8" customFormat="1" ht="19.5" customHeight="1" x14ac:dyDescent="0.2">
      <c r="A38" s="3">
        <f>IFERROR(VLOOKUP(B38,'[1]DADOS (OCULTAR)'!$Q$3:$S$103,3,0),"")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11463963000148</v>
      </c>
      <c r="E38" s="5" t="str">
        <f>'[1]TCE - ANEXO IV - Preencher'!G47</f>
        <v>BCI BRASIL CHINA IMPORTADORA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34756</v>
      </c>
      <c r="I38" s="6">
        <f>IF('[1]TCE - ANEXO IV - Preencher'!K47="","",'[1]TCE - ANEXO IV - Preencher'!K47)</f>
        <v>44714</v>
      </c>
      <c r="J38" s="5" t="str">
        <f>'[1]TCE - ANEXO IV - Preencher'!L47</f>
        <v>26220611463963000148550010000347561839434471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25628.82</v>
      </c>
    </row>
    <row r="39" spans="1:12" s="8" customFormat="1" ht="19.5" customHeight="1" x14ac:dyDescent="0.2">
      <c r="A39" s="3">
        <f>IFERROR(VLOOKUP(B39,'[1]DADOS (OCULTAR)'!$Q$3:$S$103,3,0),"")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8014554000150</v>
      </c>
      <c r="E39" s="5" t="str">
        <f>'[1]TCE - ANEXO IV - Preencher'!G48</f>
        <v>MJB COMERCIO DE MAT MEDICO HOSP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12501</v>
      </c>
      <c r="I39" s="6">
        <f>IF('[1]TCE - ANEXO IV - Preencher'!K48="","",'[1]TCE - ANEXO IV - Preencher'!K48)</f>
        <v>44708</v>
      </c>
      <c r="J39" s="5" t="str">
        <f>'[1]TCE - ANEXO IV - Preencher'!L48</f>
        <v>26220508014554000150550010000125011250150287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1200</v>
      </c>
    </row>
    <row r="40" spans="1:12" s="8" customFormat="1" ht="19.5" customHeight="1" x14ac:dyDescent="0.2">
      <c r="A40" s="3">
        <f>IFERROR(VLOOKUP(B40,'[1]DADOS (OCULTAR)'!$Q$3:$S$103,3,0),"")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8014554000150</v>
      </c>
      <c r="E40" s="5" t="str">
        <f>'[1]TCE - ANEXO IV - Preencher'!G49</f>
        <v>MJB COMERCIO DE MAT MEDICO HOSP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12500</v>
      </c>
      <c r="I40" s="6">
        <f>IF('[1]TCE - ANEXO IV - Preencher'!K49="","",'[1]TCE - ANEXO IV - Preencher'!K49)</f>
        <v>44708</v>
      </c>
      <c r="J40" s="5" t="str">
        <f>'[1]TCE - ANEXO IV - Preencher'!L49</f>
        <v>26220508014554000150550010000125001250150280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3430</v>
      </c>
    </row>
    <row r="41" spans="1:12" s="8" customFormat="1" ht="19.5" customHeight="1" x14ac:dyDescent="0.2">
      <c r="A41" s="3">
        <f>IFERROR(VLOOKUP(B41,'[1]DADOS (OCULTAR)'!$Q$3:$S$103,3,0),"")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8014554000150</v>
      </c>
      <c r="E41" s="5" t="str">
        <f>'[1]TCE - ANEXO IV - Preencher'!G50</f>
        <v>MJB COMERCIO DE MAT MEDICO HOSP LTDA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12499</v>
      </c>
      <c r="I41" s="6">
        <f>IF('[1]TCE - ANEXO IV - Preencher'!K50="","",'[1]TCE - ANEXO IV - Preencher'!K50)</f>
        <v>44708</v>
      </c>
      <c r="J41" s="5" t="str">
        <f>'[1]TCE - ANEXO IV - Preencher'!L50</f>
        <v>26220508014554000150550010000124991240159206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4880</v>
      </c>
    </row>
    <row r="42" spans="1:12" s="8" customFormat="1" ht="19.5" customHeight="1" x14ac:dyDescent="0.2">
      <c r="A42" s="3">
        <f>IFERROR(VLOOKUP(B42,'[1]DADOS (OCULTAR)'!$Q$3:$S$103,3,0),"")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8014554000150</v>
      </c>
      <c r="E42" s="5" t="str">
        <f>'[1]TCE - ANEXO IV - Preencher'!G51</f>
        <v>MJB COMERCIO DE MAT MEDICO HOSP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12509</v>
      </c>
      <c r="I42" s="6">
        <f>IF('[1]TCE - ANEXO IV - Preencher'!K51="","",'[1]TCE - ANEXO IV - Preencher'!K51)</f>
        <v>44713</v>
      </c>
      <c r="J42" s="5" t="str">
        <f>'[1]TCE - ANEXO IV - Preencher'!L51</f>
        <v>26220608014554000150550010000125091250160241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2580</v>
      </c>
    </row>
    <row r="43" spans="1:12" s="8" customFormat="1" ht="19.5" customHeight="1" x14ac:dyDescent="0.2">
      <c r="A43" s="3">
        <f>IFERROR(VLOOKUP(B43,'[1]DADOS (OCULTAR)'!$Q$3:$S$103,3,0),"")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8014554000150</v>
      </c>
      <c r="E43" s="5" t="str">
        <f>'[1]TCE - ANEXO IV - Preencher'!G52</f>
        <v>MJB COMERCIO DE MAT MEDICO HOSP LTDA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12510</v>
      </c>
      <c r="I43" s="6">
        <f>IF('[1]TCE - ANEXO IV - Preencher'!K52="","",'[1]TCE - ANEXO IV - Preencher'!K52)</f>
        <v>44713</v>
      </c>
      <c r="J43" s="5" t="str">
        <f>'[1]TCE - ANEXO IV - Preencher'!L52</f>
        <v>26220608014554000150550010000125101250161214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2580</v>
      </c>
    </row>
    <row r="44" spans="1:12" s="8" customFormat="1" ht="19.5" customHeight="1" x14ac:dyDescent="0.2">
      <c r="A44" s="3">
        <f>IFERROR(VLOOKUP(B44,'[1]DADOS (OCULTAR)'!$Q$3:$S$103,3,0),"")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8014554000150</v>
      </c>
      <c r="E44" s="5" t="str">
        <f>'[1]TCE - ANEXO IV - Preencher'!G53</f>
        <v>MJB COMERCIO DE MAT MEDICO HOSP LTDA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12511</v>
      </c>
      <c r="I44" s="6">
        <f>IF('[1]TCE - ANEXO IV - Preencher'!K53="","",'[1]TCE - ANEXO IV - Preencher'!K53)</f>
        <v>44713</v>
      </c>
      <c r="J44" s="5" t="str">
        <f>'[1]TCE - ANEXO IV - Preencher'!L53</f>
        <v>26220608014554000150550010000125111250161211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4630</v>
      </c>
    </row>
    <row r="45" spans="1:12" s="8" customFormat="1" ht="19.5" customHeight="1" x14ac:dyDescent="0.2">
      <c r="A45" s="3">
        <f>IFERROR(VLOOKUP(B45,'[1]DADOS (OCULTAR)'!$Q$3:$S$103,3,0),"")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8014554000150</v>
      </c>
      <c r="E45" s="5" t="str">
        <f>'[1]TCE - ANEXO IV - Preencher'!G54</f>
        <v>MJB COMERCIO DE MAT MEDICO HOSP LTDA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12512</v>
      </c>
      <c r="I45" s="6">
        <f>IF('[1]TCE - ANEXO IV - Preencher'!K54="","",'[1]TCE - ANEXO IV - Preencher'!K54)</f>
        <v>44713</v>
      </c>
      <c r="J45" s="5" t="str">
        <f>'[1]TCE - ANEXO IV - Preencher'!L54</f>
        <v>26220608014554000150550010000125121250161219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2230</v>
      </c>
    </row>
    <row r="46" spans="1:12" s="8" customFormat="1" ht="19.5" customHeight="1" x14ac:dyDescent="0.2">
      <c r="A46" s="3">
        <f>IFERROR(VLOOKUP(B46,'[1]DADOS (OCULTAR)'!$Q$3:$S$103,3,0),"")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7160019000144</v>
      </c>
      <c r="E46" s="5" t="str">
        <f>'[1]TCE - ANEXO IV - Preencher'!G55</f>
        <v>VITALE COMERCIO LTDA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83721</v>
      </c>
      <c r="I46" s="6">
        <f>IF('[1]TCE - ANEXO IV - Preencher'!K55="","",'[1]TCE - ANEXO IV - Preencher'!K55)</f>
        <v>44691</v>
      </c>
      <c r="J46" s="5" t="str">
        <f>'[1]TCE - ANEXO IV - Preencher'!L55</f>
        <v>26220507160019000144550010000837211572773008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1250</v>
      </c>
    </row>
    <row r="47" spans="1:12" s="8" customFormat="1" ht="19.5" customHeight="1" x14ac:dyDescent="0.2">
      <c r="A47" s="3">
        <f>IFERROR(VLOOKUP(B47,'[1]DADOS (OCULTAR)'!$Q$3:$S$103,3,0),"")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7160019000144</v>
      </c>
      <c r="E47" s="5" t="str">
        <f>'[1]TCE - ANEXO IV - Preencher'!G56</f>
        <v>VITALE COMERCIO LTDA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83724</v>
      </c>
      <c r="I47" s="6">
        <f>IF('[1]TCE - ANEXO IV - Preencher'!K56="","",'[1]TCE - ANEXO IV - Preencher'!K56)</f>
        <v>44691</v>
      </c>
      <c r="J47" s="5" t="str">
        <f>'[1]TCE - ANEXO IV - Preencher'!L56</f>
        <v>26220507160019000144550010000837241567937121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3120</v>
      </c>
    </row>
    <row r="48" spans="1:12" s="8" customFormat="1" ht="19.5" customHeight="1" x14ac:dyDescent="0.2">
      <c r="A48" s="3">
        <f>IFERROR(VLOOKUP(B48,'[1]DADOS (OCULTAR)'!$Q$3:$S$103,3,0),"")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7160019000144</v>
      </c>
      <c r="E48" s="5" t="str">
        <f>'[1]TCE - ANEXO IV - Preencher'!G57</f>
        <v>VITALE COMERCIO LTDA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83727</v>
      </c>
      <c r="I48" s="6">
        <f>IF('[1]TCE - ANEXO IV - Preencher'!K57="","",'[1]TCE - ANEXO IV - Preencher'!K57)</f>
        <v>44691</v>
      </c>
      <c r="J48" s="5" t="str">
        <f>'[1]TCE - ANEXO IV - Preencher'!L57</f>
        <v>26220507160019000144550010000837271839480837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1560</v>
      </c>
    </row>
    <row r="49" spans="1:12" s="8" customFormat="1" ht="19.5" customHeight="1" x14ac:dyDescent="0.2">
      <c r="A49" s="3">
        <f>IFERROR(VLOOKUP(B49,'[1]DADOS (OCULTAR)'!$Q$3:$S$103,3,0),"")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7160019000144</v>
      </c>
      <c r="E49" s="5" t="str">
        <f>'[1]TCE - ANEXO IV - Preencher'!G58</f>
        <v>VITALE COMERCIO LTDA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85007</v>
      </c>
      <c r="I49" s="6">
        <f>IF('[1]TCE - ANEXO IV - Preencher'!K58="","",'[1]TCE - ANEXO IV - Preencher'!K58)</f>
        <v>44707</v>
      </c>
      <c r="J49" s="5" t="str">
        <f>'[1]TCE - ANEXO IV - Preencher'!L58</f>
        <v>26220507160019000144550010000850071191658736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1870</v>
      </c>
    </row>
    <row r="50" spans="1:12" s="8" customFormat="1" ht="19.5" customHeight="1" x14ac:dyDescent="0.2">
      <c r="A50" s="3">
        <f>IFERROR(VLOOKUP(B50,'[1]DADOS (OCULTAR)'!$Q$3:$S$103,3,0),"")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7160019000144</v>
      </c>
      <c r="E50" s="5" t="str">
        <f>'[1]TCE - ANEXO IV - Preencher'!G59</f>
        <v>VITALE COMERCIO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85010</v>
      </c>
      <c r="I50" s="6">
        <f>IF('[1]TCE - ANEXO IV - Preencher'!K59="","",'[1]TCE - ANEXO IV - Preencher'!K59)</f>
        <v>44707</v>
      </c>
      <c r="J50" s="5" t="str">
        <f>'[1]TCE - ANEXO IV - Preencher'!L59</f>
        <v>26220507160019000144550010000850101924409380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1250</v>
      </c>
    </row>
    <row r="51" spans="1:12" s="8" customFormat="1" ht="19.5" customHeight="1" x14ac:dyDescent="0.2">
      <c r="A51" s="3">
        <f>IFERROR(VLOOKUP(B51,'[1]DADOS (OCULTAR)'!$Q$3:$S$103,3,0),"")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7160019000144</v>
      </c>
      <c r="E51" s="5" t="str">
        <f>'[1]TCE - ANEXO IV - Preencher'!G60</f>
        <v>VITALE COMERCIO LTDA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85025</v>
      </c>
      <c r="I51" s="6">
        <f>IF('[1]TCE - ANEXO IV - Preencher'!K60="","",'[1]TCE - ANEXO IV - Preencher'!K60)</f>
        <v>44707</v>
      </c>
      <c r="J51" s="5" t="str">
        <f>'[1]TCE - ANEXO IV - Preencher'!L60</f>
        <v>26220507160019000144550010000850251891219474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1250</v>
      </c>
    </row>
    <row r="52" spans="1:12" s="8" customFormat="1" ht="19.5" customHeight="1" x14ac:dyDescent="0.2">
      <c r="A52" s="3">
        <f>IFERROR(VLOOKUP(B52,'[1]DADOS (OCULTAR)'!$Q$3:$S$103,3,0),"")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7160019000144</v>
      </c>
      <c r="E52" s="5" t="str">
        <f>'[1]TCE - ANEXO IV - Preencher'!G61</f>
        <v>VITALE COMERCIO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85178</v>
      </c>
      <c r="I52" s="6">
        <f>IF('[1]TCE - ANEXO IV - Preencher'!K61="","",'[1]TCE - ANEXO IV - Preencher'!K61)</f>
        <v>44708</v>
      </c>
      <c r="J52" s="5" t="str">
        <f>'[1]TCE - ANEXO IV - Preencher'!L61</f>
        <v>26220507160019000144550010000851781026298416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3120</v>
      </c>
    </row>
    <row r="53" spans="1:12" s="8" customFormat="1" ht="19.5" customHeight="1" x14ac:dyDescent="0.2">
      <c r="A53" s="3">
        <f>IFERROR(VLOOKUP(B53,'[1]DADOS (OCULTAR)'!$Q$3:$S$103,3,0),"")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7160019000144</v>
      </c>
      <c r="E53" s="5" t="str">
        <f>'[1]TCE - ANEXO IV - Preencher'!G62</f>
        <v>VITALE COMERCIO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85464</v>
      </c>
      <c r="I53" s="6">
        <f>IF('[1]TCE - ANEXO IV - Preencher'!K62="","",'[1]TCE - ANEXO IV - Preencher'!K62)</f>
        <v>44713</v>
      </c>
      <c r="J53" s="5" t="str">
        <f>'[1]TCE - ANEXO IV - Preencher'!L62</f>
        <v>26220607160019000144550010000854641315754261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1560</v>
      </c>
    </row>
    <row r="54" spans="1:12" s="8" customFormat="1" ht="19.5" customHeight="1" x14ac:dyDescent="0.2">
      <c r="A54" s="3">
        <f>IFERROR(VLOOKUP(B54,'[1]DADOS (OCULTAR)'!$Q$3:$S$103,3,0),"")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7160019000144</v>
      </c>
      <c r="E54" s="5" t="str">
        <f>'[1]TCE - ANEXO IV - Preencher'!G63</f>
        <v>VITALE COMERCIO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85313</v>
      </c>
      <c r="I54" s="6">
        <f>IF('[1]TCE - ANEXO IV - Preencher'!K63="","",'[1]TCE - ANEXO IV - Preencher'!K63)</f>
        <v>44711</v>
      </c>
      <c r="J54" s="5" t="str">
        <f>'[1]TCE - ANEXO IV - Preencher'!L63</f>
        <v>26220507160019000144550010000853131513849686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1870</v>
      </c>
    </row>
    <row r="55" spans="1:12" s="8" customFormat="1" ht="19.5" customHeight="1" x14ac:dyDescent="0.2">
      <c r="A55" s="3">
        <f>IFERROR(VLOOKUP(B55,'[1]DADOS (OCULTAR)'!$Q$3:$S$103,3,0),"")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7160019000144</v>
      </c>
      <c r="E55" s="5" t="str">
        <f>'[1]TCE - ANEXO IV - Preencher'!G64</f>
        <v>VITALE COMERCIO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85467</v>
      </c>
      <c r="I55" s="6">
        <f>IF('[1]TCE - ANEXO IV - Preencher'!K64="","",'[1]TCE - ANEXO IV - Preencher'!K64)</f>
        <v>44713</v>
      </c>
      <c r="J55" s="5" t="str">
        <f>'[1]TCE - ANEXO IV - Preencher'!L64</f>
        <v>26220607160019000144550010000854671615847771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4370</v>
      </c>
    </row>
    <row r="56" spans="1:12" s="8" customFormat="1" ht="19.5" customHeight="1" x14ac:dyDescent="0.2">
      <c r="A56" s="3">
        <f>IFERROR(VLOOKUP(B56,'[1]DADOS (OCULTAR)'!$Q$3:$S$103,3,0),"")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7160019000144</v>
      </c>
      <c r="E56" s="5" t="str">
        <f>'[1]TCE - ANEXO IV - Preencher'!G65</f>
        <v>VITALE COMERCIO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85470</v>
      </c>
      <c r="I56" s="6">
        <f>IF('[1]TCE - ANEXO IV - Preencher'!K65="","",'[1]TCE - ANEXO IV - Preencher'!K65)</f>
        <v>44713</v>
      </c>
      <c r="J56" s="5" t="str">
        <f>'[1]TCE - ANEXO IV - Preencher'!L65</f>
        <v>26220607160019000144550010000854701051375633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1560</v>
      </c>
    </row>
    <row r="57" spans="1:12" s="8" customFormat="1" ht="19.5" customHeight="1" x14ac:dyDescent="0.2">
      <c r="A57" s="3">
        <f>IFERROR(VLOOKUP(B57,'[1]DADOS (OCULTAR)'!$Q$3:$S$103,3,0),"")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7160019000144</v>
      </c>
      <c r="E57" s="5" t="str">
        <f>'[1]TCE - ANEXO IV - Preencher'!G66</f>
        <v>VITALE COMERCIO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85472</v>
      </c>
      <c r="I57" s="6">
        <f>IF('[1]TCE - ANEXO IV - Preencher'!K66="","",'[1]TCE - ANEXO IV - Preencher'!K66)</f>
        <v>44713</v>
      </c>
      <c r="J57" s="5" t="str">
        <f>'[1]TCE - ANEXO IV - Preencher'!L66</f>
        <v>26220607160019000144550010000854721291038245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3120</v>
      </c>
    </row>
    <row r="58" spans="1:12" s="8" customFormat="1" ht="19.5" customHeight="1" x14ac:dyDescent="0.2">
      <c r="A58" s="3">
        <f>IFERROR(VLOOKUP(B58,'[1]DADOS (OCULTAR)'!$Q$3:$S$103,3,0),"")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7160019000144</v>
      </c>
      <c r="E58" s="5" t="str">
        <f>'[1]TCE - ANEXO IV - Preencher'!G67</f>
        <v>VITALE COMERCIO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85474</v>
      </c>
      <c r="I58" s="6">
        <f>IF('[1]TCE - ANEXO IV - Preencher'!K67="","",'[1]TCE - ANEXO IV - Preencher'!K67)</f>
        <v>44713</v>
      </c>
      <c r="J58" s="5" t="str">
        <f>'[1]TCE - ANEXO IV - Preencher'!L67</f>
        <v>26220607160019000144550010000854741989107577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1250</v>
      </c>
    </row>
    <row r="59" spans="1:12" s="8" customFormat="1" ht="19.5" customHeight="1" x14ac:dyDescent="0.2">
      <c r="A59" s="3">
        <f>IFERROR(VLOOKUP(B59,'[1]DADOS (OCULTAR)'!$Q$3:$S$103,3,0),"")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7160019000144</v>
      </c>
      <c r="E59" s="5" t="str">
        <f>'[1]TCE - ANEXO IV - Preencher'!G68</f>
        <v>VITALE COMERCIO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85476</v>
      </c>
      <c r="I59" s="6">
        <f>IF('[1]TCE - ANEXO IV - Preencher'!K68="","",'[1]TCE - ANEXO IV - Preencher'!K68)</f>
        <v>44713</v>
      </c>
      <c r="J59" s="5" t="str">
        <f>'[1]TCE - ANEXO IV - Preencher'!L68</f>
        <v>26220607160019000144550010000854761300681183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310</v>
      </c>
    </row>
    <row r="60" spans="1:12" s="8" customFormat="1" ht="19.5" customHeight="1" x14ac:dyDescent="0.2">
      <c r="A60" s="3">
        <f>IFERROR(VLOOKUP(B60,'[1]DADOS (OCULTAR)'!$Q$3:$S$103,3,0),"")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7160019000144</v>
      </c>
      <c r="E60" s="5" t="str">
        <f>'[1]TCE - ANEXO IV - Preencher'!G69</f>
        <v>VITALE COMERCIO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85478</v>
      </c>
      <c r="I60" s="6">
        <f>IF('[1]TCE - ANEXO IV - Preencher'!K69="","",'[1]TCE - ANEXO IV - Preencher'!K69)</f>
        <v>44713</v>
      </c>
      <c r="J60" s="5" t="str">
        <f>'[1]TCE - ANEXO IV - Preencher'!L69</f>
        <v>26220607160019000144550010000854781206184338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4060</v>
      </c>
    </row>
    <row r="61" spans="1:12" s="8" customFormat="1" ht="19.5" customHeight="1" x14ac:dyDescent="0.2">
      <c r="A61" s="3">
        <f>IFERROR(VLOOKUP(B61,'[1]DADOS (OCULTAR)'!$Q$3:$S$103,3,0),"")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7160019000144</v>
      </c>
      <c r="E61" s="5" t="str">
        <f>'[1]TCE - ANEXO IV - Preencher'!G70</f>
        <v>VITALE COMERCIO LTDA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85480</v>
      </c>
      <c r="I61" s="6">
        <f>IF('[1]TCE - ANEXO IV - Preencher'!K70="","",'[1]TCE - ANEXO IV - Preencher'!K70)</f>
        <v>44713</v>
      </c>
      <c r="J61" s="5" t="str">
        <f>'[1]TCE - ANEXO IV - Preencher'!L70</f>
        <v>26220607160019000144550010000854801965556344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2810</v>
      </c>
    </row>
    <row r="62" spans="1:12" s="8" customFormat="1" ht="19.5" customHeight="1" x14ac:dyDescent="0.2">
      <c r="A62" s="3">
        <f>IFERROR(VLOOKUP(B62,'[1]DADOS (OCULTAR)'!$Q$3:$S$103,3,0),"")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7160019000144</v>
      </c>
      <c r="E62" s="5" t="str">
        <f>'[1]TCE - ANEXO IV - Preencher'!G71</f>
        <v>VITALE COMERCIO LTDA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85483</v>
      </c>
      <c r="I62" s="6">
        <f>IF('[1]TCE - ANEXO IV - Preencher'!K71="","",'[1]TCE - ANEXO IV - Preencher'!K71)</f>
        <v>44713</v>
      </c>
      <c r="J62" s="5" t="str">
        <f>'[1]TCE - ANEXO IV - Preencher'!L71</f>
        <v>26220607160019000144550010000854831983220800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620</v>
      </c>
    </row>
    <row r="63" spans="1:12" s="8" customFormat="1" ht="19.5" customHeight="1" x14ac:dyDescent="0.2">
      <c r="A63" s="3">
        <f>IFERROR(VLOOKUP(B63,'[1]DADOS (OCULTAR)'!$Q$3:$S$103,3,0),"")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7160019000144</v>
      </c>
      <c r="E63" s="5" t="str">
        <f>'[1]TCE - ANEXO IV - Preencher'!G72</f>
        <v>VITALE COMERCIO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85502</v>
      </c>
      <c r="I63" s="6">
        <f>IF('[1]TCE - ANEXO IV - Preencher'!K72="","",'[1]TCE - ANEXO IV - Preencher'!K72)</f>
        <v>44713</v>
      </c>
      <c r="J63" s="5" t="str">
        <f>'[1]TCE - ANEXO IV - Preencher'!L72</f>
        <v>26220607160019000144550010000855021550856985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1870</v>
      </c>
    </row>
    <row r="64" spans="1:12" s="8" customFormat="1" ht="19.5" customHeight="1" x14ac:dyDescent="0.2">
      <c r="A64" s="3">
        <f>IFERROR(VLOOKUP(B64,'[1]DADOS (OCULTAR)'!$Q$3:$S$103,3,0),"")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7160019000144</v>
      </c>
      <c r="E64" s="5" t="str">
        <f>'[1]TCE - ANEXO IV - Preencher'!G73</f>
        <v>VITALE COMERCIO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85506</v>
      </c>
      <c r="I64" s="6">
        <f>IF('[1]TCE - ANEXO IV - Preencher'!K73="","",'[1]TCE - ANEXO IV - Preencher'!K73)</f>
        <v>44713</v>
      </c>
      <c r="J64" s="5" t="str">
        <f>'[1]TCE - ANEXO IV - Preencher'!L73</f>
        <v>26220607160019000144550010000855061507291024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1560</v>
      </c>
    </row>
    <row r="65" spans="1:12" s="8" customFormat="1" ht="19.5" customHeight="1" x14ac:dyDescent="0.2">
      <c r="A65" s="3">
        <f>IFERROR(VLOOKUP(B65,'[1]DADOS (OCULTAR)'!$Q$3:$S$103,3,0),"")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7160019000144</v>
      </c>
      <c r="E65" s="5" t="str">
        <f>'[1]TCE - ANEXO IV - Preencher'!G74</f>
        <v>VITALE COMERCIO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85510</v>
      </c>
      <c r="I65" s="6">
        <f>IF('[1]TCE - ANEXO IV - Preencher'!K74="","",'[1]TCE - ANEXO IV - Preencher'!K74)</f>
        <v>44713</v>
      </c>
      <c r="J65" s="5" t="str">
        <f>'[1]TCE - ANEXO IV - Preencher'!L74</f>
        <v>26220607160019000144550010000855101336559942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310</v>
      </c>
    </row>
    <row r="66" spans="1:12" s="8" customFormat="1" ht="19.5" customHeight="1" x14ac:dyDescent="0.2">
      <c r="A66" s="3">
        <f>IFERROR(VLOOKUP(B66,'[1]DADOS (OCULTAR)'!$Q$3:$S$103,3,0),"")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7160019000144</v>
      </c>
      <c r="E66" s="5" t="str">
        <f>'[1]TCE - ANEXO IV - Preencher'!G75</f>
        <v>VITALE COMERCIO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85012</v>
      </c>
      <c r="I66" s="6">
        <f>IF('[1]TCE - ANEXO IV - Preencher'!K75="","",'[1]TCE - ANEXO IV - Preencher'!K75)</f>
        <v>44707</v>
      </c>
      <c r="J66" s="5" t="str">
        <f>'[1]TCE - ANEXO IV - Preencher'!L75</f>
        <v>26220507160019000144550010000850121626997601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1560</v>
      </c>
    </row>
    <row r="67" spans="1:12" s="8" customFormat="1" ht="19.5" customHeight="1" x14ac:dyDescent="0.2">
      <c r="A67" s="3">
        <f>IFERROR(VLOOKUP(B67,'[1]DADOS (OCULTAR)'!$Q$3:$S$103,3,0),"")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7160019000144</v>
      </c>
      <c r="E67" s="5" t="str">
        <f>'[1]TCE - ANEXO IV - Preencher'!G76</f>
        <v>VITALE COMERCIO LTDA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85308</v>
      </c>
      <c r="I67" s="6">
        <f>IF('[1]TCE - ANEXO IV - Preencher'!K76="","",'[1]TCE - ANEXO IV - Preencher'!K76)</f>
        <v>44711</v>
      </c>
      <c r="J67" s="5" t="str">
        <f>'[1]TCE - ANEXO IV - Preencher'!L76</f>
        <v>26220507160019000144550010000853081105843197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2810</v>
      </c>
    </row>
    <row r="68" spans="1:12" s="8" customFormat="1" ht="19.5" customHeight="1" x14ac:dyDescent="0.2">
      <c r="A68" s="3">
        <f>IFERROR(VLOOKUP(B68,'[1]DADOS (OCULTAR)'!$Q$3:$S$103,3,0),"")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7160019000144</v>
      </c>
      <c r="E68" s="5" t="str">
        <f>'[1]TCE - ANEXO IV - Preencher'!G77</f>
        <v>VITALE COMERCIO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85288</v>
      </c>
      <c r="I68" s="6">
        <f>IF('[1]TCE - ANEXO IV - Preencher'!K77="","",'[1]TCE - ANEXO IV - Preencher'!K77)</f>
        <v>44711</v>
      </c>
      <c r="J68" s="5" t="str">
        <f>'[1]TCE - ANEXO IV - Preencher'!L77</f>
        <v>26220507160019000144550010000852881012602004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310</v>
      </c>
    </row>
    <row r="69" spans="1:12" s="8" customFormat="1" ht="19.5" customHeight="1" x14ac:dyDescent="0.2">
      <c r="A69" s="3">
        <f>IFERROR(VLOOKUP(B69,'[1]DADOS (OCULTAR)'!$Q$3:$S$103,3,0),"")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1437707000122</v>
      </c>
      <c r="E69" s="5" t="str">
        <f>'[1]TCE - ANEXO IV - Preencher'!G78</f>
        <v>SCITECH MEDICAL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268384</v>
      </c>
      <c r="I69" s="6">
        <f>IF('[1]TCE - ANEXO IV - Preencher'!K78="","",'[1]TCE - ANEXO IV - Preencher'!K78)</f>
        <v>44685</v>
      </c>
      <c r="J69" s="5" t="str">
        <f>'[1]TCE - ANEXO IV - Preencher'!L78</f>
        <v>52220501437707000122550550002683841495756325</v>
      </c>
      <c r="K69" s="5" t="str">
        <f>IF(F69="B",LEFT('[1]TCE - ANEXO IV - Preencher'!M78,2),IF(F69="S",LEFT('[1]TCE - ANEXO IV - Preencher'!M78,7),IF('[1]TCE - ANEXO IV - Preencher'!H78="","")))</f>
        <v>52</v>
      </c>
      <c r="L69" s="7">
        <f>'[1]TCE - ANEXO IV - Preencher'!N78</f>
        <v>1050</v>
      </c>
    </row>
    <row r="70" spans="1:12" s="8" customFormat="1" ht="19.5" customHeight="1" x14ac:dyDescent="0.2">
      <c r="A70" s="3">
        <f>IFERROR(VLOOKUP(B70,'[1]DADOS (OCULTAR)'!$Q$3:$S$103,3,0),"")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1437707000122</v>
      </c>
      <c r="E70" s="5" t="str">
        <f>'[1]TCE - ANEXO IV - Preencher'!G79</f>
        <v>SCITECH MEDICAL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268386</v>
      </c>
      <c r="I70" s="6">
        <f>IF('[1]TCE - ANEXO IV - Preencher'!K79="","",'[1]TCE - ANEXO IV - Preencher'!K79)</f>
        <v>44685</v>
      </c>
      <c r="J70" s="5" t="str">
        <f>'[1]TCE - ANEXO IV - Preencher'!L79</f>
        <v>52220501437707000122550550002683861179966913</v>
      </c>
      <c r="K70" s="5" t="str">
        <f>IF(F70="B",LEFT('[1]TCE - ANEXO IV - Preencher'!M79,2),IF(F70="S",LEFT('[1]TCE - ANEXO IV - Preencher'!M79,7),IF('[1]TCE - ANEXO IV - Preencher'!H79="","")))</f>
        <v>52</v>
      </c>
      <c r="L70" s="7">
        <f>'[1]TCE - ANEXO IV - Preencher'!N79</f>
        <v>1050</v>
      </c>
    </row>
    <row r="71" spans="1:12" s="8" customFormat="1" ht="19.5" customHeight="1" x14ac:dyDescent="0.2">
      <c r="A71" s="3">
        <f>IFERROR(VLOOKUP(B71,'[1]DADOS (OCULTAR)'!$Q$3:$S$103,3,0),"")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1437707000122</v>
      </c>
      <c r="E71" s="5" t="str">
        <f>'[1]TCE - ANEXO IV - Preencher'!G80</f>
        <v>SCITECH MEDICAL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275493</v>
      </c>
      <c r="I71" s="6">
        <f>IF('[1]TCE - ANEXO IV - Preencher'!K80="","",'[1]TCE - ANEXO IV - Preencher'!K80)</f>
        <v>44713</v>
      </c>
      <c r="J71" s="5" t="str">
        <f>'[1]TCE - ANEXO IV - Preencher'!L80</f>
        <v>52220601437707000122550550002754931683991237</v>
      </c>
      <c r="K71" s="5" t="str">
        <f>IF(F71="B",LEFT('[1]TCE - ANEXO IV - Preencher'!M80,2),IF(F71="S",LEFT('[1]TCE - ANEXO IV - Preencher'!M80,7),IF('[1]TCE - ANEXO IV - Preencher'!H80="","")))</f>
        <v>52</v>
      </c>
      <c r="L71" s="7">
        <f>'[1]TCE - ANEXO IV - Preencher'!N80</f>
        <v>1050</v>
      </c>
    </row>
    <row r="72" spans="1:12" s="8" customFormat="1" ht="19.5" customHeight="1" x14ac:dyDescent="0.2">
      <c r="A72" s="3">
        <f>IFERROR(VLOOKUP(B72,'[1]DADOS (OCULTAR)'!$Q$3:$S$103,3,0),"")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1437707000122</v>
      </c>
      <c r="E72" s="5" t="str">
        <f>'[1]TCE - ANEXO IV - Preencher'!G81</f>
        <v>SCITECH MEDICAL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275350</v>
      </c>
      <c r="I72" s="6">
        <f>IF('[1]TCE - ANEXO IV - Preencher'!K81="","",'[1]TCE - ANEXO IV - Preencher'!K81)</f>
        <v>44682</v>
      </c>
      <c r="J72" s="5" t="str">
        <f>'[1]TCE - ANEXO IV - Preencher'!L81</f>
        <v>52220601437707000122550550002753501747166352</v>
      </c>
      <c r="K72" s="5" t="str">
        <f>IF(F72="B",LEFT('[1]TCE - ANEXO IV - Preencher'!M81,2),IF(F72="S",LEFT('[1]TCE - ANEXO IV - Preencher'!M81,7),IF('[1]TCE - ANEXO IV - Preencher'!H81="","")))</f>
        <v>52</v>
      </c>
      <c r="L72" s="7">
        <f>'[1]TCE - ANEXO IV - Preencher'!N81</f>
        <v>1050</v>
      </c>
    </row>
    <row r="73" spans="1:12" s="8" customFormat="1" ht="19.5" customHeight="1" x14ac:dyDescent="0.2">
      <c r="A73" s="3">
        <f>IFERROR(VLOOKUP(B73,'[1]DADOS (OCULTAR)'!$Q$3:$S$103,3,0),"")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1437707000122</v>
      </c>
      <c r="E73" s="5" t="str">
        <f>'[1]TCE - ANEXO IV - Preencher'!G82</f>
        <v>SCITECH MEDICAL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275496</v>
      </c>
      <c r="I73" s="6">
        <f>IF('[1]TCE - ANEXO IV - Preencher'!K82="","",'[1]TCE - ANEXO IV - Preencher'!K82)</f>
        <v>44713</v>
      </c>
      <c r="J73" s="5" t="str">
        <f>'[1]TCE - ANEXO IV - Preencher'!L82</f>
        <v>52220601437707000122550550002754961439512866</v>
      </c>
      <c r="K73" s="5" t="str">
        <f>IF(F73="B",LEFT('[1]TCE - ANEXO IV - Preencher'!M82,2),IF(F73="S",LEFT('[1]TCE - ANEXO IV - Preencher'!M82,7),IF('[1]TCE - ANEXO IV - Preencher'!H82="","")))</f>
        <v>52</v>
      </c>
      <c r="L73" s="7">
        <f>'[1]TCE - ANEXO IV - Preencher'!N82</f>
        <v>1050</v>
      </c>
    </row>
    <row r="74" spans="1:12" s="8" customFormat="1" ht="19.5" customHeight="1" x14ac:dyDescent="0.2">
      <c r="A74" s="3">
        <f>IFERROR(VLOOKUP(B74,'[1]DADOS (OCULTAR)'!$Q$3:$S$103,3,0),"")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1437707000122</v>
      </c>
      <c r="E74" s="5" t="str">
        <f>'[1]TCE - ANEXO IV - Preencher'!G83</f>
        <v>SCITECH MEDICAL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275495</v>
      </c>
      <c r="I74" s="6">
        <f>IF('[1]TCE - ANEXO IV - Preencher'!K83="","",'[1]TCE - ANEXO IV - Preencher'!K83)</f>
        <v>44713</v>
      </c>
      <c r="J74" s="5" t="str">
        <f>'[1]TCE - ANEXO IV - Preencher'!L83</f>
        <v>52220601437707000122550550002754951769398644</v>
      </c>
      <c r="K74" s="5" t="str">
        <f>IF(F74="B",LEFT('[1]TCE - ANEXO IV - Preencher'!M83,2),IF(F74="S",LEFT('[1]TCE - ANEXO IV - Preencher'!M83,7),IF('[1]TCE - ANEXO IV - Preencher'!H83="","")))</f>
        <v>52</v>
      </c>
      <c r="L74" s="7">
        <f>'[1]TCE - ANEXO IV - Preencher'!N83</f>
        <v>1050</v>
      </c>
    </row>
    <row r="75" spans="1:12" s="8" customFormat="1" ht="19.5" customHeight="1" x14ac:dyDescent="0.2">
      <c r="A75" s="3">
        <f>IFERROR(VLOOKUP(B75,'[1]DADOS (OCULTAR)'!$Q$3:$S$103,3,0),"")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1437707000122</v>
      </c>
      <c r="E75" s="5" t="str">
        <f>'[1]TCE - ANEXO IV - Preencher'!G84</f>
        <v>SCITECH MEDICAL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275504</v>
      </c>
      <c r="I75" s="6">
        <f>IF('[1]TCE - ANEXO IV - Preencher'!K84="","",'[1]TCE - ANEXO IV - Preencher'!K84)</f>
        <v>44713</v>
      </c>
      <c r="J75" s="5" t="str">
        <f>'[1]TCE - ANEXO IV - Preencher'!L84</f>
        <v>52220601437707000122550550002755041465927362</v>
      </c>
      <c r="K75" s="5" t="str">
        <f>IF(F75="B",LEFT('[1]TCE - ANEXO IV - Preencher'!M84,2),IF(F75="S",LEFT('[1]TCE - ANEXO IV - Preencher'!M84,7),IF('[1]TCE - ANEXO IV - Preencher'!H84="","")))</f>
        <v>52</v>
      </c>
      <c r="L75" s="7">
        <f>'[1]TCE - ANEXO IV - Preencher'!N84</f>
        <v>1050</v>
      </c>
    </row>
    <row r="76" spans="1:12" s="8" customFormat="1" ht="19.5" customHeight="1" x14ac:dyDescent="0.2">
      <c r="A76" s="3">
        <f>IFERROR(VLOOKUP(B76,'[1]DADOS (OCULTAR)'!$Q$3:$S$103,3,0),"")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1437707000122</v>
      </c>
      <c r="E76" s="5" t="str">
        <f>'[1]TCE - ANEXO IV - Preencher'!G85</f>
        <v>SCITECH MEDICAL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275499</v>
      </c>
      <c r="I76" s="6">
        <f>IF('[1]TCE - ANEXO IV - Preencher'!K85="","",'[1]TCE - ANEXO IV - Preencher'!K85)</f>
        <v>44713</v>
      </c>
      <c r="J76" s="5" t="str">
        <f>'[1]TCE - ANEXO IV - Preencher'!L85</f>
        <v>52220601437707000122550550002754991554355290</v>
      </c>
      <c r="K76" s="5" t="str">
        <f>IF(F76="B",LEFT('[1]TCE - ANEXO IV - Preencher'!M85,2),IF(F76="S",LEFT('[1]TCE - ANEXO IV - Preencher'!M85,7),IF('[1]TCE - ANEXO IV - Preencher'!H85="","")))</f>
        <v>52</v>
      </c>
      <c r="L76" s="7">
        <f>'[1]TCE - ANEXO IV - Preencher'!N85</f>
        <v>2100</v>
      </c>
    </row>
    <row r="77" spans="1:12" s="8" customFormat="1" ht="19.5" customHeight="1" x14ac:dyDescent="0.2">
      <c r="A77" s="3">
        <f>IFERROR(VLOOKUP(B77,'[1]DADOS (OCULTAR)'!$Q$3:$S$103,3,0),"")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1437707000122</v>
      </c>
      <c r="E77" s="5" t="str">
        <f>'[1]TCE - ANEXO IV - Preencher'!G86</f>
        <v>SCITECH MEDICAL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275515</v>
      </c>
      <c r="I77" s="6">
        <f>IF('[1]TCE - ANEXO IV - Preencher'!K86="","",'[1]TCE - ANEXO IV - Preencher'!K86)</f>
        <v>44713</v>
      </c>
      <c r="J77" s="5" t="str">
        <f>'[1]TCE - ANEXO IV - Preencher'!L86</f>
        <v>52220601437707000122550550002755151109312208</v>
      </c>
      <c r="K77" s="5" t="str">
        <f>IF(F77="B",LEFT('[1]TCE - ANEXO IV - Preencher'!M86,2),IF(F77="S",LEFT('[1]TCE - ANEXO IV - Preencher'!M86,7),IF('[1]TCE - ANEXO IV - Preencher'!H86="","")))</f>
        <v>52</v>
      </c>
      <c r="L77" s="7">
        <f>'[1]TCE - ANEXO IV - Preencher'!N86</f>
        <v>280</v>
      </c>
    </row>
    <row r="78" spans="1:12" s="8" customFormat="1" ht="19.5" customHeight="1" x14ac:dyDescent="0.2">
      <c r="A78" s="3">
        <f>IFERROR(VLOOKUP(B78,'[1]DADOS (OCULTAR)'!$Q$3:$S$103,3,0),"")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1437707000122</v>
      </c>
      <c r="E78" s="5" t="str">
        <f>'[1]TCE - ANEXO IV - Preencher'!G87</f>
        <v>SCITECH MEDICAL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275552</v>
      </c>
      <c r="I78" s="6">
        <f>IF('[1]TCE - ANEXO IV - Preencher'!K87="","",'[1]TCE - ANEXO IV - Preencher'!K87)</f>
        <v>44713</v>
      </c>
      <c r="J78" s="5" t="str">
        <f>'[1]TCE - ANEXO IV - Preencher'!L87</f>
        <v>52220601437707000122550550002755521668366893</v>
      </c>
      <c r="K78" s="5" t="str">
        <f>IF(F78="B",LEFT('[1]TCE - ANEXO IV - Preencher'!M87,2),IF(F78="S",LEFT('[1]TCE - ANEXO IV - Preencher'!M87,7),IF('[1]TCE - ANEXO IV - Preencher'!H87="","")))</f>
        <v>52</v>
      </c>
      <c r="L78" s="7">
        <f>'[1]TCE - ANEXO IV - Preencher'!N87</f>
        <v>1050</v>
      </c>
    </row>
    <row r="79" spans="1:12" s="8" customFormat="1" ht="19.5" customHeight="1" x14ac:dyDescent="0.2">
      <c r="A79" s="3">
        <f>IFERROR(VLOOKUP(B79,'[1]DADOS (OCULTAR)'!$Q$3:$S$103,3,0),"")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1437707000122</v>
      </c>
      <c r="E79" s="5" t="str">
        <f>'[1]TCE - ANEXO IV - Preencher'!G88</f>
        <v>SCITECH MEDICAL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275517</v>
      </c>
      <c r="I79" s="6">
        <f>IF('[1]TCE - ANEXO IV - Preencher'!K88="","",'[1]TCE - ANEXO IV - Preencher'!K88)</f>
        <v>44713</v>
      </c>
      <c r="J79" s="5" t="str">
        <f>'[1]TCE - ANEXO IV - Preencher'!L88</f>
        <v>52220601437707000122550550002755171638822484</v>
      </c>
      <c r="K79" s="5" t="str">
        <f>IF(F79="B",LEFT('[1]TCE - ANEXO IV - Preencher'!M88,2),IF(F79="S",LEFT('[1]TCE - ANEXO IV - Preencher'!M88,7),IF('[1]TCE - ANEXO IV - Preencher'!H88="","")))</f>
        <v>52</v>
      </c>
      <c r="L79" s="7">
        <f>'[1]TCE - ANEXO IV - Preencher'!N88</f>
        <v>280</v>
      </c>
    </row>
    <row r="80" spans="1:12" s="8" customFormat="1" ht="19.5" customHeight="1" x14ac:dyDescent="0.2">
      <c r="A80" s="3">
        <f>IFERROR(VLOOKUP(B80,'[1]DADOS (OCULTAR)'!$Q$3:$S$103,3,0),"")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1437707000122</v>
      </c>
      <c r="E80" s="5" t="str">
        <f>'[1]TCE - ANEXO IV - Preencher'!G89</f>
        <v>SCITECH MEDICAL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274485</v>
      </c>
      <c r="I80" s="6">
        <f>IF('[1]TCE - ANEXO IV - Preencher'!K89="","",'[1]TCE - ANEXO IV - Preencher'!K89)</f>
        <v>44711</v>
      </c>
      <c r="J80" s="5" t="str">
        <f>'[1]TCE - ANEXO IV - Preencher'!L89</f>
        <v>52220501437707000122550550002744851586851272</v>
      </c>
      <c r="K80" s="5" t="str">
        <f>IF(F80="B",LEFT('[1]TCE - ANEXO IV - Preencher'!M89,2),IF(F80="S",LEFT('[1]TCE - ANEXO IV - Preencher'!M89,7),IF('[1]TCE - ANEXO IV - Preencher'!H89="","")))</f>
        <v>52</v>
      </c>
      <c r="L80" s="7">
        <f>'[1]TCE - ANEXO IV - Preencher'!N89</f>
        <v>1050</v>
      </c>
    </row>
    <row r="81" spans="1:12" s="8" customFormat="1" ht="19.5" customHeight="1" x14ac:dyDescent="0.2">
      <c r="A81" s="3">
        <f>IFERROR(VLOOKUP(B81,'[1]DADOS (OCULTAR)'!$Q$3:$S$103,3,0),"")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1437707000122</v>
      </c>
      <c r="E81" s="5" t="str">
        <f>'[1]TCE - ANEXO IV - Preencher'!G90</f>
        <v>SCITECH MEDICAL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274483</v>
      </c>
      <c r="I81" s="6">
        <f>IF('[1]TCE - ANEXO IV - Preencher'!K90="","",'[1]TCE - ANEXO IV - Preencher'!K90)</f>
        <v>44711</v>
      </c>
      <c r="J81" s="5" t="str">
        <f>'[1]TCE - ANEXO IV - Preencher'!L90</f>
        <v>52220501437707000122550550002744831498076264</v>
      </c>
      <c r="K81" s="5" t="str">
        <f>IF(F81="B",LEFT('[1]TCE - ANEXO IV - Preencher'!M90,2),IF(F81="S",LEFT('[1]TCE - ANEXO IV - Preencher'!M90,7),IF('[1]TCE - ANEXO IV - Preencher'!H90="","")))</f>
        <v>52</v>
      </c>
      <c r="L81" s="7">
        <f>'[1]TCE - ANEXO IV - Preencher'!N90</f>
        <v>1050</v>
      </c>
    </row>
    <row r="82" spans="1:12" s="8" customFormat="1" ht="19.5" customHeight="1" x14ac:dyDescent="0.2">
      <c r="A82" s="3">
        <f>IFERROR(VLOOKUP(B82,'[1]DADOS (OCULTAR)'!$Q$3:$S$103,3,0),"")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1437707000122</v>
      </c>
      <c r="E82" s="5" t="str">
        <f>'[1]TCE - ANEXO IV - Preencher'!G91</f>
        <v>SCITECH MEDICAL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274499</v>
      </c>
      <c r="I82" s="6">
        <f>IF('[1]TCE - ANEXO IV - Preencher'!K91="","",'[1]TCE - ANEXO IV - Preencher'!K91)</f>
        <v>44711</v>
      </c>
      <c r="J82" s="5" t="str">
        <f>'[1]TCE - ANEXO IV - Preencher'!L91</f>
        <v>52220501437707000122550550002744991263139223</v>
      </c>
      <c r="K82" s="5" t="str">
        <f>IF(F82="B",LEFT('[1]TCE - ANEXO IV - Preencher'!M91,2),IF(F82="S",LEFT('[1]TCE - ANEXO IV - Preencher'!M91,7),IF('[1]TCE - ANEXO IV - Preencher'!H91="","")))</f>
        <v>52</v>
      </c>
      <c r="L82" s="7">
        <f>'[1]TCE - ANEXO IV - Preencher'!N91</f>
        <v>1050</v>
      </c>
    </row>
    <row r="83" spans="1:12" s="8" customFormat="1" ht="19.5" customHeight="1" x14ac:dyDescent="0.2">
      <c r="A83" s="3">
        <f>IFERROR(VLOOKUP(B83,'[1]DADOS (OCULTAR)'!$Q$3:$S$103,3,0),"")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13291742000165</v>
      </c>
      <c r="E83" s="5" t="str">
        <f>'[1]TCE - ANEXO IV - Preencher'!G92</f>
        <v>PHOENIX MED PRODUTOS MEDICO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000.018.693</v>
      </c>
      <c r="I83" s="6">
        <f>IF('[1]TCE - ANEXO IV - Preencher'!K92="","",'[1]TCE - ANEXO IV - Preencher'!K92)</f>
        <v>44712</v>
      </c>
      <c r="J83" s="5" t="str">
        <f>'[1]TCE - ANEXO IV - Preencher'!L92</f>
        <v>26220513291742000165550010000186931620672630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2250</v>
      </c>
    </row>
    <row r="84" spans="1:12" s="8" customFormat="1" ht="19.5" customHeight="1" x14ac:dyDescent="0.2">
      <c r="A84" s="3">
        <f>IFERROR(VLOOKUP(B84,'[1]DADOS (OCULTAR)'!$Q$3:$S$103,3,0),"")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1513946000114</v>
      </c>
      <c r="E84" s="5" t="str">
        <f>'[1]TCE - ANEXO IV - Preencher'!G93</f>
        <v>BOSTON SCIENTIFIC DO BRASIL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2590176</v>
      </c>
      <c r="I84" s="6">
        <f>IF('[1]TCE - ANEXO IV - Preencher'!K93="","",'[1]TCE - ANEXO IV - Preencher'!K93)</f>
        <v>44711</v>
      </c>
      <c r="J84" s="5" t="str">
        <f>'[1]TCE - ANEXO IV - Preencher'!L93</f>
        <v>35220501513946000114550030025901761025999300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1637.64</v>
      </c>
    </row>
    <row r="85" spans="1:12" s="8" customFormat="1" ht="19.5" customHeight="1" x14ac:dyDescent="0.2">
      <c r="A85" s="3">
        <f>IFERROR(VLOOKUP(B85,'[1]DADOS (OCULTAR)'!$Q$3:$S$103,3,0),"")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1513946000114</v>
      </c>
      <c r="E85" s="5" t="str">
        <f>'[1]TCE - ANEXO IV - Preencher'!G94</f>
        <v>BOSTON SCIENTIFIC DO BRASIL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2592327</v>
      </c>
      <c r="I85" s="6">
        <f>IF('[1]TCE - ANEXO IV - Preencher'!K94="","",'[1]TCE - ANEXO IV - Preencher'!K94)</f>
        <v>44712</v>
      </c>
      <c r="J85" s="5" t="str">
        <f>'[1]TCE - ANEXO IV - Preencher'!L94</f>
        <v>35220501513946000114550030025923271026023914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1368.82</v>
      </c>
    </row>
    <row r="86" spans="1:12" s="8" customFormat="1" ht="19.5" customHeight="1" x14ac:dyDescent="0.2">
      <c r="A86" s="3">
        <f>IFERROR(VLOOKUP(B86,'[1]DADOS (OCULTAR)'!$Q$3:$S$103,3,0),"")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11234649000193</v>
      </c>
      <c r="E86" s="5" t="str">
        <f>'[1]TCE - ANEXO IV - Preencher'!G95</f>
        <v>BIOANGIO COMERCIO DE PROD MEDICOS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000.006.485</v>
      </c>
      <c r="I86" s="6">
        <f>IF('[1]TCE - ANEXO IV - Preencher'!K95="","",'[1]TCE - ANEXO IV - Preencher'!K95)</f>
        <v>44713</v>
      </c>
      <c r="J86" s="5" t="str">
        <f>'[1]TCE - ANEXO IV - Preencher'!L95</f>
        <v>26220611234649000193550010000064851000009996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490</v>
      </c>
    </row>
    <row r="87" spans="1:12" s="8" customFormat="1" ht="19.5" customHeight="1" x14ac:dyDescent="0.2">
      <c r="A87" s="3">
        <f>IFERROR(VLOOKUP(B87,'[1]DADOS (OCULTAR)'!$Q$3:$S$103,3,0),"")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50595271001004</v>
      </c>
      <c r="E87" s="5" t="str">
        <f>'[1]TCE - ANEXO IV - Preencher'!G96</f>
        <v>BIOTRONIK COMERCIAL MEDICA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10845</v>
      </c>
      <c r="I87" s="6">
        <f>IF('[1]TCE - ANEXO IV - Preencher'!K96="","",'[1]TCE - ANEXO IV - Preencher'!K96)</f>
        <v>44693</v>
      </c>
      <c r="J87" s="5" t="str">
        <f>'[1]TCE - ANEXO IV - Preencher'!L96</f>
        <v>31220550595271001004550050000108451072610588</v>
      </c>
      <c r="K87" s="5" t="str">
        <f>IF(F87="B",LEFT('[1]TCE - ANEXO IV - Preencher'!M96,2),IF(F87="S",LEFT('[1]TCE - ANEXO IV - Preencher'!M96,7),IF('[1]TCE - ANEXO IV - Preencher'!H96="","")))</f>
        <v>31</v>
      </c>
      <c r="L87" s="7">
        <f>'[1]TCE - ANEXO IV - Preencher'!N96</f>
        <v>6903.9</v>
      </c>
    </row>
    <row r="88" spans="1:12" s="8" customFormat="1" ht="19.5" customHeight="1" x14ac:dyDescent="0.2">
      <c r="A88" s="3">
        <f>IFERROR(VLOOKUP(B88,'[1]DADOS (OCULTAR)'!$Q$3:$S$103,3,0),"")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50595271001004</v>
      </c>
      <c r="E88" s="5" t="str">
        <f>'[1]TCE - ANEXO IV - Preencher'!G97</f>
        <v>BIOTRONIK COMERCIAL MEDICA LTDA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10844</v>
      </c>
      <c r="I88" s="6">
        <f>IF('[1]TCE - ANEXO IV - Preencher'!K97="","",'[1]TCE - ANEXO IV - Preencher'!K97)</f>
        <v>44693</v>
      </c>
      <c r="J88" s="5" t="str">
        <f>'[1]TCE - ANEXO IV - Preencher'!L97</f>
        <v>31220550595271001004550050000108441311802256</v>
      </c>
      <c r="K88" s="5" t="str">
        <f>IF(F88="B",LEFT('[1]TCE - ANEXO IV - Preencher'!M97,2),IF(F88="S",LEFT('[1]TCE - ANEXO IV - Preencher'!M97,7),IF('[1]TCE - ANEXO IV - Preencher'!H97="","")))</f>
        <v>31</v>
      </c>
      <c r="L88" s="7">
        <f>'[1]TCE - ANEXO IV - Preencher'!N97</f>
        <v>6903.9</v>
      </c>
    </row>
    <row r="89" spans="1:12" s="8" customFormat="1" ht="19.5" customHeight="1" x14ac:dyDescent="0.2">
      <c r="A89" s="3">
        <f>IFERROR(VLOOKUP(B89,'[1]DADOS (OCULTAR)'!$Q$3:$S$103,3,0),"")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50595271001004</v>
      </c>
      <c r="E89" s="5" t="str">
        <f>'[1]TCE - ANEXO IV - Preencher'!G98</f>
        <v>BIOTRONIK COMERCIAL MEDICA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10843</v>
      </c>
      <c r="I89" s="6">
        <f>IF('[1]TCE - ANEXO IV - Preencher'!K98="","",'[1]TCE - ANEXO IV - Preencher'!K98)</f>
        <v>44693</v>
      </c>
      <c r="J89" s="5" t="str">
        <f>'[1]TCE - ANEXO IV - Preencher'!L98</f>
        <v>31220550595271001004550050000108431914650086</v>
      </c>
      <c r="K89" s="5" t="str">
        <f>IF(F89="B",LEFT('[1]TCE - ANEXO IV - Preencher'!M98,2),IF(F89="S",LEFT('[1]TCE - ANEXO IV - Preencher'!M98,7),IF('[1]TCE - ANEXO IV - Preencher'!H98="","")))</f>
        <v>31</v>
      </c>
      <c r="L89" s="7">
        <f>'[1]TCE - ANEXO IV - Preencher'!N98</f>
        <v>6903.9</v>
      </c>
    </row>
    <row r="90" spans="1:12" s="8" customFormat="1" ht="19.5" customHeight="1" x14ac:dyDescent="0.2">
      <c r="A90" s="3">
        <f>IFERROR(VLOOKUP(B90,'[1]DADOS (OCULTAR)'!$Q$3:$S$103,3,0),"")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50595271001004</v>
      </c>
      <c r="E90" s="5" t="str">
        <f>'[1]TCE - ANEXO IV - Preencher'!G99</f>
        <v>BIOTRONIK COMERCIAL MEDICA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10846</v>
      </c>
      <c r="I90" s="6">
        <f>IF('[1]TCE - ANEXO IV - Preencher'!K99="","",'[1]TCE - ANEXO IV - Preencher'!K99)</f>
        <v>44693</v>
      </c>
      <c r="J90" s="5" t="str">
        <f>'[1]TCE - ANEXO IV - Preencher'!L99</f>
        <v>31220550595271001004550050000108461057354999</v>
      </c>
      <c r="K90" s="5" t="str">
        <f>IF(F90="B",LEFT('[1]TCE - ANEXO IV - Preencher'!M99,2),IF(F90="S",LEFT('[1]TCE - ANEXO IV - Preencher'!M99,7),IF('[1]TCE - ANEXO IV - Preencher'!H99="","")))</f>
        <v>31</v>
      </c>
      <c r="L90" s="7">
        <f>'[1]TCE - ANEXO IV - Preencher'!N99</f>
        <v>4992.49</v>
      </c>
    </row>
    <row r="91" spans="1:12" s="8" customFormat="1" ht="19.5" customHeight="1" x14ac:dyDescent="0.2">
      <c r="A91" s="3">
        <f>IFERROR(VLOOKUP(B91,'[1]DADOS (OCULTAR)'!$Q$3:$S$103,3,0),"")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50595271001004</v>
      </c>
      <c r="E91" s="5" t="str">
        <f>'[1]TCE - ANEXO IV - Preencher'!G100</f>
        <v>BIOTRONIK COMERCIAL MEDICA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10842</v>
      </c>
      <c r="I91" s="6">
        <f>IF('[1]TCE - ANEXO IV - Preencher'!K100="","",'[1]TCE - ANEXO IV - Preencher'!K100)</f>
        <v>44693</v>
      </c>
      <c r="J91" s="5" t="str">
        <f>'[1]TCE - ANEXO IV - Preencher'!L100</f>
        <v>31220550595271001004550050000108421500145401</v>
      </c>
      <c r="K91" s="5" t="str">
        <f>IF(F91="B",LEFT('[1]TCE - ANEXO IV - Preencher'!M100,2),IF(F91="S",LEFT('[1]TCE - ANEXO IV - Preencher'!M100,7),IF('[1]TCE - ANEXO IV - Preencher'!H100="","")))</f>
        <v>31</v>
      </c>
      <c r="L91" s="7">
        <f>'[1]TCE - ANEXO IV - Preencher'!N100</f>
        <v>6903.9</v>
      </c>
    </row>
    <row r="92" spans="1:12" s="8" customFormat="1" ht="19.5" customHeight="1" x14ac:dyDescent="0.2">
      <c r="A92" s="3">
        <f>IFERROR(VLOOKUP(B92,'[1]DADOS (OCULTAR)'!$Q$3:$S$103,3,0),"")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61418042000131</v>
      </c>
      <c r="E92" s="5" t="str">
        <f>'[1]TCE - ANEXO IV - Preencher'!G101</f>
        <v>CIRURGICA FERNANDES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1467963</v>
      </c>
      <c r="I92" s="6">
        <f>IF('[1]TCE - ANEXO IV - Preencher'!K101="","",'[1]TCE - ANEXO IV - Preencher'!K101)</f>
        <v>44708</v>
      </c>
      <c r="J92" s="5" t="str">
        <f>'[1]TCE - ANEXO IV - Preencher'!L101</f>
        <v>35220561418042000131550040014679631543581869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1083.25</v>
      </c>
    </row>
    <row r="93" spans="1:12" s="8" customFormat="1" ht="19.5" customHeight="1" x14ac:dyDescent="0.2">
      <c r="A93" s="3">
        <f>IFERROR(VLOOKUP(B93,'[1]DADOS (OCULTAR)'!$Q$3:$S$103,3,0),"")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61418042000131</v>
      </c>
      <c r="E93" s="5" t="str">
        <f>'[1]TCE - ANEXO IV - Preencher'!G102</f>
        <v>CIRURGICA FERNANDES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1467964</v>
      </c>
      <c r="I93" s="6">
        <f>IF('[1]TCE - ANEXO IV - Preencher'!K102="","",'[1]TCE - ANEXO IV - Preencher'!K102)</f>
        <v>44708</v>
      </c>
      <c r="J93" s="5" t="str">
        <f>'[1]TCE - ANEXO IV - Preencher'!L102</f>
        <v>35220561418042000131550040014679641377538099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1174.68</v>
      </c>
    </row>
    <row r="94" spans="1:12" s="8" customFormat="1" ht="19.5" customHeight="1" x14ac:dyDescent="0.2">
      <c r="A94" s="3">
        <f>IFERROR(VLOOKUP(B94,'[1]DADOS (OCULTAR)'!$Q$3:$S$103,3,0),"")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82641325003648</v>
      </c>
      <c r="E94" s="5" t="str">
        <f>'[1]TCE - ANEXO IV - Preencher'!G103</f>
        <v>CREMER S.A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185075</v>
      </c>
      <c r="I94" s="6">
        <f>IF('[1]TCE - ANEXO IV - Preencher'!K103="","",'[1]TCE - ANEXO IV - Preencher'!K103)</f>
        <v>44714</v>
      </c>
      <c r="J94" s="5" t="str">
        <f>'[1]TCE - ANEXO IV - Preencher'!L103</f>
        <v>26220682641325003648550010001850751344268880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1037.5</v>
      </c>
    </row>
    <row r="95" spans="1:12" s="8" customFormat="1" ht="19.5" customHeight="1" x14ac:dyDescent="0.2">
      <c r="A95" s="3">
        <f>IFERROR(VLOOKUP(B95,'[1]DADOS (OCULTAR)'!$Q$3:$S$103,3,0),"")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165933000139</v>
      </c>
      <c r="E95" s="5" t="str">
        <f>'[1]TCE - ANEXO IV - Preencher'!G104</f>
        <v>DESCARTEX CONFECCOES E COMERCIO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000.030.981</v>
      </c>
      <c r="I95" s="6">
        <f>IF('[1]TCE - ANEXO IV - Preencher'!K104="","",'[1]TCE - ANEXO IV - Preencher'!K104)</f>
        <v>44713</v>
      </c>
      <c r="J95" s="5" t="str">
        <f>'[1]TCE - ANEXO IV - Preencher'!L104</f>
        <v>26220600165933000139550020000309811477915365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1792</v>
      </c>
    </row>
    <row r="96" spans="1:12" s="8" customFormat="1" ht="19.5" customHeight="1" x14ac:dyDescent="0.2">
      <c r="A96" s="3">
        <f>IFERROR(VLOOKUP(B96,'[1]DADOS (OCULTAR)'!$Q$3:$S$103,3,0),"")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6204103000150</v>
      </c>
      <c r="E96" s="5" t="str">
        <f>'[1]TCE - ANEXO IV - Preencher'!G105</f>
        <v>R S DOS SANTOS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51892</v>
      </c>
      <c r="I96" s="6">
        <f>IF('[1]TCE - ANEXO IV - Preencher'!K105="","",'[1]TCE - ANEXO IV - Preencher'!K105)</f>
        <v>44718</v>
      </c>
      <c r="J96" s="5" t="str">
        <f>'[1]TCE - ANEXO IV - Preencher'!L105</f>
        <v>26220606204103000150550010000518921036933580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31620</v>
      </c>
    </row>
    <row r="97" spans="1:12" s="8" customFormat="1" ht="19.5" customHeight="1" x14ac:dyDescent="0.2">
      <c r="A97" s="3">
        <f>IFERROR(VLOOKUP(B97,'[1]DADOS (OCULTAR)'!$Q$3:$S$103,3,0),"")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67729178000653</v>
      </c>
      <c r="E97" s="5" t="str">
        <f>'[1]TCE - ANEXO IV - Preencher'!G106</f>
        <v>COMERCIAL CIRURGICA RIOCLARENSE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28115</v>
      </c>
      <c r="I97" s="6">
        <f>IF('[1]TCE - ANEXO IV - Preencher'!K106="","",'[1]TCE - ANEXO IV - Preencher'!K106)</f>
        <v>44714</v>
      </c>
      <c r="J97" s="5" t="str">
        <f>'[1]TCE - ANEXO IV - Preencher'!L106</f>
        <v>26220667729178000653550010000281151725272508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10332</v>
      </c>
    </row>
    <row r="98" spans="1:12" s="8" customFormat="1" ht="19.5" customHeight="1" x14ac:dyDescent="0.2">
      <c r="A98" s="3">
        <f>IFERROR(VLOOKUP(B98,'[1]DADOS (OCULTAR)'!$Q$3:$S$103,3,0),"")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67729178000653</v>
      </c>
      <c r="E98" s="5" t="str">
        <f>'[1]TCE - ANEXO IV - Preencher'!G107</f>
        <v>COMERCIAL CIRURGICA RIOCLARENSE LTDA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28103</v>
      </c>
      <c r="I98" s="6">
        <f>IF('[1]TCE - ANEXO IV - Preencher'!K107="","",'[1]TCE - ANEXO IV - Preencher'!K107)</f>
        <v>44714</v>
      </c>
      <c r="J98" s="5" t="str">
        <f>'[1]TCE - ANEXO IV - Preencher'!L107</f>
        <v>26220667729178000653550010000281031463421225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2800</v>
      </c>
    </row>
    <row r="99" spans="1:12" s="8" customFormat="1" ht="19.5" customHeight="1" x14ac:dyDescent="0.2">
      <c r="A99" s="3">
        <f>IFERROR(VLOOKUP(B99,'[1]DADOS (OCULTAR)'!$Q$3:$S$103,3,0),"")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11449180000290</v>
      </c>
      <c r="E99" s="5" t="str">
        <f>'[1]TCE - ANEXO IV - Preencher'!G108</f>
        <v>DPROSMED DISTR DE PROD MEDI HOSPIT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4843</v>
      </c>
      <c r="I99" s="6">
        <f>IF('[1]TCE - ANEXO IV - Preencher'!K108="","",'[1]TCE - ANEXO IV - Preencher'!K108)</f>
        <v>44714</v>
      </c>
      <c r="J99" s="5" t="str">
        <f>'[1]TCE - ANEXO IV - Preencher'!L108</f>
        <v>26220611449180000290550010000048431000075446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4155.93</v>
      </c>
    </row>
    <row r="100" spans="1:12" s="8" customFormat="1" ht="19.5" customHeight="1" x14ac:dyDescent="0.2">
      <c r="A100" s="3">
        <f>IFERROR(VLOOKUP(B100,'[1]DADOS (OCULTAR)'!$Q$3:$S$103,3,0),"")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11449180000290</v>
      </c>
      <c r="E100" s="5" t="str">
        <f>'[1]TCE - ANEXO IV - Preencher'!G109</f>
        <v>DPROSMED DISTR DE PROD MEDI HOSPIT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51362</v>
      </c>
      <c r="I100" s="6">
        <f>IF('[1]TCE - ANEXO IV - Preencher'!K109="","",'[1]TCE - ANEXO IV - Preencher'!K109)</f>
        <v>44714</v>
      </c>
      <c r="J100" s="5" t="str">
        <f>'[1]TCE - ANEXO IV - Preencher'!L109</f>
        <v>26220611449180000100550010000513621000075413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215</v>
      </c>
    </row>
    <row r="101" spans="1:12" s="8" customFormat="1" ht="19.5" customHeight="1" x14ac:dyDescent="0.2">
      <c r="A101" s="3">
        <f>IFERROR(VLOOKUP(B101,'[1]DADOS (OCULTAR)'!$Q$3:$S$103,3,0),"")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11206099000441</v>
      </c>
      <c r="E101" s="5" t="str">
        <f>'[1]TCE - ANEXO IV - Preencher'!G110</f>
        <v>SUPERMED COM E IMP DE PROD MEDICOS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364059</v>
      </c>
      <c r="I101" s="6">
        <f>IF('[1]TCE - ANEXO IV - Preencher'!K110="","",'[1]TCE - ANEXO IV - Preencher'!K110)</f>
        <v>44708</v>
      </c>
      <c r="J101" s="5" t="str">
        <f>'[1]TCE - ANEXO IV - Preencher'!L110</f>
        <v>35220511206099000441550010003640591001155952</v>
      </c>
      <c r="K101" s="5" t="str">
        <f>IF(F101="B",LEFT('[1]TCE - ANEXO IV - Preencher'!M110,2),IF(F101="S",LEFT('[1]TCE - ANEXO IV - Preencher'!M110,7),IF('[1]TCE - ANEXO IV - Preencher'!H110="","")))</f>
        <v>35</v>
      </c>
      <c r="L101" s="7">
        <f>'[1]TCE - ANEXO IV - Preencher'!N110</f>
        <v>2478.73</v>
      </c>
    </row>
    <row r="102" spans="1:12" s="8" customFormat="1" ht="19.5" customHeight="1" x14ac:dyDescent="0.2">
      <c r="A102" s="3">
        <f>IFERROR(VLOOKUP(B102,'[1]DADOS (OCULTAR)'!$Q$3:$S$103,3,0),"")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14722938000120</v>
      </c>
      <c r="E102" s="5" t="str">
        <f>'[1]TCE - ANEXO IV - Preencher'!G111</f>
        <v>PROCIFAR DISTRIB DE MATERIAL HOSP SA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2882177</v>
      </c>
      <c r="I102" s="6">
        <f>IF('[1]TCE - ANEXO IV - Preencher'!K111="","",'[1]TCE - ANEXO IV - Preencher'!K111)</f>
        <v>44713</v>
      </c>
      <c r="J102" s="5" t="str">
        <f>'[1]TCE - ANEXO IV - Preencher'!L111</f>
        <v>29220614722938000120550010028821771535468334</v>
      </c>
      <c r="K102" s="5" t="str">
        <f>IF(F102="B",LEFT('[1]TCE - ANEXO IV - Preencher'!M111,2),IF(F102="S",LEFT('[1]TCE - ANEXO IV - Preencher'!M111,7),IF('[1]TCE - ANEXO IV - Preencher'!H111="","")))</f>
        <v>29</v>
      </c>
      <c r="L102" s="7">
        <f>'[1]TCE - ANEXO IV - Preencher'!N111</f>
        <v>2014.11</v>
      </c>
    </row>
    <row r="103" spans="1:12" s="8" customFormat="1" ht="19.5" customHeight="1" x14ac:dyDescent="0.2">
      <c r="A103" s="3">
        <f>IFERROR(VLOOKUP(B103,'[1]DADOS (OCULTAR)'!$Q$3:$S$103,3,0),"")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11872656000110</v>
      </c>
      <c r="E103" s="5" t="str">
        <f>'[1]TCE - ANEXO IV - Preencher'!G112</f>
        <v>HDL LOGISTICA HOSPITALAR LTDA.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349895</v>
      </c>
      <c r="I103" s="6">
        <f>IF('[1]TCE - ANEXO IV - Preencher'!K112="","",'[1]TCE - ANEXO IV - Preencher'!K112)</f>
        <v>44713</v>
      </c>
      <c r="J103" s="5" t="str">
        <f>'[1]TCE - ANEXO IV - Preencher'!L112</f>
        <v>31220611872656000110550010003498951992730134</v>
      </c>
      <c r="K103" s="5" t="str">
        <f>IF(F103="B",LEFT('[1]TCE - ANEXO IV - Preencher'!M112,2),IF(F103="S",LEFT('[1]TCE - ANEXO IV - Preencher'!M112,7),IF('[1]TCE - ANEXO IV - Preencher'!H112="","")))</f>
        <v>31</v>
      </c>
      <c r="L103" s="7">
        <f>'[1]TCE - ANEXO IV - Preencher'!N112</f>
        <v>3285.74</v>
      </c>
    </row>
    <row r="104" spans="1:12" s="8" customFormat="1" ht="19.5" customHeight="1" x14ac:dyDescent="0.2">
      <c r="A104" s="3">
        <f>IFERROR(VLOOKUP(B104,'[1]DADOS (OCULTAR)'!$Q$3:$S$103,3,0),"")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50595271000105</v>
      </c>
      <c r="E104" s="5" t="str">
        <f>'[1]TCE - ANEXO IV - Preencher'!G113</f>
        <v>BIOTRONIK COMERCIAL MEDICA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1022882</v>
      </c>
      <c r="I104" s="6">
        <f>IF('[1]TCE - ANEXO IV - Preencher'!K113="","",'[1]TCE - ANEXO IV - Preencher'!K113)</f>
        <v>44705</v>
      </c>
      <c r="J104" s="5" t="str">
        <f>'[1]TCE - ANEXO IV - Preencher'!L113</f>
        <v>35220550595271000105550030010228821972225653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6903.9</v>
      </c>
    </row>
    <row r="105" spans="1:12" s="8" customFormat="1" ht="19.5" customHeight="1" x14ac:dyDescent="0.2">
      <c r="A105" s="3">
        <f>IFERROR(VLOOKUP(B105,'[1]DADOS (OCULTAR)'!$Q$3:$S$103,3,0),"")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50595271000105</v>
      </c>
      <c r="E105" s="5" t="str">
        <f>'[1]TCE - ANEXO IV - Preencher'!G114</f>
        <v>BIOTRONIK COMERCIAL MEDICA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1021777</v>
      </c>
      <c r="I105" s="6">
        <f>IF('[1]TCE - ANEXO IV - Preencher'!K114="","",'[1]TCE - ANEXO IV - Preencher'!K114)</f>
        <v>44694</v>
      </c>
      <c r="J105" s="5" t="str">
        <f>'[1]TCE - ANEXO IV - Preencher'!L114</f>
        <v>35220550595271000105550030010217771353507842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6903.9</v>
      </c>
    </row>
    <row r="106" spans="1:12" s="8" customFormat="1" ht="19.5" customHeight="1" x14ac:dyDescent="0.2">
      <c r="A106" s="3">
        <f>IFERROR(VLOOKUP(B106,'[1]DADOS (OCULTAR)'!$Q$3:$S$103,3,0),"")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50595271000105</v>
      </c>
      <c r="E106" s="5" t="str">
        <f>'[1]TCE - ANEXO IV - Preencher'!G115</f>
        <v>BIOTRONIK COMERCIAL MEDICA LTDA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1022855</v>
      </c>
      <c r="I106" s="6">
        <f>IF('[1]TCE - ANEXO IV - Preencher'!K115="","",'[1]TCE - ANEXO IV - Preencher'!K115)</f>
        <v>44705</v>
      </c>
      <c r="J106" s="5" t="str">
        <f>'[1]TCE - ANEXO IV - Preencher'!L115</f>
        <v>35220550595271000105550030010228551607017135</v>
      </c>
      <c r="K106" s="5" t="str">
        <f>IF(F106="B",LEFT('[1]TCE - ANEXO IV - Preencher'!M115,2),IF(F106="S",LEFT('[1]TCE - ANEXO IV - Preencher'!M115,7),IF('[1]TCE - ANEXO IV - Preencher'!H115="","")))</f>
        <v>35</v>
      </c>
      <c r="L106" s="7">
        <f>'[1]TCE - ANEXO IV - Preencher'!N115</f>
        <v>6903.9</v>
      </c>
    </row>
    <row r="107" spans="1:12" s="8" customFormat="1" ht="19.5" customHeight="1" x14ac:dyDescent="0.2">
      <c r="A107" s="3">
        <f>IFERROR(VLOOKUP(B107,'[1]DADOS (OCULTAR)'!$Q$3:$S$103,3,0),"")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50595271000105</v>
      </c>
      <c r="E107" s="5" t="str">
        <f>'[1]TCE - ANEXO IV - Preencher'!G116</f>
        <v>BIOTRONIK COMERCIAL MEDICA LTDA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1022883</v>
      </c>
      <c r="I107" s="6">
        <f>IF('[1]TCE - ANEXO IV - Preencher'!K116="","",'[1]TCE - ANEXO IV - Preencher'!K116)</f>
        <v>44705</v>
      </c>
      <c r="J107" s="5" t="str">
        <f>'[1]TCE - ANEXO IV - Preencher'!L116</f>
        <v>35220550595271000105550030010228831175566276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6903.9</v>
      </c>
    </row>
    <row r="108" spans="1:12" s="8" customFormat="1" ht="19.5" customHeight="1" x14ac:dyDescent="0.2">
      <c r="A108" s="3">
        <f>IFERROR(VLOOKUP(B108,'[1]DADOS (OCULTAR)'!$Q$3:$S$103,3,0),"")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50595271000105</v>
      </c>
      <c r="E108" s="5" t="str">
        <f>'[1]TCE - ANEXO IV - Preencher'!G117</f>
        <v>BIOTRONIK COMERCIAL MEDICA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1022858</v>
      </c>
      <c r="I108" s="6">
        <f>IF('[1]TCE - ANEXO IV - Preencher'!K117="","",'[1]TCE - ANEXO IV - Preencher'!K117)</f>
        <v>44705</v>
      </c>
      <c r="J108" s="5" t="str">
        <f>'[1]TCE - ANEXO IV - Preencher'!L117</f>
        <v>35220550595271000105550030010228581827398156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6903.9</v>
      </c>
    </row>
    <row r="109" spans="1:12" s="8" customFormat="1" ht="19.5" customHeight="1" x14ac:dyDescent="0.2">
      <c r="A109" s="3">
        <f>IFERROR(VLOOKUP(B109,'[1]DADOS (OCULTAR)'!$Q$3:$S$103,3,0),"")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50595271000105</v>
      </c>
      <c r="E109" s="5" t="str">
        <f>'[1]TCE - ANEXO IV - Preencher'!G118</f>
        <v>BIOTRONIK COMERCIAL MEDICA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1022856</v>
      </c>
      <c r="I109" s="6">
        <f>IF('[1]TCE - ANEXO IV - Preencher'!K118="","",'[1]TCE - ANEXO IV - Preencher'!K118)</f>
        <v>44705</v>
      </c>
      <c r="J109" s="5" t="str">
        <f>'[1]TCE - ANEXO IV - Preencher'!L118</f>
        <v>35220550595271000105550030010228561757126425</v>
      </c>
      <c r="K109" s="5" t="str">
        <f>IF(F109="B",LEFT('[1]TCE - ANEXO IV - Preencher'!M118,2),IF(F109="S",LEFT('[1]TCE - ANEXO IV - Preencher'!M118,7),IF('[1]TCE - ANEXO IV - Preencher'!H118="","")))</f>
        <v>35</v>
      </c>
      <c r="L109" s="7">
        <f>'[1]TCE - ANEXO IV - Preencher'!N118</f>
        <v>6903.9</v>
      </c>
    </row>
    <row r="110" spans="1:12" s="8" customFormat="1" ht="19.5" customHeight="1" x14ac:dyDescent="0.2">
      <c r="A110" s="3">
        <f>IFERROR(VLOOKUP(B110,'[1]DADOS (OCULTAR)'!$Q$3:$S$103,3,0),"")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50595271000105</v>
      </c>
      <c r="E110" s="5" t="str">
        <f>'[1]TCE - ANEXO IV - Preencher'!G119</f>
        <v>BIOTRONIK COMERCIAL MEDICA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1023150</v>
      </c>
      <c r="I110" s="6">
        <f>IF('[1]TCE - ANEXO IV - Preencher'!K119="","",'[1]TCE - ANEXO IV - Preencher'!K119)</f>
        <v>44707</v>
      </c>
      <c r="J110" s="5" t="str">
        <f>'[1]TCE - ANEXO IV - Preencher'!L119</f>
        <v>35220550595271000105550030010231501949042060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6903.9</v>
      </c>
    </row>
    <row r="111" spans="1:12" s="8" customFormat="1" ht="19.5" customHeight="1" x14ac:dyDescent="0.2">
      <c r="A111" s="3">
        <f>IFERROR(VLOOKUP(B111,'[1]DADOS (OCULTAR)'!$Q$3:$S$103,3,0),"")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50595271000105</v>
      </c>
      <c r="E111" s="5" t="str">
        <f>'[1]TCE - ANEXO IV - Preencher'!G120</f>
        <v>BIOTRONIK COMERCIAL MEDICA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1023149</v>
      </c>
      <c r="I111" s="6">
        <f>IF('[1]TCE - ANEXO IV - Preencher'!K120="","",'[1]TCE - ANEXO IV - Preencher'!K120)</f>
        <v>44707</v>
      </c>
      <c r="J111" s="5" t="str">
        <f>'[1]TCE - ANEXO IV - Preencher'!L120</f>
        <v>35220550595271000105550030010231491740406499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6903.9</v>
      </c>
    </row>
    <row r="112" spans="1:12" s="8" customFormat="1" ht="19.5" customHeight="1" x14ac:dyDescent="0.2">
      <c r="A112" s="3">
        <f>IFERROR(VLOOKUP(B112,'[1]DADOS (OCULTAR)'!$Q$3:$S$103,3,0),"")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50595271000105</v>
      </c>
      <c r="E112" s="5" t="str">
        <f>'[1]TCE - ANEXO IV - Preencher'!G121</f>
        <v>BIOTRONIK COMERCIAL MEDICA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1023151</v>
      </c>
      <c r="I112" s="6">
        <f>IF('[1]TCE - ANEXO IV - Preencher'!K121="","",'[1]TCE - ANEXO IV - Preencher'!K121)</f>
        <v>44707</v>
      </c>
      <c r="J112" s="5" t="str">
        <f>'[1]TCE - ANEXO IV - Preencher'!L121</f>
        <v>35220550595271000105550030010231511234189561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6903.9</v>
      </c>
    </row>
    <row r="113" spans="1:12" s="8" customFormat="1" ht="19.5" customHeight="1" x14ac:dyDescent="0.2">
      <c r="A113" s="3">
        <f>IFERROR(VLOOKUP(B113,'[1]DADOS (OCULTAR)'!$Q$3:$S$103,3,0),"")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50595271000105</v>
      </c>
      <c r="E113" s="5" t="str">
        <f>'[1]TCE - ANEXO IV - Preencher'!G122</f>
        <v>BIOTRONIK COMERCIAL MEDICA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1022895</v>
      </c>
      <c r="I113" s="6">
        <f>IF('[1]TCE - ANEXO IV - Preencher'!K122="","",'[1]TCE - ANEXO IV - Preencher'!K122)</f>
        <v>44705</v>
      </c>
      <c r="J113" s="5" t="str">
        <f>'[1]TCE - ANEXO IV - Preencher'!L122</f>
        <v>35220550595271000105550030010228951784194604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6903.9</v>
      </c>
    </row>
    <row r="114" spans="1:12" s="8" customFormat="1" ht="19.5" customHeight="1" x14ac:dyDescent="0.2">
      <c r="A114" s="3">
        <f>IFERROR(VLOOKUP(B114,'[1]DADOS (OCULTAR)'!$Q$3:$S$103,3,0),"")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50595271000105</v>
      </c>
      <c r="E114" s="5" t="str">
        <f>'[1]TCE - ANEXO IV - Preencher'!G123</f>
        <v>BIOTRONIK COMERCIAL MEDICA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1022892</v>
      </c>
      <c r="I114" s="6">
        <f>IF('[1]TCE - ANEXO IV - Preencher'!K123="","",'[1]TCE - ANEXO IV - Preencher'!K123)</f>
        <v>44705</v>
      </c>
      <c r="J114" s="5" t="str">
        <f>'[1]TCE - ANEXO IV - Preencher'!L123</f>
        <v>35220550595271000105550030010228921338604596</v>
      </c>
      <c r="K114" s="5" t="str">
        <f>IF(F114="B",LEFT('[1]TCE - ANEXO IV - Preencher'!M123,2),IF(F114="S",LEFT('[1]TCE - ANEXO IV - Preencher'!M123,7),IF('[1]TCE - ANEXO IV - Preencher'!H123="","")))</f>
        <v>35</v>
      </c>
      <c r="L114" s="7">
        <f>'[1]TCE - ANEXO IV - Preencher'!N123</f>
        <v>4992.49</v>
      </c>
    </row>
    <row r="115" spans="1:12" s="8" customFormat="1" ht="19.5" customHeight="1" x14ac:dyDescent="0.2">
      <c r="A115" s="3">
        <f>IFERROR(VLOOKUP(B115,'[1]DADOS (OCULTAR)'!$Q$3:$S$103,3,0),"")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50595271000105</v>
      </c>
      <c r="E115" s="5" t="str">
        <f>'[1]TCE - ANEXO IV - Preencher'!G124</f>
        <v>BIOTRONIK COMERCIAL MEDICA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1022913</v>
      </c>
      <c r="I115" s="6">
        <f>IF('[1]TCE - ANEXO IV - Preencher'!K124="","",'[1]TCE - ANEXO IV - Preencher'!K124)</f>
        <v>44705</v>
      </c>
      <c r="J115" s="5" t="str">
        <f>'[1]TCE - ANEXO IV - Preencher'!L124</f>
        <v>35220550595271000105550030010229131139214692</v>
      </c>
      <c r="K115" s="5" t="str">
        <f>IF(F115="B",LEFT('[1]TCE - ANEXO IV - Preencher'!M124,2),IF(F115="S",LEFT('[1]TCE - ANEXO IV - Preencher'!M124,7),IF('[1]TCE - ANEXO IV - Preencher'!H124="","")))</f>
        <v>35</v>
      </c>
      <c r="L115" s="7">
        <f>'[1]TCE - ANEXO IV - Preencher'!N124</f>
        <v>6903.9</v>
      </c>
    </row>
    <row r="116" spans="1:12" s="8" customFormat="1" ht="19.5" customHeight="1" x14ac:dyDescent="0.2">
      <c r="A116" s="3">
        <f>IFERROR(VLOOKUP(B116,'[1]DADOS (OCULTAR)'!$Q$3:$S$103,3,0),"")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50595271000105</v>
      </c>
      <c r="E116" s="5" t="str">
        <f>'[1]TCE - ANEXO IV - Preencher'!G125</f>
        <v>BIOTRONIK COMERCIAL MEDICA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1022914</v>
      </c>
      <c r="I116" s="6">
        <f>IF('[1]TCE - ANEXO IV - Preencher'!K125="","",'[1]TCE - ANEXO IV - Preencher'!K125)</f>
        <v>44736</v>
      </c>
      <c r="J116" s="5" t="str">
        <f>'[1]TCE - ANEXO IV - Preencher'!L125</f>
        <v>35220550595271000105550030010229141387562671</v>
      </c>
      <c r="K116" s="5" t="str">
        <f>IF(F116="B",LEFT('[1]TCE - ANEXO IV - Preencher'!M125,2),IF(F116="S",LEFT('[1]TCE - ANEXO IV - Preencher'!M125,7),IF('[1]TCE - ANEXO IV - Preencher'!H125="","")))</f>
        <v>35</v>
      </c>
      <c r="L116" s="7">
        <f>'[1]TCE - ANEXO IV - Preencher'!N125</f>
        <v>6903.9</v>
      </c>
    </row>
    <row r="117" spans="1:12" s="8" customFormat="1" ht="19.5" customHeight="1" x14ac:dyDescent="0.2">
      <c r="A117" s="3">
        <f>IFERROR(VLOOKUP(B117,'[1]DADOS (OCULTAR)'!$Q$3:$S$103,3,0),"")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50595271000105</v>
      </c>
      <c r="E117" s="5" t="str">
        <f>'[1]TCE - ANEXO IV - Preencher'!G126</f>
        <v>BIOTRONIK COMERCIAL MEDICA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1022908</v>
      </c>
      <c r="I117" s="6">
        <f>IF('[1]TCE - ANEXO IV - Preencher'!K126="","",'[1]TCE - ANEXO IV - Preencher'!K126)</f>
        <v>44705</v>
      </c>
      <c r="J117" s="5" t="str">
        <f>'[1]TCE - ANEXO IV - Preencher'!L126</f>
        <v>35220550595271000105550030010229081983053695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6903.9</v>
      </c>
    </row>
    <row r="118" spans="1:12" s="8" customFormat="1" ht="19.5" customHeight="1" x14ac:dyDescent="0.2">
      <c r="A118" s="3">
        <f>IFERROR(VLOOKUP(B118,'[1]DADOS (OCULTAR)'!$Q$3:$S$103,3,0),"")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50595271000105</v>
      </c>
      <c r="E118" s="5" t="str">
        <f>'[1]TCE - ANEXO IV - Preencher'!G127</f>
        <v>BIOTRONIK COMERCIAL MEDICA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1022902</v>
      </c>
      <c r="I118" s="6">
        <f>IF('[1]TCE - ANEXO IV - Preencher'!K127="","",'[1]TCE - ANEXO IV - Preencher'!K127)</f>
        <v>44616</v>
      </c>
      <c r="J118" s="5" t="str">
        <f>'[1]TCE - ANEXO IV - Preencher'!L127</f>
        <v>35220550595271000105550030010229021897950249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4992.49</v>
      </c>
    </row>
    <row r="119" spans="1:12" s="8" customFormat="1" ht="19.5" customHeight="1" x14ac:dyDescent="0.2">
      <c r="A119" s="3">
        <f>IFERROR(VLOOKUP(B119,'[1]DADOS (OCULTAR)'!$Q$3:$S$103,3,0),"")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50595271000105</v>
      </c>
      <c r="E119" s="5" t="str">
        <f>'[1]TCE - ANEXO IV - Preencher'!G128</f>
        <v>BIOTRONIK COMERCIAL MEDICA LTDA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1022899</v>
      </c>
      <c r="I119" s="6">
        <f>IF('[1]TCE - ANEXO IV - Preencher'!K128="","",'[1]TCE - ANEXO IV - Preencher'!K128)</f>
        <v>44705</v>
      </c>
      <c r="J119" s="5" t="str">
        <f>'[1]TCE - ANEXO IV - Preencher'!L128</f>
        <v>35220550595271000105550030010228991037866185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6903.9</v>
      </c>
    </row>
    <row r="120" spans="1:12" s="8" customFormat="1" ht="19.5" customHeight="1" x14ac:dyDescent="0.2">
      <c r="A120" s="3">
        <f>IFERROR(VLOOKUP(B120,'[1]DADOS (OCULTAR)'!$Q$3:$S$103,3,0),"")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50595271000105</v>
      </c>
      <c r="E120" s="5" t="str">
        <f>'[1]TCE - ANEXO IV - Preencher'!G129</f>
        <v>BIOTRONIK COMERCIAL MEDICA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1023530</v>
      </c>
      <c r="I120" s="6">
        <f>IF('[1]TCE - ANEXO IV - Preencher'!K129="","",'[1]TCE - ANEXO IV - Preencher'!K129)</f>
        <v>44711</v>
      </c>
      <c r="J120" s="5" t="str">
        <f>'[1]TCE - ANEXO IV - Preencher'!L129</f>
        <v>35220550595271000105550030010235301962050992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6903.9</v>
      </c>
    </row>
    <row r="121" spans="1:12" s="8" customFormat="1" ht="19.5" customHeight="1" x14ac:dyDescent="0.2">
      <c r="A121" s="3">
        <f>IFERROR(VLOOKUP(B121,'[1]DADOS (OCULTAR)'!$Q$3:$S$103,3,0),"")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50595271000105</v>
      </c>
      <c r="E121" s="5" t="str">
        <f>'[1]TCE - ANEXO IV - Preencher'!G130</f>
        <v>BIOTRONIK COMERCIAL MEDICA LTDA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1023541</v>
      </c>
      <c r="I121" s="6">
        <f>IF('[1]TCE - ANEXO IV - Preencher'!K130="","",'[1]TCE - ANEXO IV - Preencher'!K130)</f>
        <v>44711</v>
      </c>
      <c r="J121" s="5" t="str">
        <f>'[1]TCE - ANEXO IV - Preencher'!L130</f>
        <v>35220550595271000105550030010235411952258497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6903.9</v>
      </c>
    </row>
    <row r="122" spans="1:12" s="8" customFormat="1" ht="19.5" customHeight="1" x14ac:dyDescent="0.2">
      <c r="A122" s="3">
        <f>IFERROR(VLOOKUP(B122,'[1]DADOS (OCULTAR)'!$Q$3:$S$103,3,0),"")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50595271000105</v>
      </c>
      <c r="E122" s="5" t="str">
        <f>'[1]TCE - ANEXO IV - Preencher'!G131</f>
        <v>BIOTRONIK COMERCIAL MEDICA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1023537</v>
      </c>
      <c r="I122" s="6">
        <f>IF('[1]TCE - ANEXO IV - Preencher'!K131="","",'[1]TCE - ANEXO IV - Preencher'!K131)</f>
        <v>44711</v>
      </c>
      <c r="J122" s="5" t="str">
        <f>'[1]TCE - ANEXO IV - Preencher'!L131</f>
        <v>35220550595271000105550030010235371748743770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6903.9</v>
      </c>
    </row>
    <row r="123" spans="1:12" s="8" customFormat="1" ht="19.5" customHeight="1" x14ac:dyDescent="0.2">
      <c r="A123" s="3">
        <f>IFERROR(VLOOKUP(B123,'[1]DADOS (OCULTAR)'!$Q$3:$S$103,3,0),"")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50595271000105</v>
      </c>
      <c r="E123" s="5" t="str">
        <f>'[1]TCE - ANEXO IV - Preencher'!G132</f>
        <v>BIOTRONIK COMERCIAL MEDICA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1022854</v>
      </c>
      <c r="I123" s="6">
        <f>IF('[1]TCE - ANEXO IV - Preencher'!K132="","",'[1]TCE - ANEXO IV - Preencher'!K132)</f>
        <v>44705</v>
      </c>
      <c r="J123" s="5" t="str">
        <f>'[1]TCE - ANEXO IV - Preencher'!L132</f>
        <v>35220550595271000105550030010228541077133730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6903.9</v>
      </c>
    </row>
    <row r="124" spans="1:12" s="8" customFormat="1" ht="19.5" customHeight="1" x14ac:dyDescent="0.2">
      <c r="A124" s="3">
        <f>IFERROR(VLOOKUP(B124,'[1]DADOS (OCULTAR)'!$Q$3:$S$103,3,0),"")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50595271000105</v>
      </c>
      <c r="E124" s="5" t="str">
        <f>'[1]TCE - ANEXO IV - Preencher'!G133</f>
        <v>BIOTRONIK COMERCIAL MEDICA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1023528</v>
      </c>
      <c r="I124" s="6">
        <f>IF('[1]TCE - ANEXO IV - Preencher'!K133="","",'[1]TCE - ANEXO IV - Preencher'!K133)</f>
        <v>44711</v>
      </c>
      <c r="J124" s="5" t="str">
        <f>'[1]TCE - ANEXO IV - Preencher'!L133</f>
        <v>35220550595271000105550030010235281895059557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6903.9</v>
      </c>
    </row>
    <row r="125" spans="1:12" s="8" customFormat="1" ht="19.5" customHeight="1" x14ac:dyDescent="0.2">
      <c r="A125" s="3">
        <f>IFERROR(VLOOKUP(B125,'[1]DADOS (OCULTAR)'!$Q$3:$S$103,3,0),"")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7213544000180</v>
      </c>
      <c r="E125" s="5" t="str">
        <f>'[1]TCE - ANEXO IV - Preencher'!G134</f>
        <v>BMR MEDICAL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155536</v>
      </c>
      <c r="I125" s="6">
        <f>IF('[1]TCE - ANEXO IV - Preencher'!K134="","",'[1]TCE - ANEXO IV - Preencher'!K134)</f>
        <v>44708</v>
      </c>
      <c r="J125" s="5" t="str">
        <f>'[1]TCE - ANEXO IV - Preencher'!L134</f>
        <v>41220507213544000180550010001555361796429899</v>
      </c>
      <c r="K125" s="5" t="str">
        <f>IF(F125="B",LEFT('[1]TCE - ANEXO IV - Preencher'!M134,2),IF(F125="S",LEFT('[1]TCE - ANEXO IV - Preencher'!M134,7),IF('[1]TCE - ANEXO IV - Preencher'!H134="","")))</f>
        <v>41</v>
      </c>
      <c r="L125" s="7">
        <f>'[1]TCE - ANEXO IV - Preencher'!N134</f>
        <v>10090.5</v>
      </c>
    </row>
    <row r="126" spans="1:12" s="8" customFormat="1" ht="19.5" customHeight="1" x14ac:dyDescent="0.2">
      <c r="A126" s="3">
        <f>IFERROR(VLOOKUP(B126,'[1]DADOS (OCULTAR)'!$Q$3:$S$103,3,0),"")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4614288000145</v>
      </c>
      <c r="E126" s="5" t="str">
        <f>'[1]TCE - ANEXO IV - Preencher'!G135</f>
        <v>DISK LIFE COM. DE PROD. CIRURGICOS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5144</v>
      </c>
      <c r="I126" s="6">
        <f>IF('[1]TCE - ANEXO IV - Preencher'!K135="","",'[1]TCE - ANEXO IV - Preencher'!K135)</f>
        <v>44718</v>
      </c>
      <c r="J126" s="5" t="str">
        <f>'[1]TCE - ANEXO IV - Preencher'!L135</f>
        <v>26220604614288000145550010000051441484901770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760</v>
      </c>
    </row>
    <row r="127" spans="1:12" s="8" customFormat="1" ht="19.5" customHeight="1" x14ac:dyDescent="0.2">
      <c r="A127" s="3">
        <f>IFERROR(VLOOKUP(B127,'[1]DADOS (OCULTAR)'!$Q$3:$S$103,3,0),"")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4614288000145</v>
      </c>
      <c r="E127" s="5" t="str">
        <f>'[1]TCE - ANEXO IV - Preencher'!G136</f>
        <v>DISK LIFE COM. DE PROD. CIRURGICOS LTDA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5147</v>
      </c>
      <c r="I127" s="6">
        <f>IF('[1]TCE - ANEXO IV - Preencher'!K136="","",'[1]TCE - ANEXO IV - Preencher'!K136)</f>
        <v>44718</v>
      </c>
      <c r="J127" s="5" t="str">
        <f>'[1]TCE - ANEXO IV - Preencher'!L136</f>
        <v>26220604614288000145550010000051471675659461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39980.400000000001</v>
      </c>
    </row>
    <row r="128" spans="1:12" s="8" customFormat="1" ht="19.5" customHeight="1" x14ac:dyDescent="0.2">
      <c r="A128" s="3">
        <f>IFERROR(VLOOKUP(B128,'[1]DADOS (OCULTAR)'!$Q$3:$S$103,3,0),"")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11449180000290</v>
      </c>
      <c r="E128" s="5" t="str">
        <f>'[1]TCE - ANEXO IV - Preencher'!G137</f>
        <v>DPROSMED DISTR DE PROD MEDI HOSPIT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4877</v>
      </c>
      <c r="I128" s="6">
        <f>IF('[1]TCE - ANEXO IV - Preencher'!K137="","",'[1]TCE - ANEXO IV - Preencher'!K137)</f>
        <v>44718</v>
      </c>
      <c r="J128" s="5" t="str">
        <f>'[1]TCE - ANEXO IV - Preencher'!L137</f>
        <v>26220611449180000290550010000048771000076351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765.91</v>
      </c>
    </row>
    <row r="129" spans="1:12" s="8" customFormat="1" ht="19.5" customHeight="1" x14ac:dyDescent="0.2">
      <c r="A129" s="3">
        <f>IFERROR(VLOOKUP(B129,'[1]DADOS (OCULTAR)'!$Q$3:$S$103,3,0),"")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11449180000290</v>
      </c>
      <c r="E129" s="5" t="str">
        <f>'[1]TCE - ANEXO IV - Preencher'!G138</f>
        <v>DPROSMED DISTR DE PROD MEDI HOSPIT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4870</v>
      </c>
      <c r="I129" s="6">
        <f>IF('[1]TCE - ANEXO IV - Preencher'!K138="","",'[1]TCE - ANEXO IV - Preencher'!K138)</f>
        <v>44718</v>
      </c>
      <c r="J129" s="5" t="str">
        <f>'[1]TCE - ANEXO IV - Preencher'!L138</f>
        <v>26220611449180000290550010000048701000076121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1232</v>
      </c>
    </row>
    <row r="130" spans="1:12" s="8" customFormat="1" ht="19.5" customHeight="1" x14ac:dyDescent="0.2">
      <c r="A130" s="3">
        <f>IFERROR(VLOOKUP(B130,'[1]DADOS (OCULTAR)'!$Q$3:$S$103,3,0),"")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11872656000110</v>
      </c>
      <c r="E130" s="5" t="str">
        <f>'[1]TCE - ANEXO IV - Preencher'!G139</f>
        <v>HDL LOGISTICA HOSPITALAR LTDA.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350425</v>
      </c>
      <c r="I130" s="6">
        <f>IF('[1]TCE - ANEXO IV - Preencher'!K139="","",'[1]TCE - ANEXO IV - Preencher'!K139)</f>
        <v>44715</v>
      </c>
      <c r="J130" s="5" t="str">
        <f>'[1]TCE - ANEXO IV - Preencher'!L139</f>
        <v>31220611872656000110550010003504251765095264</v>
      </c>
      <c r="K130" s="5" t="str">
        <f>IF(F130="B",LEFT('[1]TCE - ANEXO IV - Preencher'!M139,2),IF(F130="S",LEFT('[1]TCE - ANEXO IV - Preencher'!M139,7),IF('[1]TCE - ANEXO IV - Preencher'!H139="","")))</f>
        <v>31</v>
      </c>
      <c r="L130" s="7">
        <f>'[1]TCE - ANEXO IV - Preencher'!N139</f>
        <v>2190</v>
      </c>
    </row>
    <row r="131" spans="1:12" s="8" customFormat="1" ht="19.5" customHeight="1" x14ac:dyDescent="0.2">
      <c r="A131" s="3">
        <f>IFERROR(VLOOKUP(B131,'[1]DADOS (OCULTAR)'!$Q$3:$S$103,3,0),"")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11872656000110</v>
      </c>
      <c r="E131" s="5" t="str">
        <f>'[1]TCE - ANEXO IV - Preencher'!G140</f>
        <v>HDL LOGISTICA HOSPITALAR LTDA.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33976</v>
      </c>
      <c r="I131" s="6">
        <f>IF('[1]TCE - ANEXO IV - Preencher'!K140="","",'[1]TCE - ANEXO IV - Preencher'!K140)</f>
        <v>44713</v>
      </c>
      <c r="J131" s="5" t="str">
        <f>'[1]TCE - ANEXO IV - Preencher'!L140</f>
        <v>35220611872656000200550010000339761076988699</v>
      </c>
      <c r="K131" s="5" t="str">
        <f>IF(F131="B",LEFT('[1]TCE - ANEXO IV - Preencher'!M140,2),IF(F131="S",LEFT('[1]TCE - ANEXO IV - Preencher'!M140,7),IF('[1]TCE - ANEXO IV - Preencher'!H140="","")))</f>
        <v>35</v>
      </c>
      <c r="L131" s="7">
        <f>'[1]TCE - ANEXO IV - Preencher'!N140</f>
        <v>1560</v>
      </c>
    </row>
    <row r="132" spans="1:12" s="8" customFormat="1" ht="19.5" customHeight="1" x14ac:dyDescent="0.2">
      <c r="A132" s="3">
        <f>IFERROR(VLOOKUP(B132,'[1]DADOS (OCULTAR)'!$Q$3:$S$103,3,0),"")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10779833000156</v>
      </c>
      <c r="E132" s="5" t="str">
        <f>'[1]TCE - ANEXO IV - Preencher'!G141</f>
        <v>MEDICAL MERCANTIL DE APARELHAGEM MEDICA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552568</v>
      </c>
      <c r="I132" s="6">
        <f>IF('[1]TCE - ANEXO IV - Preencher'!K141="","",'[1]TCE - ANEXO IV - Preencher'!K141)</f>
        <v>44718</v>
      </c>
      <c r="J132" s="5" t="str">
        <f>'[1]TCE - ANEXO IV - Preencher'!L141</f>
        <v>26220610779833000156550010005525681005545906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1270.08</v>
      </c>
    </row>
    <row r="133" spans="1:12" s="8" customFormat="1" ht="19.5" customHeight="1" x14ac:dyDescent="0.2">
      <c r="A133" s="3">
        <f>IFERROR(VLOOKUP(B133,'[1]DADOS (OCULTAR)'!$Q$3:$S$103,3,0),"")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3817043000152</v>
      </c>
      <c r="E133" s="5" t="str">
        <f>'[1]TCE - ANEXO IV - Preencher'!G142</f>
        <v>PHARMAPLUS LTDA EPP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000.044.675</v>
      </c>
      <c r="I133" s="6">
        <f>IF('[1]TCE - ANEXO IV - Preencher'!K142="","",'[1]TCE - ANEXO IV - Preencher'!K142)</f>
        <v>44715</v>
      </c>
      <c r="J133" s="5" t="str">
        <f>'[1]TCE - ANEXO IV - Preencher'!L142</f>
        <v>26220603817043000152550010000446751054427254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1097.54</v>
      </c>
    </row>
    <row r="134" spans="1:12" s="8" customFormat="1" ht="19.5" customHeight="1" x14ac:dyDescent="0.2">
      <c r="A134" s="3">
        <f>IFERROR(VLOOKUP(B134,'[1]DADOS (OCULTAR)'!$Q$3:$S$103,3,0),"")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21172673000107</v>
      </c>
      <c r="E134" s="5" t="str">
        <f>'[1]TCE - ANEXO IV - Preencher'!G143</f>
        <v>ERS INDUSTRIA E COMERCIO DE PRODUTOS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27681</v>
      </c>
      <c r="I134" s="6">
        <f>IF('[1]TCE - ANEXO IV - Preencher'!K143="","",'[1]TCE - ANEXO IV - Preencher'!K143)</f>
        <v>44712</v>
      </c>
      <c r="J134" s="5" t="str">
        <f>'[1]TCE - ANEXO IV - Preencher'!L143</f>
        <v>26220521172673000107550010000276811730700305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3992</v>
      </c>
    </row>
    <row r="135" spans="1:12" s="8" customFormat="1" ht="19.5" customHeight="1" x14ac:dyDescent="0.2">
      <c r="A135" s="3">
        <f>IFERROR(VLOOKUP(B135,'[1]DADOS (OCULTAR)'!$Q$3:$S$103,3,0),"")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1440590000136</v>
      </c>
      <c r="E135" s="5" t="str">
        <f>'[1]TCE - ANEXO IV - Preencher'!G144</f>
        <v>FRESENIUS MEDICAL CARE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1679344</v>
      </c>
      <c r="I135" s="6">
        <f>IF('[1]TCE - ANEXO IV - Preencher'!K144="","",'[1]TCE - ANEXO IV - Preencher'!K144)</f>
        <v>44713</v>
      </c>
      <c r="J135" s="5" t="str">
        <f>'[1]TCE - ANEXO IV - Preencher'!L144</f>
        <v>35220601440590000136550000016793441073618186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1026.24</v>
      </c>
    </row>
    <row r="136" spans="1:12" s="8" customFormat="1" ht="19.5" customHeight="1" x14ac:dyDescent="0.2">
      <c r="A136" s="3">
        <f>IFERROR(VLOOKUP(B136,'[1]DADOS (OCULTAR)'!$Q$3:$S$103,3,0),"")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51943645000107</v>
      </c>
      <c r="E136" s="5" t="str">
        <f>'[1]TCE - ANEXO IV - Preencher'!G145</f>
        <v>BIOMEDICAL EQUIPAMENTOS E PRODUTOS MED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000.151.579</v>
      </c>
      <c r="I136" s="6">
        <f>IF('[1]TCE - ANEXO IV - Preencher'!K145="","",'[1]TCE - ANEXO IV - Preencher'!K145)</f>
        <v>44712</v>
      </c>
      <c r="J136" s="5" t="str">
        <f>'[1]TCE - ANEXO IV - Preencher'!L145</f>
        <v>35220551943645000107550010001515791004640324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13358.9</v>
      </c>
    </row>
    <row r="137" spans="1:12" s="8" customFormat="1" ht="19.5" customHeight="1" x14ac:dyDescent="0.2">
      <c r="A137" s="3">
        <f>IFERROR(VLOOKUP(B137,'[1]DADOS (OCULTAR)'!$Q$3:$S$103,3,0),"")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4614288000145</v>
      </c>
      <c r="E137" s="5" t="str">
        <f>'[1]TCE - ANEXO IV - Preencher'!G146</f>
        <v>DISK LIFE COM. DE PROD. CIRURGICOS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5146</v>
      </c>
      <c r="I137" s="6">
        <f>IF('[1]TCE - ANEXO IV - Preencher'!K146="","",'[1]TCE - ANEXO IV - Preencher'!K146)</f>
        <v>44718</v>
      </c>
      <c r="J137" s="5" t="str">
        <f>'[1]TCE - ANEXO IV - Preencher'!L146</f>
        <v>26220604614288000145550010000051461785921465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2322</v>
      </c>
    </row>
    <row r="138" spans="1:12" s="8" customFormat="1" ht="19.5" customHeight="1" x14ac:dyDescent="0.2">
      <c r="A138" s="3">
        <f>IFERROR(VLOOKUP(B138,'[1]DADOS (OCULTAR)'!$Q$3:$S$103,3,0),"")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26603680000121</v>
      </c>
      <c r="E138" s="5" t="str">
        <f>'[1]TCE - ANEXO IV - Preencher'!G147</f>
        <v>MORAMED TECNOLOGIA HOSPITALAR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000.001.193</v>
      </c>
      <c r="I138" s="6">
        <f>IF('[1]TCE - ANEXO IV - Preencher'!K147="","",'[1]TCE - ANEXO IV - Preencher'!K147)</f>
        <v>44714</v>
      </c>
      <c r="J138" s="5" t="str">
        <f>'[1]TCE - ANEXO IV - Preencher'!L147</f>
        <v>26220626603680000121550010000011931413208474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930</v>
      </c>
    </row>
    <row r="139" spans="1:12" s="8" customFormat="1" ht="19.5" customHeight="1" x14ac:dyDescent="0.2">
      <c r="A139" s="3">
        <f>IFERROR(VLOOKUP(B139,'[1]DADOS (OCULTAR)'!$Q$3:$S$103,3,0),"")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874929000140</v>
      </c>
      <c r="E139" s="5" t="str">
        <f>'[1]TCE - ANEXO IV - Preencher'!G148</f>
        <v>MEDCENTER COMERCIAL LTDA  MG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390787</v>
      </c>
      <c r="I139" s="6">
        <f>IF('[1]TCE - ANEXO IV - Preencher'!K148="","",'[1]TCE - ANEXO IV - Preencher'!K148)</f>
        <v>44714</v>
      </c>
      <c r="J139" s="5" t="str">
        <f>'[1]TCE - ANEXO IV - Preencher'!L148</f>
        <v>31220600874929000140550010003907871252774749</v>
      </c>
      <c r="K139" s="5" t="str">
        <f>IF(F139="B",LEFT('[1]TCE - ANEXO IV - Preencher'!M148,2),IF(F139="S",LEFT('[1]TCE - ANEXO IV - Preencher'!M148,7),IF('[1]TCE - ANEXO IV - Preencher'!H148="","")))</f>
        <v>31</v>
      </c>
      <c r="L139" s="7">
        <f>'[1]TCE - ANEXO IV - Preencher'!N148</f>
        <v>10069.32</v>
      </c>
    </row>
    <row r="140" spans="1:12" s="8" customFormat="1" ht="19.5" customHeight="1" x14ac:dyDescent="0.2">
      <c r="A140" s="3">
        <f>IFERROR(VLOOKUP(B140,'[1]DADOS (OCULTAR)'!$Q$3:$S$103,3,0),"")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 t="str">
        <f>'[1]TCE - ANEXO IV - Preencher'!F149</f>
        <v>10.972.948/0003-24</v>
      </c>
      <c r="E140" s="5" t="str">
        <f>'[1]TCE - ANEXO IV - Preencher'!G149</f>
        <v>BRAZMIX COMERCIO VAREJI E ATACA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1224</v>
      </c>
      <c r="I140" s="6">
        <f>IF('[1]TCE - ANEXO IV - Preencher'!K149="","",'[1]TCE - ANEXO IV - Preencher'!K149)</f>
        <v>44713</v>
      </c>
      <c r="J140" s="5" t="str">
        <f>'[1]TCE - ANEXO IV - Preencher'!L149</f>
        <v>32220610972948000324550010000012241744026377</v>
      </c>
      <c r="K140" s="5" t="str">
        <f>IF(F140="B",LEFT('[1]TCE - ANEXO IV - Preencher'!M149,2),IF(F140="S",LEFT('[1]TCE - ANEXO IV - Preencher'!M149,7),IF('[1]TCE - ANEXO IV - Preencher'!H149="","")))</f>
        <v>32</v>
      </c>
      <c r="L140" s="7">
        <f>'[1]TCE - ANEXO IV - Preencher'!N149</f>
        <v>21885</v>
      </c>
    </row>
    <row r="141" spans="1:12" s="8" customFormat="1" ht="19.5" customHeight="1" x14ac:dyDescent="0.2">
      <c r="A141" s="3">
        <f>IFERROR(VLOOKUP(B141,'[1]DADOS (OCULTAR)'!$Q$3:$S$103,3,0),"")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8713023000155</v>
      </c>
      <c r="E141" s="5" t="str">
        <f>'[1]TCE - ANEXO IV - Preencher'!G150</f>
        <v>ENDOSURGICAL COM REP IMP EXP EQUIP LTDA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60462</v>
      </c>
      <c r="I141" s="6">
        <f>IF('[1]TCE - ANEXO IV - Preencher'!K150="","",'[1]TCE - ANEXO IV - Preencher'!K150)</f>
        <v>44713</v>
      </c>
      <c r="J141" s="5" t="str">
        <f>'[1]TCE - ANEXO IV - Preencher'!L150</f>
        <v>26220608713023000155550010000604621389104587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7038</v>
      </c>
    </row>
    <row r="142" spans="1:12" s="8" customFormat="1" ht="19.5" customHeight="1" x14ac:dyDescent="0.2">
      <c r="A142" s="3">
        <f>IFERROR(VLOOKUP(B142,'[1]DADOS (OCULTAR)'!$Q$3:$S$103,3,0),"")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8713023000155</v>
      </c>
      <c r="E142" s="5" t="str">
        <f>'[1]TCE - ANEXO IV - Preencher'!G151</f>
        <v>ENDOSURGICAL COM REP IMP EXP EQUIP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60588</v>
      </c>
      <c r="I142" s="6">
        <f>IF('[1]TCE - ANEXO IV - Preencher'!K151="","",'[1]TCE - ANEXO IV - Preencher'!K151)</f>
        <v>44718</v>
      </c>
      <c r="J142" s="5" t="str">
        <f>'[1]TCE - ANEXO IV - Preencher'!L151</f>
        <v>26220608713023000155550010000605881110957217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7038</v>
      </c>
    </row>
    <row r="143" spans="1:12" s="8" customFormat="1" ht="19.5" customHeight="1" x14ac:dyDescent="0.2">
      <c r="A143" s="3">
        <f>IFERROR(VLOOKUP(B143,'[1]DADOS (OCULTAR)'!$Q$3:$S$103,3,0),"")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8014554000150</v>
      </c>
      <c r="E143" s="5" t="str">
        <f>'[1]TCE - ANEXO IV - Preencher'!G152</f>
        <v>MJB COMERCIO DE MAT MEDICO HOSP LTDA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12444</v>
      </c>
      <c r="I143" s="6">
        <f>IF('[1]TCE - ANEXO IV - Preencher'!K152="","",'[1]TCE - ANEXO IV - Preencher'!K152)</f>
        <v>44685</v>
      </c>
      <c r="J143" s="5" t="str">
        <f>'[1]TCE - ANEXO IV - Preencher'!L152</f>
        <v>26220508014554000150550010000124441240154230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7830</v>
      </c>
    </row>
    <row r="144" spans="1:12" s="8" customFormat="1" ht="19.5" customHeight="1" x14ac:dyDescent="0.2">
      <c r="A144" s="3">
        <f>IFERROR(VLOOKUP(B144,'[1]DADOS (OCULTAR)'!$Q$3:$S$103,3,0),"")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8282077000103</v>
      </c>
      <c r="E144" s="5" t="str">
        <f>'[1]TCE - ANEXO IV - Preencher'!G153</f>
        <v>BYOSYSTEMS NE COM PROD L AB E HOSP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171019</v>
      </c>
      <c r="I144" s="6">
        <f>IF('[1]TCE - ANEXO IV - Preencher'!K153="","",'[1]TCE - ANEXO IV - Preencher'!K153)</f>
        <v>44719</v>
      </c>
      <c r="J144" s="5" t="str">
        <f>'[1]TCE - ANEXO IV - Preencher'!L153</f>
        <v>25220608282077000103550020001710191267890725</v>
      </c>
      <c r="K144" s="5" t="str">
        <f>IF(F144="B",LEFT('[1]TCE - ANEXO IV - Preencher'!M153,2),IF(F144="S",LEFT('[1]TCE - ANEXO IV - Preencher'!M153,7),IF('[1]TCE - ANEXO IV - Preencher'!H153="","")))</f>
        <v>25</v>
      </c>
      <c r="L144" s="7">
        <f>'[1]TCE - ANEXO IV - Preencher'!N153</f>
        <v>16500</v>
      </c>
    </row>
    <row r="145" spans="1:12" s="8" customFormat="1" ht="19.5" customHeight="1" x14ac:dyDescent="0.2">
      <c r="A145" s="3">
        <f>IFERROR(VLOOKUP(B145,'[1]DADOS (OCULTAR)'!$Q$3:$S$103,3,0),"")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31673254001095</v>
      </c>
      <c r="E145" s="5" t="str">
        <f>'[1]TCE - ANEXO IV - Preencher'!G154</f>
        <v>LABORATORIO B BRAUN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686811</v>
      </c>
      <c r="I145" s="6">
        <f>IF('[1]TCE - ANEXO IV - Preencher'!K154="","",'[1]TCE - ANEXO IV - Preencher'!K154)</f>
        <v>44711</v>
      </c>
      <c r="J145" s="5" t="str">
        <f>'[1]TCE - ANEXO IV - Preencher'!L154</f>
        <v>33220531673254001095550000006868111700744625</v>
      </c>
      <c r="K145" s="5" t="str">
        <f>IF(F145="B",LEFT('[1]TCE - ANEXO IV - Preencher'!M154,2),IF(F145="S",LEFT('[1]TCE - ANEXO IV - Preencher'!M154,7),IF('[1]TCE - ANEXO IV - Preencher'!H154="","")))</f>
        <v>33</v>
      </c>
      <c r="L145" s="7">
        <f>'[1]TCE - ANEXO IV - Preencher'!N154</f>
        <v>2990</v>
      </c>
    </row>
    <row r="146" spans="1:12" s="8" customFormat="1" ht="19.5" customHeight="1" x14ac:dyDescent="0.2">
      <c r="A146" s="3">
        <f>IFERROR(VLOOKUP(B146,'[1]DADOS (OCULTAR)'!$Q$3:$S$103,3,0),"")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1440590001027</v>
      </c>
      <c r="E146" s="5" t="str">
        <f>'[1]TCE - ANEXO IV - Preencher'!G155</f>
        <v>FRESENIUS MEDICAL CARE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50771</v>
      </c>
      <c r="I146" s="6">
        <f>IF('[1]TCE - ANEXO IV - Preencher'!K155="","",'[1]TCE - ANEXO IV - Preencher'!K155)</f>
        <v>44713</v>
      </c>
      <c r="J146" s="5" t="str">
        <f>'[1]TCE - ANEXO IV - Preencher'!L155</f>
        <v>23220601440590001027550000000507711635196070</v>
      </c>
      <c r="K146" s="5" t="str">
        <f>IF(F146="B",LEFT('[1]TCE - ANEXO IV - Preencher'!M155,2),IF(F146="S",LEFT('[1]TCE - ANEXO IV - Preencher'!M155,7),IF('[1]TCE - ANEXO IV - Preencher'!H155="","")))</f>
        <v>23</v>
      </c>
      <c r="L146" s="7">
        <f>'[1]TCE - ANEXO IV - Preencher'!N155</f>
        <v>24988.33</v>
      </c>
    </row>
    <row r="147" spans="1:12" s="8" customFormat="1" ht="19.5" customHeight="1" x14ac:dyDescent="0.2">
      <c r="A147" s="3">
        <f>IFERROR(VLOOKUP(B147,'[1]DADOS (OCULTAR)'!$Q$3:$S$103,3,0),"")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1440590001027</v>
      </c>
      <c r="E147" s="5" t="str">
        <f>'[1]TCE - ANEXO IV - Preencher'!G156</f>
        <v>FRESENIUS MEDICAL CARE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50765</v>
      </c>
      <c r="I147" s="6">
        <f>IF('[1]TCE - ANEXO IV - Preencher'!K156="","",'[1]TCE - ANEXO IV - Preencher'!K156)</f>
        <v>44713</v>
      </c>
      <c r="J147" s="5" t="str">
        <f>'[1]TCE - ANEXO IV - Preencher'!L156</f>
        <v>23220601440590001027550000000507651646711390</v>
      </c>
      <c r="K147" s="5" t="str">
        <f>IF(F147="B",LEFT('[1]TCE - ANEXO IV - Preencher'!M156,2),IF(F147="S",LEFT('[1]TCE - ANEXO IV - Preencher'!M156,7),IF('[1]TCE - ANEXO IV - Preencher'!H156="","")))</f>
        <v>23</v>
      </c>
      <c r="L147" s="7">
        <f>'[1]TCE - ANEXO IV - Preencher'!N156</f>
        <v>3630</v>
      </c>
    </row>
    <row r="148" spans="1:12" s="8" customFormat="1" ht="19.5" customHeight="1" x14ac:dyDescent="0.2">
      <c r="A148" s="3">
        <f>IFERROR(VLOOKUP(B148,'[1]DADOS (OCULTAR)'!$Q$3:$S$103,3,0),"")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37014740000197</v>
      </c>
      <c r="E148" s="5" t="str">
        <f>'[1]TCE - ANEXO IV - Preencher'!G157</f>
        <v>MAPLE HOSPITALAR COMER E SERV SP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976</v>
      </c>
      <c r="I148" s="6">
        <f>IF('[1]TCE - ANEXO IV - Preencher'!K157="","",'[1]TCE - ANEXO IV - Preencher'!K157)</f>
        <v>44713</v>
      </c>
      <c r="J148" s="5" t="str">
        <f>'[1]TCE - ANEXO IV - Preencher'!L157</f>
        <v>35220637014740000197550010000009761297246712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11275</v>
      </c>
    </row>
    <row r="149" spans="1:12" s="8" customFormat="1" ht="19.5" customHeight="1" x14ac:dyDescent="0.2">
      <c r="A149" s="3">
        <f>IFERROR(VLOOKUP(B149,'[1]DADOS (OCULTAR)'!$Q$3:$S$103,3,0),"")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 t="str">
        <f>'[1]TCE - ANEXO IV - Preencher'!F158</f>
        <v>61.418.042/0001-31</v>
      </c>
      <c r="E149" s="5" t="str">
        <f>'[1]TCE - ANEXO IV - Preencher'!G158</f>
        <v>CIRURGICA FERNANDES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1470174</v>
      </c>
      <c r="I149" s="6">
        <f>IF('[1]TCE - ANEXO IV - Preencher'!K158="","",'[1]TCE - ANEXO IV - Preencher'!K158)</f>
        <v>44714</v>
      </c>
      <c r="J149" s="5" t="str">
        <f>'[1]TCE - ANEXO IV - Preencher'!L158</f>
        <v>35220661418042000131550040014701741336330009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1339.34</v>
      </c>
    </row>
    <row r="150" spans="1:12" s="8" customFormat="1" ht="19.5" customHeight="1" x14ac:dyDescent="0.2">
      <c r="A150" s="3">
        <f>IFERROR(VLOOKUP(B150,'[1]DADOS (OCULTAR)'!$Q$3:$S$103,3,0),"")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44734671000151</v>
      </c>
      <c r="E150" s="5" t="str">
        <f>'[1]TCE - ANEXO IV - Preencher'!G159</f>
        <v>CRISTALIA PROD QUIM FARMACEUTICOS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3299226</v>
      </c>
      <c r="I150" s="6">
        <f>IF('[1]TCE - ANEXO IV - Preencher'!K159="","",'[1]TCE - ANEXO IV - Preencher'!K159)</f>
        <v>44719</v>
      </c>
      <c r="J150" s="5" t="str">
        <f>'[1]TCE - ANEXO IV - Preencher'!L159</f>
        <v>35220644734671000151550100032992261737951386</v>
      </c>
      <c r="K150" s="5" t="str">
        <f>IF(F150="B",LEFT('[1]TCE - ANEXO IV - Preencher'!M159,2),IF(F150="S",LEFT('[1]TCE - ANEXO IV - Preencher'!M159,7),IF('[1]TCE - ANEXO IV - Preencher'!H159="","")))</f>
        <v>35</v>
      </c>
      <c r="L150" s="7">
        <f>'[1]TCE - ANEXO IV - Preencher'!N159</f>
        <v>2366.4</v>
      </c>
    </row>
    <row r="151" spans="1:12" s="8" customFormat="1" ht="19.5" customHeight="1" x14ac:dyDescent="0.2">
      <c r="A151" s="3">
        <f>IFERROR(VLOOKUP(B151,'[1]DADOS (OCULTAR)'!$Q$3:$S$103,3,0),"")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 t="str">
        <f>'[1]TCE - ANEXO IV - Preencher'!F160</f>
        <v>16.714.886/0001-75</v>
      </c>
      <c r="E151" s="5" t="str">
        <f>'[1]TCE - ANEXO IV - Preencher'!G160</f>
        <v>F R L DE SOUZA  ME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000.000.571</v>
      </c>
      <c r="I151" s="6">
        <f>IF('[1]TCE - ANEXO IV - Preencher'!K160="","",'[1]TCE - ANEXO IV - Preencher'!K160)</f>
        <v>44722</v>
      </c>
      <c r="J151" s="5" t="str">
        <f>'[1]TCE - ANEXO IV - Preencher'!L160</f>
        <v>26220616714886000175550010000005711168919289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1529.99</v>
      </c>
    </row>
    <row r="152" spans="1:12" s="8" customFormat="1" ht="19.5" customHeight="1" x14ac:dyDescent="0.2">
      <c r="A152" s="3">
        <f>IFERROR(VLOOKUP(B152,'[1]DADOS (OCULTAR)'!$Q$3:$S$103,3,0),"")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15218561000139</v>
      </c>
      <c r="E152" s="5" t="str">
        <f>'[1]TCE - ANEXO IV - Preencher'!G161</f>
        <v>NNMED  DISTRIBUICAO IMPORTACAO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000.076.510</v>
      </c>
      <c r="I152" s="6">
        <f>IF('[1]TCE - ANEXO IV - Preencher'!K161="","",'[1]TCE - ANEXO IV - Preencher'!K161)</f>
        <v>44718</v>
      </c>
      <c r="J152" s="5" t="str">
        <f>'[1]TCE - ANEXO IV - Preencher'!L161</f>
        <v>25220615218561000139550010000765101911674797</v>
      </c>
      <c r="K152" s="5" t="str">
        <f>IF(F152="B",LEFT('[1]TCE - ANEXO IV - Preencher'!M161,2),IF(F152="S",LEFT('[1]TCE - ANEXO IV - Preencher'!M161,7),IF('[1]TCE - ANEXO IV - Preencher'!H161="","")))</f>
        <v>25</v>
      </c>
      <c r="L152" s="7">
        <f>'[1]TCE - ANEXO IV - Preencher'!N161</f>
        <v>175</v>
      </c>
    </row>
    <row r="153" spans="1:12" s="8" customFormat="1" ht="19.5" customHeight="1" x14ac:dyDescent="0.2">
      <c r="A153" s="3">
        <f>IFERROR(VLOOKUP(B153,'[1]DADOS (OCULTAR)'!$Q$3:$S$103,3,0),"")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15218561000139</v>
      </c>
      <c r="E153" s="5" t="str">
        <f>'[1]TCE - ANEXO IV - Preencher'!G162</f>
        <v>NNMED  DISTRIBUICAO IMPORTACAO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000.076.511</v>
      </c>
      <c r="I153" s="6">
        <f>IF('[1]TCE - ANEXO IV - Preencher'!K162="","",'[1]TCE - ANEXO IV - Preencher'!K162)</f>
        <v>44718</v>
      </c>
      <c r="J153" s="5" t="str">
        <f>'[1]TCE - ANEXO IV - Preencher'!L162</f>
        <v>25220615218561000139550010000765111817238692</v>
      </c>
      <c r="K153" s="5" t="str">
        <f>IF(F153="B",LEFT('[1]TCE - ANEXO IV - Preencher'!M162,2),IF(F153="S",LEFT('[1]TCE - ANEXO IV - Preencher'!M162,7),IF('[1]TCE - ANEXO IV - Preencher'!H162="","")))</f>
        <v>25</v>
      </c>
      <c r="L153" s="7">
        <f>'[1]TCE - ANEXO IV - Preencher'!N162</f>
        <v>1702.3</v>
      </c>
    </row>
    <row r="154" spans="1:12" s="8" customFormat="1" ht="19.5" customHeight="1" x14ac:dyDescent="0.2">
      <c r="A154" s="3">
        <f>IFERROR(VLOOKUP(B154,'[1]DADOS (OCULTAR)'!$Q$3:$S$103,3,0),"")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10972948000162</v>
      </c>
      <c r="E154" s="5" t="str">
        <f>'[1]TCE - ANEXO IV - Preencher'!G163</f>
        <v>BRAZMIX COMERCIO VAREJ E ATAC LTDA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157365</v>
      </c>
      <c r="I154" s="6">
        <f>IF('[1]TCE - ANEXO IV - Preencher'!K163="","",'[1]TCE - ANEXO IV - Preencher'!K163)</f>
        <v>44714</v>
      </c>
      <c r="J154" s="5" t="str">
        <f>'[1]TCE - ANEXO IV - Preencher'!L163</f>
        <v>41220610972948000162550010001573651191445231</v>
      </c>
      <c r="K154" s="5" t="str">
        <f>IF(F154="B",LEFT('[1]TCE - ANEXO IV - Preencher'!M163,2),IF(F154="S",LEFT('[1]TCE - ANEXO IV - Preencher'!M163,7),IF('[1]TCE - ANEXO IV - Preencher'!H163="","")))</f>
        <v>41</v>
      </c>
      <c r="L154" s="7">
        <f>'[1]TCE - ANEXO IV - Preencher'!N163</f>
        <v>6855</v>
      </c>
    </row>
    <row r="155" spans="1:12" s="8" customFormat="1" ht="19.5" customHeight="1" x14ac:dyDescent="0.2">
      <c r="A155" s="3">
        <f>IFERROR(VLOOKUP(B155,'[1]DADOS (OCULTAR)'!$Q$3:$S$103,3,0),"")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3679808000135</v>
      </c>
      <c r="E155" s="5" t="str">
        <f>'[1]TCE - ANEXO IV - Preencher'!G164</f>
        <v>BIO INFINITY COMER HOSP E LOCACAO EIRELI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2636</v>
      </c>
      <c r="I155" s="6">
        <f>IF('[1]TCE - ANEXO IV - Preencher'!K164="","",'[1]TCE - ANEXO IV - Preencher'!K164)</f>
        <v>44712</v>
      </c>
      <c r="J155" s="5" t="str">
        <f>'[1]TCE - ANEXO IV - Preencher'!L164</f>
        <v>35220503679808000135550010000026361819004810</v>
      </c>
      <c r="K155" s="5" t="str">
        <f>IF(F155="B",LEFT('[1]TCE - ANEXO IV - Preencher'!M164,2),IF(F155="S",LEFT('[1]TCE - ANEXO IV - Preencher'!M164,7),IF('[1]TCE - ANEXO IV - Preencher'!H164="","")))</f>
        <v>35</v>
      </c>
      <c r="L155" s="7">
        <f>'[1]TCE - ANEXO IV - Preencher'!N164</f>
        <v>6968</v>
      </c>
    </row>
    <row r="156" spans="1:12" s="8" customFormat="1" ht="19.5" customHeight="1" x14ac:dyDescent="0.2">
      <c r="A156" s="3">
        <f>IFERROR(VLOOKUP(B156,'[1]DADOS (OCULTAR)'!$Q$3:$S$103,3,0),"")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32350180000128</v>
      </c>
      <c r="E156" s="5" t="str">
        <f>'[1]TCE - ANEXO IV - Preencher'!G165</f>
        <v>NOVA LINEA COMER DE PROD FARMACEU EIRELI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000.028.755</v>
      </c>
      <c r="I156" s="6">
        <f>IF('[1]TCE - ANEXO IV - Preencher'!K165="","",'[1]TCE - ANEXO IV - Preencher'!K165)</f>
        <v>44713</v>
      </c>
      <c r="J156" s="5" t="str">
        <f>'[1]TCE - ANEXO IV - Preencher'!L165</f>
        <v>33220632350180000128550010000287551048528936</v>
      </c>
      <c r="K156" s="5" t="str">
        <f>IF(F156="B",LEFT('[1]TCE - ANEXO IV - Preencher'!M165,2),IF(F156="S",LEFT('[1]TCE - ANEXO IV - Preencher'!M165,7),IF('[1]TCE - ANEXO IV - Preencher'!H165="","")))</f>
        <v>33</v>
      </c>
      <c r="L156" s="7">
        <f>'[1]TCE - ANEXO IV - Preencher'!N165</f>
        <v>4865</v>
      </c>
    </row>
    <row r="157" spans="1:12" s="8" customFormat="1" ht="19.5" customHeight="1" x14ac:dyDescent="0.2">
      <c r="A157" s="3">
        <f>IFERROR(VLOOKUP(B157,'[1]DADOS (OCULTAR)'!$Q$3:$S$103,3,0),"")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24436602000154</v>
      </c>
      <c r="E157" s="5" t="str">
        <f>'[1]TCE - ANEXO IV - Preencher'!G166</f>
        <v>ART CIRURGICA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101561</v>
      </c>
      <c r="I157" s="6">
        <f>IF('[1]TCE - ANEXO IV - Preencher'!K166="","",'[1]TCE - ANEXO IV - Preencher'!K166)</f>
        <v>44721</v>
      </c>
      <c r="J157" s="5" t="str">
        <f>'[1]TCE - ANEXO IV - Preencher'!L166</f>
        <v>26220624436602000154550010001015611001035830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3691.5</v>
      </c>
    </row>
    <row r="158" spans="1:12" s="8" customFormat="1" ht="19.5" customHeight="1" x14ac:dyDescent="0.2">
      <c r="A158" s="3">
        <f>IFERROR(VLOOKUP(B158,'[1]DADOS (OCULTAR)'!$Q$3:$S$103,3,0),"")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24436602000154</v>
      </c>
      <c r="E158" s="5" t="str">
        <f>'[1]TCE - ANEXO IV - Preencher'!G167</f>
        <v>ART CIRURGICA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101342</v>
      </c>
      <c r="I158" s="6">
        <f>IF('[1]TCE - ANEXO IV - Preencher'!K167="","",'[1]TCE - ANEXO IV - Preencher'!K167)</f>
        <v>44715</v>
      </c>
      <c r="J158" s="5" t="str">
        <f>'[1]TCE - ANEXO IV - Preencher'!L167</f>
        <v>26220624436602000154550010001013421001033645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7383</v>
      </c>
    </row>
    <row r="159" spans="1:12" s="8" customFormat="1" ht="19.5" customHeight="1" x14ac:dyDescent="0.2">
      <c r="A159" s="3">
        <f>IFERROR(VLOOKUP(B159,'[1]DADOS (OCULTAR)'!$Q$3:$S$103,3,0),"")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24436602000154</v>
      </c>
      <c r="E159" s="5" t="str">
        <f>'[1]TCE - ANEXO IV - Preencher'!G168</f>
        <v>ART CIRURGICA LTDA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101314</v>
      </c>
      <c r="I159" s="6">
        <f>IF('[1]TCE - ANEXO IV - Preencher'!K168="","",'[1]TCE - ANEXO IV - Preencher'!K168)</f>
        <v>44714</v>
      </c>
      <c r="J159" s="5" t="str">
        <f>'[1]TCE - ANEXO IV - Preencher'!L168</f>
        <v>26220624436602000154550010001013141001033365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3691.5</v>
      </c>
    </row>
    <row r="160" spans="1:12" s="8" customFormat="1" ht="19.5" customHeight="1" x14ac:dyDescent="0.2">
      <c r="A160" s="3">
        <f>IFERROR(VLOOKUP(B160,'[1]DADOS (OCULTAR)'!$Q$3:$S$103,3,0),"")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24436602000154</v>
      </c>
      <c r="E160" s="5" t="str">
        <f>'[1]TCE - ANEXO IV - Preencher'!G169</f>
        <v>ART CIRURGICA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101316</v>
      </c>
      <c r="I160" s="6">
        <f>IF('[1]TCE - ANEXO IV - Preencher'!K169="","",'[1]TCE - ANEXO IV - Preencher'!K169)</f>
        <v>44714</v>
      </c>
      <c r="J160" s="5" t="str">
        <f>'[1]TCE - ANEXO IV - Preencher'!L169</f>
        <v>26220624436602000154550010001013161001033386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3691.5</v>
      </c>
    </row>
    <row r="161" spans="1:12" s="8" customFormat="1" ht="19.5" customHeight="1" x14ac:dyDescent="0.2">
      <c r="A161" s="3">
        <f>IFERROR(VLOOKUP(B161,'[1]DADOS (OCULTAR)'!$Q$3:$S$103,3,0),"")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24436602000154</v>
      </c>
      <c r="E161" s="5" t="str">
        <f>'[1]TCE - ANEXO IV - Preencher'!G170</f>
        <v>ART CIRURGICA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101315</v>
      </c>
      <c r="I161" s="6">
        <f>IF('[1]TCE - ANEXO IV - Preencher'!K170="","",'[1]TCE - ANEXO IV - Preencher'!K170)</f>
        <v>44714</v>
      </c>
      <c r="J161" s="5" t="str">
        <f>'[1]TCE - ANEXO IV - Preencher'!L170</f>
        <v>26220624436602000154550010001013151001033370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3691.5</v>
      </c>
    </row>
    <row r="162" spans="1:12" s="8" customFormat="1" ht="19.5" customHeight="1" x14ac:dyDescent="0.2">
      <c r="A162" s="3">
        <f>IFERROR(VLOOKUP(B162,'[1]DADOS (OCULTAR)'!$Q$3:$S$103,3,0),"")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4237235000152</v>
      </c>
      <c r="E162" s="5" t="str">
        <f>'[1]TCE - ANEXO IV - Preencher'!G171</f>
        <v>ENDOCENTER COMERCIAL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98562</v>
      </c>
      <c r="I162" s="6">
        <f>IF('[1]TCE - ANEXO IV - Preencher'!K171="","",'[1]TCE - ANEXO IV - Preencher'!K171)</f>
        <v>44714</v>
      </c>
      <c r="J162" s="5" t="str">
        <f>'[1]TCE - ANEXO IV - Preencher'!L171</f>
        <v>26220604237235000152550010000985621001005846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830</v>
      </c>
    </row>
    <row r="163" spans="1:12" s="8" customFormat="1" ht="19.5" customHeight="1" x14ac:dyDescent="0.2">
      <c r="A163" s="3">
        <f>IFERROR(VLOOKUP(B163,'[1]DADOS (OCULTAR)'!$Q$3:$S$103,3,0),"")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4237235000152</v>
      </c>
      <c r="E163" s="5" t="str">
        <f>'[1]TCE - ANEXO IV - Preencher'!G172</f>
        <v>ENDOCENTER COMERCIAL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98564</v>
      </c>
      <c r="I163" s="6">
        <f>IF('[1]TCE - ANEXO IV - Preencher'!K172="","",'[1]TCE - ANEXO IV - Preencher'!K172)</f>
        <v>44714</v>
      </c>
      <c r="J163" s="5" t="str">
        <f>'[1]TCE - ANEXO IV - Preencher'!L172</f>
        <v>26220604237235000152550010000985641001005867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1400</v>
      </c>
    </row>
    <row r="164" spans="1:12" s="8" customFormat="1" ht="19.5" customHeight="1" x14ac:dyDescent="0.2">
      <c r="A164" s="3">
        <f>IFERROR(VLOOKUP(B164,'[1]DADOS (OCULTAR)'!$Q$3:$S$103,3,0),"")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8014554000150</v>
      </c>
      <c r="E164" s="5" t="str">
        <f>'[1]TCE - ANEXO IV - Preencher'!G173</f>
        <v>MJB COMERCIO DE MAT MEDICO HOSP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12536</v>
      </c>
      <c r="I164" s="6">
        <f>IF('[1]TCE - ANEXO IV - Preencher'!K173="","",'[1]TCE - ANEXO IV - Preencher'!K173)</f>
        <v>44721</v>
      </c>
      <c r="J164" s="5" t="str">
        <f>'[1]TCE - ANEXO IV - Preencher'!L173</f>
        <v>26220608014554000150550010000125361250163264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980</v>
      </c>
    </row>
    <row r="165" spans="1:12" s="8" customFormat="1" ht="19.5" customHeight="1" x14ac:dyDescent="0.2">
      <c r="A165" s="3">
        <f>IFERROR(VLOOKUP(B165,'[1]DADOS (OCULTAR)'!$Q$3:$S$103,3,0),"")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8014554000150</v>
      </c>
      <c r="E165" s="5" t="str">
        <f>'[1]TCE - ANEXO IV - Preencher'!G174</f>
        <v>MJB COMERCIO DE MAT MEDICO HOSP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12537</v>
      </c>
      <c r="I165" s="6">
        <f>IF('[1]TCE - ANEXO IV - Preencher'!K174="","",'[1]TCE - ANEXO IV - Preencher'!K174)</f>
        <v>44721</v>
      </c>
      <c r="J165" s="5" t="str">
        <f>'[1]TCE - ANEXO IV - Preencher'!L174</f>
        <v>26220608014554000150550010000125371250163261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980</v>
      </c>
    </row>
    <row r="166" spans="1:12" s="8" customFormat="1" ht="19.5" customHeight="1" x14ac:dyDescent="0.2">
      <c r="A166" s="3">
        <f>IFERROR(VLOOKUP(B166,'[1]DADOS (OCULTAR)'!$Q$3:$S$103,3,0),"")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8014554000150</v>
      </c>
      <c r="E166" s="5" t="str">
        <f>'[1]TCE - ANEXO IV - Preencher'!G175</f>
        <v>MJB COMERCIO DE MAT MEDICO HOSP LTDA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12535</v>
      </c>
      <c r="I166" s="6">
        <f>IF('[1]TCE - ANEXO IV - Preencher'!K175="","",'[1]TCE - ANEXO IV - Preencher'!K175)</f>
        <v>44721</v>
      </c>
      <c r="J166" s="5" t="str">
        <f>'[1]TCE - ANEXO IV - Preencher'!L175</f>
        <v>26220608014554000150550010000125351250163267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4030</v>
      </c>
    </row>
    <row r="167" spans="1:12" s="8" customFormat="1" ht="19.5" customHeight="1" x14ac:dyDescent="0.2">
      <c r="A167" s="3">
        <f>IFERROR(VLOOKUP(B167,'[1]DADOS (OCULTAR)'!$Q$3:$S$103,3,0),"")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8014554000150</v>
      </c>
      <c r="E167" s="5" t="str">
        <f>'[1]TCE - ANEXO IV - Preencher'!G176</f>
        <v>MJB COMERCIO DE MAT MEDICO HOSP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12532</v>
      </c>
      <c r="I167" s="6">
        <f>IF('[1]TCE - ANEXO IV - Preencher'!K176="","",'[1]TCE - ANEXO IV - Preencher'!K176)</f>
        <v>44601</v>
      </c>
      <c r="J167" s="5" t="str">
        <f>'[1]TCE - ANEXO IV - Preencher'!L176</f>
        <v>26220608014554000150550010000125321250163265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4980</v>
      </c>
    </row>
    <row r="168" spans="1:12" s="8" customFormat="1" ht="19.5" customHeight="1" x14ac:dyDescent="0.2">
      <c r="A168" s="3">
        <f>IFERROR(VLOOKUP(B168,'[1]DADOS (OCULTAR)'!$Q$3:$S$103,3,0),"")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8014554000150</v>
      </c>
      <c r="E168" s="5" t="str">
        <f>'[1]TCE - ANEXO IV - Preencher'!G177</f>
        <v>MJB COMERCIO DE MAT MEDICO HOSP LTDA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12533</v>
      </c>
      <c r="I168" s="6">
        <f>IF('[1]TCE - ANEXO IV - Preencher'!K177="","",'[1]TCE - ANEXO IV - Preencher'!K177)</f>
        <v>44601</v>
      </c>
      <c r="J168" s="5" t="str">
        <f>'[1]TCE - ANEXO IV - Preencher'!L177</f>
        <v>26220608014554000150550010000125331250163262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2580</v>
      </c>
    </row>
    <row r="169" spans="1:12" s="8" customFormat="1" ht="19.5" customHeight="1" x14ac:dyDescent="0.2">
      <c r="A169" s="3">
        <f>IFERROR(VLOOKUP(B169,'[1]DADOS (OCULTAR)'!$Q$3:$S$103,3,0),"")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8014554000150</v>
      </c>
      <c r="E169" s="5" t="str">
        <f>'[1]TCE - ANEXO IV - Preencher'!G178</f>
        <v>MJB COMERCIO DE MAT MEDICO HOSP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12534</v>
      </c>
      <c r="I169" s="6">
        <f>IF('[1]TCE - ANEXO IV - Preencher'!K178="","",'[1]TCE - ANEXO IV - Preencher'!K178)</f>
        <v>44601</v>
      </c>
      <c r="J169" s="5" t="str">
        <f>'[1]TCE - ANEXO IV - Preencher'!L178</f>
        <v>26220608014554000150550010000125341250163260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3430</v>
      </c>
    </row>
    <row r="170" spans="1:12" s="8" customFormat="1" ht="19.5" customHeight="1" x14ac:dyDescent="0.2">
      <c r="A170" s="3">
        <f>IFERROR(VLOOKUP(B170,'[1]DADOS (OCULTAR)'!$Q$3:$S$103,3,0),"")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8014554000150</v>
      </c>
      <c r="E170" s="5" t="str">
        <f>'[1]TCE - ANEXO IV - Preencher'!G179</f>
        <v>MJB COMERCIO DE MAT MEDICO HOSP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12521</v>
      </c>
      <c r="I170" s="6">
        <f>IF('[1]TCE - ANEXO IV - Preencher'!K179="","",'[1]TCE - ANEXO IV - Preencher'!K179)</f>
        <v>44718</v>
      </c>
      <c r="J170" s="5" t="str">
        <f>'[1]TCE - ANEXO IV - Preencher'!L179</f>
        <v>26220608014554000150550010000125211250162290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3780</v>
      </c>
    </row>
    <row r="171" spans="1:12" s="8" customFormat="1" ht="19.5" customHeight="1" x14ac:dyDescent="0.2">
      <c r="A171" s="3">
        <f>IFERROR(VLOOKUP(B171,'[1]DADOS (OCULTAR)'!$Q$3:$S$103,3,0),"")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8014554000150</v>
      </c>
      <c r="E171" s="5" t="str">
        <f>'[1]TCE - ANEXO IV - Preencher'!G180</f>
        <v>MJB COMERCIO DE MAT MEDICO HOSP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12520</v>
      </c>
      <c r="I171" s="6">
        <f>IF('[1]TCE - ANEXO IV - Preencher'!K180="","",'[1]TCE - ANEXO IV - Preencher'!K180)</f>
        <v>44718</v>
      </c>
      <c r="J171" s="5" t="str">
        <f>'[1]TCE - ANEXO IV - Preencher'!L180</f>
        <v>26220608014554000150550010000125201250162292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3430</v>
      </c>
    </row>
    <row r="172" spans="1:12" s="8" customFormat="1" ht="19.5" customHeight="1" x14ac:dyDescent="0.2">
      <c r="A172" s="3">
        <f>IFERROR(VLOOKUP(B172,'[1]DADOS (OCULTAR)'!$Q$3:$S$103,3,0),"")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8014554000150</v>
      </c>
      <c r="E172" s="5" t="str">
        <f>'[1]TCE - ANEXO IV - Preencher'!G181</f>
        <v>MJB COMERCIO DE MAT MEDICO HOSP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12519</v>
      </c>
      <c r="I172" s="6">
        <f>IF('[1]TCE - ANEXO IV - Preencher'!K181="","",'[1]TCE - ANEXO IV - Preencher'!K181)</f>
        <v>44718</v>
      </c>
      <c r="J172" s="5" t="str">
        <f>'[1]TCE - ANEXO IV - Preencher'!L181</f>
        <v>26220608014554000150550010000125191250161210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3780</v>
      </c>
    </row>
    <row r="173" spans="1:12" s="8" customFormat="1" ht="19.5" customHeight="1" x14ac:dyDescent="0.2">
      <c r="A173" s="3">
        <f>IFERROR(VLOOKUP(B173,'[1]DADOS (OCULTAR)'!$Q$3:$S$103,3,0),"")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8014554000150</v>
      </c>
      <c r="E173" s="5" t="str">
        <f>'[1]TCE - ANEXO IV - Preencher'!G182</f>
        <v>MJB COMERCIO DE MAT MEDICO HOSP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12518</v>
      </c>
      <c r="I173" s="6">
        <f>IF('[1]TCE - ANEXO IV - Preencher'!K182="","",'[1]TCE - ANEXO IV - Preencher'!K182)</f>
        <v>44718</v>
      </c>
      <c r="J173" s="5" t="str">
        <f>'[1]TCE - ANEXO IV - Preencher'!L182</f>
        <v>26220608014554000150550010000125181250161212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4630</v>
      </c>
    </row>
    <row r="174" spans="1:12" s="8" customFormat="1" ht="19.5" customHeight="1" x14ac:dyDescent="0.2">
      <c r="A174" s="3">
        <f>IFERROR(VLOOKUP(B174,'[1]DADOS (OCULTAR)'!$Q$3:$S$103,3,0),"")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7160019000144</v>
      </c>
      <c r="E174" s="5" t="str">
        <f>'[1]TCE - ANEXO IV - Preencher'!G183</f>
        <v>VITALE COMERCIO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86205</v>
      </c>
      <c r="I174" s="6">
        <f>IF('[1]TCE - ANEXO IV - Preencher'!K183="","",'[1]TCE - ANEXO IV - Preencher'!K183)</f>
        <v>44722</v>
      </c>
      <c r="J174" s="5" t="str">
        <f>'[1]TCE - ANEXO IV - Preencher'!L183</f>
        <v>26220607160019000144550010000862051816598117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2190</v>
      </c>
    </row>
    <row r="175" spans="1:12" s="8" customFormat="1" ht="19.5" customHeight="1" x14ac:dyDescent="0.2">
      <c r="A175" s="3">
        <f>IFERROR(VLOOKUP(B175,'[1]DADOS (OCULTAR)'!$Q$3:$S$103,3,0),"")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7160019000144</v>
      </c>
      <c r="E175" s="5" t="str">
        <f>'[1]TCE - ANEXO IV - Preencher'!G184</f>
        <v>VITALE COMERCIO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86202</v>
      </c>
      <c r="I175" s="6">
        <f>IF('[1]TCE - ANEXO IV - Preencher'!K184="","",'[1]TCE - ANEXO IV - Preencher'!K184)</f>
        <v>44722</v>
      </c>
      <c r="J175" s="5" t="str">
        <f>'[1]TCE - ANEXO IV - Preencher'!L184</f>
        <v>26220607160019000144550010000862021005504420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1560</v>
      </c>
    </row>
    <row r="176" spans="1:12" s="8" customFormat="1" ht="19.5" customHeight="1" x14ac:dyDescent="0.2">
      <c r="A176" s="3">
        <f>IFERROR(VLOOKUP(B176,'[1]DADOS (OCULTAR)'!$Q$3:$S$103,3,0),"")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7160019000144</v>
      </c>
      <c r="E176" s="5" t="str">
        <f>'[1]TCE - ANEXO IV - Preencher'!G185</f>
        <v>VITALE COMERCIO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86042</v>
      </c>
      <c r="I176" s="6">
        <f>IF('[1]TCE - ANEXO IV - Preencher'!K185="","",'[1]TCE - ANEXO IV - Preencher'!K185)</f>
        <v>44720</v>
      </c>
      <c r="J176" s="5" t="str">
        <f>'[1]TCE - ANEXO IV - Preencher'!L185</f>
        <v>26220607160019000144550010000860421504643853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3120</v>
      </c>
    </row>
    <row r="177" spans="1:12" s="8" customFormat="1" ht="19.5" customHeight="1" x14ac:dyDescent="0.2">
      <c r="A177" s="3">
        <f>IFERROR(VLOOKUP(B177,'[1]DADOS (OCULTAR)'!$Q$3:$S$103,3,0),"")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7160019000144</v>
      </c>
      <c r="E177" s="5" t="str">
        <f>'[1]TCE - ANEXO IV - Preencher'!G186</f>
        <v>VITALE COMERCIO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86037</v>
      </c>
      <c r="I177" s="6">
        <f>IF('[1]TCE - ANEXO IV - Preencher'!K186="","",'[1]TCE - ANEXO IV - Preencher'!K186)</f>
        <v>44720</v>
      </c>
      <c r="J177" s="5" t="str">
        <f>'[1]TCE - ANEXO IV - Preencher'!L186</f>
        <v>26220607160019000144550010000860371713999880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1870</v>
      </c>
    </row>
    <row r="178" spans="1:12" s="8" customFormat="1" ht="19.5" customHeight="1" x14ac:dyDescent="0.2">
      <c r="A178" s="3">
        <f>IFERROR(VLOOKUP(B178,'[1]DADOS (OCULTAR)'!$Q$3:$S$103,3,0),"")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7160019000144</v>
      </c>
      <c r="E178" s="5" t="str">
        <f>'[1]TCE - ANEXO IV - Preencher'!G187</f>
        <v>VITALE COMERCIO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86020</v>
      </c>
      <c r="I178" s="6">
        <f>IF('[1]TCE - ANEXO IV - Preencher'!K187="","",'[1]TCE - ANEXO IV - Preencher'!K187)</f>
        <v>44720</v>
      </c>
      <c r="J178" s="5" t="str">
        <f>'[1]TCE - ANEXO IV - Preencher'!L187</f>
        <v>26220607160019000144550010000860201319332777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310</v>
      </c>
    </row>
    <row r="179" spans="1:12" s="8" customFormat="1" ht="19.5" customHeight="1" x14ac:dyDescent="0.2">
      <c r="A179" s="3">
        <f>IFERROR(VLOOKUP(B179,'[1]DADOS (OCULTAR)'!$Q$3:$S$103,3,0),"")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7160019000144</v>
      </c>
      <c r="E179" s="5" t="str">
        <f>'[1]TCE - ANEXO IV - Preencher'!G188</f>
        <v>VITALE COMERCIO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86031</v>
      </c>
      <c r="I179" s="6">
        <f>IF('[1]TCE - ANEXO IV - Preencher'!K188="","",'[1]TCE - ANEXO IV - Preencher'!K188)</f>
        <v>44720</v>
      </c>
      <c r="J179" s="5" t="str">
        <f>'[1]TCE - ANEXO IV - Preencher'!L188</f>
        <v>26220607160019000144550010000860311007428594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1870</v>
      </c>
    </row>
    <row r="180" spans="1:12" s="8" customFormat="1" ht="19.5" customHeight="1" x14ac:dyDescent="0.2">
      <c r="A180" s="3">
        <f>IFERROR(VLOOKUP(B180,'[1]DADOS (OCULTAR)'!$Q$3:$S$103,3,0),"")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7160019000144</v>
      </c>
      <c r="E180" s="5" t="str">
        <f>'[1]TCE - ANEXO IV - Preencher'!G189</f>
        <v>VITALE COMERCIO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85729</v>
      </c>
      <c r="I180" s="6">
        <f>IF('[1]TCE - ANEXO IV - Preencher'!K189="","",'[1]TCE - ANEXO IV - Preencher'!K189)</f>
        <v>44715</v>
      </c>
      <c r="J180" s="5" t="str">
        <f>'[1]TCE - ANEXO IV - Preencher'!L189</f>
        <v>26220607160019000144550010000857291346305857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930</v>
      </c>
    </row>
    <row r="181" spans="1:12" s="8" customFormat="1" ht="19.5" customHeight="1" x14ac:dyDescent="0.2">
      <c r="A181" s="3">
        <f>IFERROR(VLOOKUP(B181,'[1]DADOS (OCULTAR)'!$Q$3:$S$103,3,0),"")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7160019000144</v>
      </c>
      <c r="E181" s="5" t="str">
        <f>'[1]TCE - ANEXO IV - Preencher'!G190</f>
        <v>VITALE COMERCIO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85735</v>
      </c>
      <c r="I181" s="6">
        <f>IF('[1]TCE - ANEXO IV - Preencher'!K190="","",'[1]TCE - ANEXO IV - Preencher'!K190)</f>
        <v>44715</v>
      </c>
      <c r="J181" s="5" t="str">
        <f>'[1]TCE - ANEXO IV - Preencher'!L190</f>
        <v>26220607160019000144550010000857351455265292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1240</v>
      </c>
    </row>
    <row r="182" spans="1:12" s="8" customFormat="1" ht="19.5" customHeight="1" x14ac:dyDescent="0.2">
      <c r="A182" s="3">
        <f>IFERROR(VLOOKUP(B182,'[1]DADOS (OCULTAR)'!$Q$3:$S$103,3,0),"")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7160019000144</v>
      </c>
      <c r="E182" s="5" t="str">
        <f>'[1]TCE - ANEXO IV - Preencher'!G191</f>
        <v>VITALE COMERCIO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85747</v>
      </c>
      <c r="I182" s="6">
        <f>IF('[1]TCE - ANEXO IV - Preencher'!K191="","",'[1]TCE - ANEXO IV - Preencher'!K191)</f>
        <v>44715</v>
      </c>
      <c r="J182" s="5" t="str">
        <f>'[1]TCE - ANEXO IV - Preencher'!L191</f>
        <v>26220607160019000144550010000857471075750742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620</v>
      </c>
    </row>
    <row r="183" spans="1:12" s="8" customFormat="1" ht="19.5" customHeight="1" x14ac:dyDescent="0.2">
      <c r="A183" s="3">
        <f>IFERROR(VLOOKUP(B183,'[1]DADOS (OCULTAR)'!$Q$3:$S$103,3,0),"")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7160019000144</v>
      </c>
      <c r="E183" s="5" t="str">
        <f>'[1]TCE - ANEXO IV - Preencher'!G192</f>
        <v>VITALE COMERCIO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85750</v>
      </c>
      <c r="I183" s="6">
        <f>IF('[1]TCE - ANEXO IV - Preencher'!K192="","",'[1]TCE - ANEXO IV - Preencher'!K192)</f>
        <v>44715</v>
      </c>
      <c r="J183" s="5" t="str">
        <f>'[1]TCE - ANEXO IV - Preencher'!L192</f>
        <v>26220607160019000144550010000857501826467315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1560</v>
      </c>
    </row>
    <row r="184" spans="1:12" s="8" customFormat="1" ht="19.5" customHeight="1" x14ac:dyDescent="0.2">
      <c r="A184" s="3">
        <f>IFERROR(VLOOKUP(B184,'[1]DADOS (OCULTAR)'!$Q$3:$S$103,3,0),"")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7160019000144</v>
      </c>
      <c r="E184" s="5" t="str">
        <f>'[1]TCE - ANEXO IV - Preencher'!G193</f>
        <v>VITALE COMERCIO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85752</v>
      </c>
      <c r="I184" s="6">
        <f>IF('[1]TCE - ANEXO IV - Preencher'!K193="","",'[1]TCE - ANEXO IV - Preencher'!K193)</f>
        <v>44715</v>
      </c>
      <c r="J184" s="5" t="str">
        <f>'[1]TCE - ANEXO IV - Preencher'!L193</f>
        <v>26220607160019000144550010000857521626783609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620</v>
      </c>
    </row>
    <row r="185" spans="1:12" s="8" customFormat="1" ht="19.5" customHeight="1" x14ac:dyDescent="0.2">
      <c r="A185" s="3">
        <f>IFERROR(VLOOKUP(B185,'[1]DADOS (OCULTAR)'!$Q$3:$S$103,3,0),"")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7160019000144</v>
      </c>
      <c r="E185" s="5" t="str">
        <f>'[1]TCE - ANEXO IV - Preencher'!G194</f>
        <v>VITALE COMERCIO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85755</v>
      </c>
      <c r="I185" s="6">
        <f>IF('[1]TCE - ANEXO IV - Preencher'!K194="","",'[1]TCE - ANEXO IV - Preencher'!K194)</f>
        <v>44715</v>
      </c>
      <c r="J185" s="5" t="str">
        <f>'[1]TCE - ANEXO IV - Preencher'!L194</f>
        <v>26220607160019000144550010000857551195890268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310</v>
      </c>
    </row>
    <row r="186" spans="1:12" s="8" customFormat="1" ht="19.5" customHeight="1" x14ac:dyDescent="0.2">
      <c r="A186" s="3">
        <f>IFERROR(VLOOKUP(B186,'[1]DADOS (OCULTAR)'!$Q$3:$S$103,3,0),"")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7160019000144</v>
      </c>
      <c r="E186" s="5" t="str">
        <f>'[1]TCE - ANEXO IV - Preencher'!G195</f>
        <v>VITALE COMERCIO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85758</v>
      </c>
      <c r="I186" s="6">
        <f>IF('[1]TCE - ANEXO IV - Preencher'!K195="","",'[1]TCE - ANEXO IV - Preencher'!K195)</f>
        <v>44715</v>
      </c>
      <c r="J186" s="5" t="str">
        <f>'[1]TCE - ANEXO IV - Preencher'!L195</f>
        <v>26220607160019000144550010000857581660540008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2490</v>
      </c>
    </row>
    <row r="187" spans="1:12" s="8" customFormat="1" ht="19.5" customHeight="1" x14ac:dyDescent="0.2">
      <c r="A187" s="3">
        <f>IFERROR(VLOOKUP(B187,'[1]DADOS (OCULTAR)'!$Q$3:$S$103,3,0),"")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7160019000144</v>
      </c>
      <c r="E187" s="5" t="str">
        <f>'[1]TCE - ANEXO IV - Preencher'!G196</f>
        <v>VITALE COMERCIO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85761</v>
      </c>
      <c r="I187" s="6">
        <f>IF('[1]TCE - ANEXO IV - Preencher'!K196="","",'[1]TCE - ANEXO IV - Preencher'!K196)</f>
        <v>44715</v>
      </c>
      <c r="J187" s="5" t="str">
        <f>'[1]TCE - ANEXO IV - Preencher'!L196</f>
        <v>26220607160019000144550010000857611507281587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930</v>
      </c>
    </row>
    <row r="188" spans="1:12" s="8" customFormat="1" ht="19.5" customHeight="1" x14ac:dyDescent="0.2">
      <c r="A188" s="3">
        <f>IFERROR(VLOOKUP(B188,'[1]DADOS (OCULTAR)'!$Q$3:$S$103,3,0),"")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7160019000144</v>
      </c>
      <c r="E188" s="5" t="str">
        <f>'[1]TCE - ANEXO IV - Preencher'!G197</f>
        <v>VITALE COMERCIO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85763</v>
      </c>
      <c r="I188" s="6">
        <f>IF('[1]TCE - ANEXO IV - Preencher'!K197="","",'[1]TCE - ANEXO IV - Preencher'!K197)</f>
        <v>44715</v>
      </c>
      <c r="J188" s="5" t="str">
        <f>'[1]TCE - ANEXO IV - Preencher'!L197</f>
        <v>26220607160019000144550010000857631059357075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1560</v>
      </c>
    </row>
    <row r="189" spans="1:12" s="8" customFormat="1" ht="19.5" customHeight="1" x14ac:dyDescent="0.2">
      <c r="A189" s="3">
        <f>IFERROR(VLOOKUP(B189,'[1]DADOS (OCULTAR)'!$Q$3:$S$103,3,0),"")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7160019000144</v>
      </c>
      <c r="E189" s="5" t="str">
        <f>'[1]TCE - ANEXO IV - Preencher'!G198</f>
        <v>VITALE COMERCIO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85766</v>
      </c>
      <c r="I189" s="6">
        <f>IF('[1]TCE - ANEXO IV - Preencher'!K198="","",'[1]TCE - ANEXO IV - Preencher'!K198)</f>
        <v>44715</v>
      </c>
      <c r="J189" s="5" t="str">
        <f>'[1]TCE - ANEXO IV - Preencher'!L198</f>
        <v>26220607160019000144550010000857661052262127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310</v>
      </c>
    </row>
    <row r="190" spans="1:12" s="8" customFormat="1" ht="19.5" customHeight="1" x14ac:dyDescent="0.2">
      <c r="A190" s="3">
        <f>IFERROR(VLOOKUP(B190,'[1]DADOS (OCULTAR)'!$Q$3:$S$103,3,0),"")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7160019000144</v>
      </c>
      <c r="E190" s="5" t="str">
        <f>'[1]TCE - ANEXO IV - Preencher'!G199</f>
        <v>VITALE COMERCIO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85726</v>
      </c>
      <c r="I190" s="6">
        <f>IF('[1]TCE - ANEXO IV - Preencher'!K199="","",'[1]TCE - ANEXO IV - Preencher'!K199)</f>
        <v>44715</v>
      </c>
      <c r="J190" s="5" t="str">
        <f>'[1]TCE - ANEXO IV - Preencher'!L199</f>
        <v>26220607160019000144550010000857261690430967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1560</v>
      </c>
    </row>
    <row r="191" spans="1:12" s="8" customFormat="1" ht="19.5" customHeight="1" x14ac:dyDescent="0.2">
      <c r="A191" s="3">
        <f>IFERROR(VLOOKUP(B191,'[1]DADOS (OCULTAR)'!$Q$3:$S$103,3,0),"")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7160019000144</v>
      </c>
      <c r="E191" s="5" t="str">
        <f>'[1]TCE - ANEXO IV - Preencher'!G200</f>
        <v>VITALE COMERCIO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85498</v>
      </c>
      <c r="I191" s="6">
        <f>IF('[1]TCE - ANEXO IV - Preencher'!K200="","",'[1]TCE - ANEXO IV - Preencher'!K200)</f>
        <v>44713</v>
      </c>
      <c r="J191" s="5" t="str">
        <f>'[1]TCE - ANEXO IV - Preencher'!L200</f>
        <v>26220607160019000144550010000854981405599131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310</v>
      </c>
    </row>
    <row r="192" spans="1:12" s="8" customFormat="1" ht="19.5" customHeight="1" x14ac:dyDescent="0.2">
      <c r="A192" s="3">
        <f>IFERROR(VLOOKUP(B192,'[1]DADOS (OCULTAR)'!$Q$3:$S$103,3,0),"")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7160019000144</v>
      </c>
      <c r="E192" s="5" t="str">
        <f>'[1]TCE - ANEXO IV - Preencher'!G201</f>
        <v>VITALE COMERCIO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85493</v>
      </c>
      <c r="I192" s="6">
        <f>IF('[1]TCE - ANEXO IV - Preencher'!K201="","",'[1]TCE - ANEXO IV - Preencher'!K201)</f>
        <v>44713</v>
      </c>
      <c r="J192" s="5" t="str">
        <f>'[1]TCE - ANEXO IV - Preencher'!L201</f>
        <v>26220607160019000144550010000854931785856330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620</v>
      </c>
    </row>
    <row r="193" spans="1:12" s="8" customFormat="1" ht="19.5" customHeight="1" x14ac:dyDescent="0.2">
      <c r="A193" s="3">
        <f>IFERROR(VLOOKUP(B193,'[1]DADOS (OCULTAR)'!$Q$3:$S$103,3,0),"")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7160019000144</v>
      </c>
      <c r="E193" s="5" t="str">
        <f>'[1]TCE - ANEXO IV - Preencher'!G202</f>
        <v>VITALE COMERCIO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85869</v>
      </c>
      <c r="I193" s="6">
        <f>IF('[1]TCE - ANEXO IV - Preencher'!K202="","",'[1]TCE - ANEXO IV - Preencher'!K202)</f>
        <v>44718</v>
      </c>
      <c r="J193" s="5" t="str">
        <f>'[1]TCE - ANEXO IV - Preencher'!L202</f>
        <v>26220607160019000144550010000858691896974027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2800</v>
      </c>
    </row>
    <row r="194" spans="1:12" s="8" customFormat="1" ht="19.5" customHeight="1" x14ac:dyDescent="0.2">
      <c r="A194" s="3">
        <f>IFERROR(VLOOKUP(B194,'[1]DADOS (OCULTAR)'!$Q$3:$S$103,3,0),"")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7160019000144</v>
      </c>
      <c r="E194" s="5" t="str">
        <f>'[1]TCE - ANEXO IV - Preencher'!G203</f>
        <v>VITALE COMERCIO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85871</v>
      </c>
      <c r="I194" s="6">
        <f>IF('[1]TCE - ANEXO IV - Preencher'!K203="","",'[1]TCE - ANEXO IV - Preencher'!K203)</f>
        <v>44718</v>
      </c>
      <c r="J194" s="5" t="str">
        <f>'[1]TCE - ANEXO IV - Preencher'!L203</f>
        <v>26220607160019000144550010000858711718215527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1560</v>
      </c>
    </row>
    <row r="195" spans="1:12" s="8" customFormat="1" ht="19.5" customHeight="1" x14ac:dyDescent="0.2">
      <c r="A195" s="3">
        <f>IFERROR(VLOOKUP(B195,'[1]DADOS (OCULTAR)'!$Q$3:$S$103,3,0),"")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7160019000144</v>
      </c>
      <c r="E195" s="5" t="str">
        <f>'[1]TCE - ANEXO IV - Preencher'!G204</f>
        <v>VITALE COMERCIO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85874</v>
      </c>
      <c r="I195" s="6">
        <f>IF('[1]TCE - ANEXO IV - Preencher'!K204="","",'[1]TCE - ANEXO IV - Preencher'!K204)</f>
        <v>44718</v>
      </c>
      <c r="J195" s="5" t="str">
        <f>'[1]TCE - ANEXO IV - Preencher'!L204</f>
        <v>26220607160019000144550010000858741893042891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1560</v>
      </c>
    </row>
    <row r="196" spans="1:12" s="8" customFormat="1" ht="19.5" customHeight="1" x14ac:dyDescent="0.2">
      <c r="A196" s="3">
        <f>IFERROR(VLOOKUP(B196,'[1]DADOS (OCULTAR)'!$Q$3:$S$103,3,0),"")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7160019000144</v>
      </c>
      <c r="E196" s="5" t="str">
        <f>'[1]TCE - ANEXO IV - Preencher'!G205</f>
        <v>VITALE COMERCIO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85879</v>
      </c>
      <c r="I196" s="6">
        <f>IF('[1]TCE - ANEXO IV - Preencher'!K205="","",'[1]TCE - ANEXO IV - Preencher'!K205)</f>
        <v>44718</v>
      </c>
      <c r="J196" s="5" t="str">
        <f>'[1]TCE - ANEXO IV - Preencher'!L205</f>
        <v>26220607160019000144550010000858791525992457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2180</v>
      </c>
    </row>
    <row r="197" spans="1:12" s="8" customFormat="1" ht="19.5" customHeight="1" x14ac:dyDescent="0.2">
      <c r="A197" s="3">
        <f>IFERROR(VLOOKUP(B197,'[1]DADOS (OCULTAR)'!$Q$3:$S$103,3,0),"")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7160019000144</v>
      </c>
      <c r="E197" s="5" t="str">
        <f>'[1]TCE - ANEXO IV - Preencher'!G206</f>
        <v>VITALE COMERCIO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85876</v>
      </c>
      <c r="I197" s="6">
        <f>IF('[1]TCE - ANEXO IV - Preencher'!K206="","",'[1]TCE - ANEXO IV - Preencher'!K206)</f>
        <v>44718</v>
      </c>
      <c r="J197" s="5" t="str">
        <f>'[1]TCE - ANEXO IV - Preencher'!L206</f>
        <v>26220607160019000144550010000858761538662319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310</v>
      </c>
    </row>
    <row r="198" spans="1:12" s="8" customFormat="1" ht="19.5" customHeight="1" x14ac:dyDescent="0.2">
      <c r="A198" s="3">
        <f>IFERROR(VLOOKUP(B198,'[1]DADOS (OCULTAR)'!$Q$3:$S$103,3,0),"")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7160019000144</v>
      </c>
      <c r="E198" s="5" t="str">
        <f>'[1]TCE - ANEXO IV - Preencher'!G207</f>
        <v>VITALE COMERCIO LTDA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85886</v>
      </c>
      <c r="I198" s="6">
        <f>IF('[1]TCE - ANEXO IV - Preencher'!K207="","",'[1]TCE - ANEXO IV - Preencher'!K207)</f>
        <v>44718</v>
      </c>
      <c r="J198" s="5" t="str">
        <f>'[1]TCE - ANEXO IV - Preencher'!L207</f>
        <v>26220607160019000144550010000858861531384719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2180</v>
      </c>
    </row>
    <row r="199" spans="1:12" s="8" customFormat="1" ht="19.5" customHeight="1" x14ac:dyDescent="0.2">
      <c r="A199" s="3">
        <f>IFERROR(VLOOKUP(B199,'[1]DADOS (OCULTAR)'!$Q$3:$S$103,3,0),"")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7160019000144</v>
      </c>
      <c r="E199" s="5" t="str">
        <f>'[1]TCE - ANEXO IV - Preencher'!G208</f>
        <v>VITALE COMERCIO LTDA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85884</v>
      </c>
      <c r="I199" s="6">
        <f>IF('[1]TCE - ANEXO IV - Preencher'!K208="","",'[1]TCE - ANEXO IV - Preencher'!K208)</f>
        <v>44718</v>
      </c>
      <c r="J199" s="5" t="str">
        <f>'[1]TCE - ANEXO IV - Preencher'!L208</f>
        <v>26220607160019000144550010000858841663713359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620</v>
      </c>
    </row>
    <row r="200" spans="1:12" s="8" customFormat="1" ht="19.5" customHeight="1" x14ac:dyDescent="0.2">
      <c r="A200" s="3">
        <f>IFERROR(VLOOKUP(B200,'[1]DADOS (OCULTAR)'!$Q$3:$S$103,3,0),"")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7160019000144</v>
      </c>
      <c r="E200" s="5" t="str">
        <f>'[1]TCE - ANEXO IV - Preencher'!G209</f>
        <v>VITALE COMERCIO LTDA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85888</v>
      </c>
      <c r="I200" s="6">
        <f>IF('[1]TCE - ANEXO IV - Preencher'!K209="","",'[1]TCE - ANEXO IV - Preencher'!K209)</f>
        <v>44718</v>
      </c>
      <c r="J200" s="5" t="str">
        <f>'[1]TCE - ANEXO IV - Preencher'!L209</f>
        <v>26220607160019000144550010000858881811966747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1240</v>
      </c>
    </row>
    <row r="201" spans="1:12" s="8" customFormat="1" ht="19.5" customHeight="1" x14ac:dyDescent="0.2">
      <c r="A201" s="3">
        <f>IFERROR(VLOOKUP(B201,'[1]DADOS (OCULTAR)'!$Q$3:$S$103,3,0),"")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50595271000105</v>
      </c>
      <c r="E201" s="5" t="str">
        <f>'[1]TCE - ANEXO IV - Preencher'!G210</f>
        <v>BIOTRONIK COMERCIAL MEDICA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1023534</v>
      </c>
      <c r="I201" s="6">
        <f>IF('[1]TCE - ANEXO IV - Preencher'!K210="","",'[1]TCE - ANEXO IV - Preencher'!K210)</f>
        <v>44711</v>
      </c>
      <c r="J201" s="5" t="str">
        <f>'[1]TCE - ANEXO IV - Preencher'!L210</f>
        <v>35220550595271000105550030010235341526677389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6903.9</v>
      </c>
    </row>
    <row r="202" spans="1:12" s="8" customFormat="1" ht="19.5" customHeight="1" x14ac:dyDescent="0.2">
      <c r="A202" s="3">
        <f>IFERROR(VLOOKUP(B202,'[1]DADOS (OCULTAR)'!$Q$3:$S$103,3,0),"")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50595271000105</v>
      </c>
      <c r="E202" s="5" t="str">
        <f>'[1]TCE - ANEXO IV - Preencher'!G211</f>
        <v>BIOTRONIK COMERCIAL MEDICA LTDA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1023486</v>
      </c>
      <c r="I202" s="6">
        <f>IF('[1]TCE - ANEXO IV - Preencher'!K211="","",'[1]TCE - ANEXO IV - Preencher'!K211)</f>
        <v>44711</v>
      </c>
      <c r="J202" s="5" t="str">
        <f>'[1]TCE - ANEXO IV - Preencher'!L211</f>
        <v>35220550595271000105550030010234861900954464</v>
      </c>
      <c r="K202" s="5" t="str">
        <f>IF(F202="B",LEFT('[1]TCE - ANEXO IV - Preencher'!M211,2),IF(F202="S",LEFT('[1]TCE - ANEXO IV - Preencher'!M211,7),IF('[1]TCE - ANEXO IV - Preencher'!H211="","")))</f>
        <v>35</v>
      </c>
      <c r="L202" s="7">
        <f>'[1]TCE - ANEXO IV - Preencher'!N211</f>
        <v>6903.9</v>
      </c>
    </row>
    <row r="203" spans="1:12" s="8" customFormat="1" ht="19.5" customHeight="1" x14ac:dyDescent="0.2">
      <c r="A203" s="3">
        <f>IFERROR(VLOOKUP(B203,'[1]DADOS (OCULTAR)'!$Q$3:$S$103,3,0),"")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50595271000105</v>
      </c>
      <c r="E203" s="5" t="str">
        <f>'[1]TCE - ANEXO IV - Preencher'!G212</f>
        <v>BIOTRONIK COMERCIAL MEDICA LTDA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1022885</v>
      </c>
      <c r="I203" s="6">
        <f>IF('[1]TCE - ANEXO IV - Preencher'!K212="","",'[1]TCE - ANEXO IV - Preencher'!K212)</f>
        <v>44705</v>
      </c>
      <c r="J203" s="5" t="str">
        <f>'[1]TCE - ANEXO IV - Preencher'!L212</f>
        <v>35220550595271000105550030010228851193777393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6903.9</v>
      </c>
    </row>
    <row r="204" spans="1:12" s="8" customFormat="1" ht="19.5" customHeight="1" x14ac:dyDescent="0.2">
      <c r="A204" s="3">
        <f>IFERROR(VLOOKUP(B204,'[1]DADOS (OCULTAR)'!$Q$3:$S$103,3,0),"")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1437707000122</v>
      </c>
      <c r="E204" s="5" t="str">
        <f>'[1]TCE - ANEXO IV - Preencher'!G213</f>
        <v>SCITECH MEDICAL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268065</v>
      </c>
      <c r="I204" s="6">
        <f>IF('[1]TCE - ANEXO IV - Preencher'!K213="","",'[1]TCE - ANEXO IV - Preencher'!K213)</f>
        <v>44714</v>
      </c>
      <c r="J204" s="5" t="str">
        <f>'[1]TCE - ANEXO IV - Preencher'!L213</f>
        <v>52220501437707000122550550002680651621049643</v>
      </c>
      <c r="K204" s="5" t="str">
        <f>IF(F204="B",LEFT('[1]TCE - ANEXO IV - Preencher'!M213,2),IF(F204="S",LEFT('[1]TCE - ANEXO IV - Preencher'!M213,7),IF('[1]TCE - ANEXO IV - Preencher'!H213="","")))</f>
        <v>52</v>
      </c>
      <c r="L204" s="7">
        <f>'[1]TCE - ANEXO IV - Preencher'!N213</f>
        <v>1050</v>
      </c>
    </row>
    <row r="205" spans="1:12" s="8" customFormat="1" ht="19.5" customHeight="1" x14ac:dyDescent="0.2">
      <c r="A205" s="3">
        <f>IFERROR(VLOOKUP(B205,'[1]DADOS (OCULTAR)'!$Q$3:$S$103,3,0),"")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1437707000122</v>
      </c>
      <c r="E205" s="5" t="str">
        <f>'[1]TCE - ANEXO IV - Preencher'!G214</f>
        <v>SCITECH MEDICAL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276690</v>
      </c>
      <c r="I205" s="6">
        <f>IF('[1]TCE - ANEXO IV - Preencher'!K214="","",'[1]TCE - ANEXO IV - Preencher'!K214)</f>
        <v>44720</v>
      </c>
      <c r="J205" s="5" t="str">
        <f>'[1]TCE - ANEXO IV - Preencher'!L214</f>
        <v>52220601437707000122550550002766901778052738</v>
      </c>
      <c r="K205" s="5" t="str">
        <f>IF(F205="B",LEFT('[1]TCE - ANEXO IV - Preencher'!M214,2),IF(F205="S",LEFT('[1]TCE - ANEXO IV - Preencher'!M214,7),IF('[1]TCE - ANEXO IV - Preencher'!H214="","")))</f>
        <v>52</v>
      </c>
      <c r="L205" s="7">
        <f>'[1]TCE - ANEXO IV - Preencher'!N214</f>
        <v>1050</v>
      </c>
    </row>
    <row r="206" spans="1:12" s="8" customFormat="1" ht="19.5" customHeight="1" x14ac:dyDescent="0.2">
      <c r="A206" s="3">
        <f>IFERROR(VLOOKUP(B206,'[1]DADOS (OCULTAR)'!$Q$3:$S$103,3,0),"")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1437707000122</v>
      </c>
      <c r="E206" s="5" t="str">
        <f>'[1]TCE - ANEXO IV - Preencher'!G215</f>
        <v>SCITECH MEDICAL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276783</v>
      </c>
      <c r="I206" s="6">
        <f>IF('[1]TCE - ANEXO IV - Preencher'!K215="","",'[1]TCE - ANEXO IV - Preencher'!K215)</f>
        <v>44721</v>
      </c>
      <c r="J206" s="5" t="str">
        <f>'[1]TCE - ANEXO IV - Preencher'!L215</f>
        <v>52220601437707000122550550002767831545523186</v>
      </c>
      <c r="K206" s="5" t="str">
        <f>IF(F206="B",LEFT('[1]TCE - ANEXO IV - Preencher'!M215,2),IF(F206="S",LEFT('[1]TCE - ANEXO IV - Preencher'!M215,7),IF('[1]TCE - ANEXO IV - Preencher'!H215="","")))</f>
        <v>52</v>
      </c>
      <c r="L206" s="7">
        <f>'[1]TCE - ANEXO IV - Preencher'!N215</f>
        <v>1050</v>
      </c>
    </row>
    <row r="207" spans="1:12" s="8" customFormat="1" ht="19.5" customHeight="1" x14ac:dyDescent="0.2">
      <c r="A207" s="3">
        <f>IFERROR(VLOOKUP(B207,'[1]DADOS (OCULTAR)'!$Q$3:$S$103,3,0),"")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1437707000122</v>
      </c>
      <c r="E207" s="5" t="str">
        <f>'[1]TCE - ANEXO IV - Preencher'!G216</f>
        <v>SCITECH MEDICAL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276781</v>
      </c>
      <c r="I207" s="6">
        <f>IF('[1]TCE - ANEXO IV - Preencher'!K216="","",'[1]TCE - ANEXO IV - Preencher'!K216)</f>
        <v>44721</v>
      </c>
      <c r="J207" s="5" t="str">
        <f>'[1]TCE - ANEXO IV - Preencher'!L216</f>
        <v>52220601437707000122550550002767811673247047</v>
      </c>
      <c r="K207" s="5" t="str">
        <f>IF(F207="B",LEFT('[1]TCE - ANEXO IV - Preencher'!M216,2),IF(F207="S",LEFT('[1]TCE - ANEXO IV - Preencher'!M216,7),IF('[1]TCE - ANEXO IV - Preencher'!H216="","")))</f>
        <v>52</v>
      </c>
      <c r="L207" s="7">
        <f>'[1]TCE - ANEXO IV - Preencher'!N216</f>
        <v>1050</v>
      </c>
    </row>
    <row r="208" spans="1:12" s="8" customFormat="1" ht="19.5" customHeight="1" x14ac:dyDescent="0.2">
      <c r="A208" s="3">
        <f>IFERROR(VLOOKUP(B208,'[1]DADOS (OCULTAR)'!$Q$3:$S$103,3,0),"")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1437707000122</v>
      </c>
      <c r="E208" s="5" t="str">
        <f>'[1]TCE - ANEXO IV - Preencher'!G217</f>
        <v>SCITECH MEDICAL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276023</v>
      </c>
      <c r="I208" s="6">
        <f>IF('[1]TCE - ANEXO IV - Preencher'!K217="","",'[1]TCE - ANEXO IV - Preencher'!K217)</f>
        <v>44715</v>
      </c>
      <c r="J208" s="5" t="str">
        <f>'[1]TCE - ANEXO IV - Preencher'!L217</f>
        <v>52220601437707000122550550002760231680661919</v>
      </c>
      <c r="K208" s="5" t="str">
        <f>IF(F208="B",LEFT('[1]TCE - ANEXO IV - Preencher'!M217,2),IF(F208="S",LEFT('[1]TCE - ANEXO IV - Preencher'!M217,7),IF('[1]TCE - ANEXO IV - Preencher'!H217="","")))</f>
        <v>52</v>
      </c>
      <c r="L208" s="7">
        <f>'[1]TCE - ANEXO IV - Preencher'!N217</f>
        <v>1050</v>
      </c>
    </row>
    <row r="209" spans="1:12" s="8" customFormat="1" ht="19.5" customHeight="1" x14ac:dyDescent="0.2">
      <c r="A209" s="3">
        <f>IFERROR(VLOOKUP(B209,'[1]DADOS (OCULTAR)'!$Q$3:$S$103,3,0),"")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1437707000122</v>
      </c>
      <c r="E209" s="5" t="str">
        <f>'[1]TCE - ANEXO IV - Preencher'!G218</f>
        <v>SCITECH MEDICAL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276031</v>
      </c>
      <c r="I209" s="6">
        <f>IF('[1]TCE - ANEXO IV - Preencher'!K218="","",'[1]TCE - ANEXO IV - Preencher'!K218)</f>
        <v>44715</v>
      </c>
      <c r="J209" s="5" t="str">
        <f>'[1]TCE - ANEXO IV - Preencher'!L218</f>
        <v>52220601437707000122550550002760311524103817</v>
      </c>
      <c r="K209" s="5" t="str">
        <f>IF(F209="B",LEFT('[1]TCE - ANEXO IV - Preencher'!M218,2),IF(F209="S",LEFT('[1]TCE - ANEXO IV - Preencher'!M218,7),IF('[1]TCE - ANEXO IV - Preencher'!H218="","")))</f>
        <v>52</v>
      </c>
      <c r="L209" s="7">
        <f>'[1]TCE - ANEXO IV - Preencher'!N218</f>
        <v>1050</v>
      </c>
    </row>
    <row r="210" spans="1:12" s="8" customFormat="1" ht="19.5" customHeight="1" x14ac:dyDescent="0.2">
      <c r="A210" s="3">
        <f>IFERROR(VLOOKUP(B210,'[1]DADOS (OCULTAR)'!$Q$3:$S$103,3,0),"")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>
        <f>'[1]TCE - ANEXO IV - Preencher'!F219</f>
        <v>1437707000122</v>
      </c>
      <c r="E210" s="5" t="str">
        <f>'[1]TCE - ANEXO IV - Preencher'!G219</f>
        <v>SCITECH MEDICAL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276032</v>
      </c>
      <c r="I210" s="6">
        <f>IF('[1]TCE - ANEXO IV - Preencher'!K219="","",'[1]TCE - ANEXO IV - Preencher'!K219)</f>
        <v>44715</v>
      </c>
      <c r="J210" s="5" t="str">
        <f>'[1]TCE - ANEXO IV - Preencher'!L219</f>
        <v>52220601437707000122550550002760321562743493</v>
      </c>
      <c r="K210" s="5" t="str">
        <f>IF(F210="B",LEFT('[1]TCE - ANEXO IV - Preencher'!M219,2),IF(F210="S",LEFT('[1]TCE - ANEXO IV - Preencher'!M219,7),IF('[1]TCE - ANEXO IV - Preencher'!H219="","")))</f>
        <v>52</v>
      </c>
      <c r="L210" s="7">
        <f>'[1]TCE - ANEXO IV - Preencher'!N219</f>
        <v>1050</v>
      </c>
    </row>
    <row r="211" spans="1:12" s="8" customFormat="1" ht="19.5" customHeight="1" x14ac:dyDescent="0.2">
      <c r="A211" s="3">
        <f>IFERROR(VLOOKUP(B211,'[1]DADOS (OCULTAR)'!$Q$3:$S$103,3,0),"")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>
        <f>'[1]TCE - ANEXO IV - Preencher'!F220</f>
        <v>1437707000122</v>
      </c>
      <c r="E211" s="5" t="str">
        <f>'[1]TCE - ANEXO IV - Preencher'!G220</f>
        <v>SCITECH MEDICAL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276034</v>
      </c>
      <c r="I211" s="6">
        <f>IF('[1]TCE - ANEXO IV - Preencher'!K220="","",'[1]TCE - ANEXO IV - Preencher'!K220)</f>
        <v>44715</v>
      </c>
      <c r="J211" s="5" t="str">
        <f>'[1]TCE - ANEXO IV - Preencher'!L220</f>
        <v>52220601437707000122550550002760341146611739</v>
      </c>
      <c r="K211" s="5" t="str">
        <f>IF(F211="B",LEFT('[1]TCE - ANEXO IV - Preencher'!M220,2),IF(F211="S",LEFT('[1]TCE - ANEXO IV - Preencher'!M220,7),IF('[1]TCE - ANEXO IV - Preencher'!H220="","")))</f>
        <v>52</v>
      </c>
      <c r="L211" s="7">
        <f>'[1]TCE - ANEXO IV - Preencher'!N220</f>
        <v>1050</v>
      </c>
    </row>
    <row r="212" spans="1:12" s="8" customFormat="1" ht="19.5" customHeight="1" x14ac:dyDescent="0.2">
      <c r="A212" s="3">
        <f>IFERROR(VLOOKUP(B212,'[1]DADOS (OCULTAR)'!$Q$3:$S$103,3,0),"")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1437707000122</v>
      </c>
      <c r="E212" s="5" t="str">
        <f>'[1]TCE - ANEXO IV - Preencher'!G221</f>
        <v>SCITECH MEDICAL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276025</v>
      </c>
      <c r="I212" s="6">
        <f>IF('[1]TCE - ANEXO IV - Preencher'!K221="","",'[1]TCE - ANEXO IV - Preencher'!K221)</f>
        <v>44715</v>
      </c>
      <c r="J212" s="5" t="str">
        <f>'[1]TCE - ANEXO IV - Preencher'!L221</f>
        <v>52220601437707000122550550002760251461157020</v>
      </c>
      <c r="K212" s="5" t="str">
        <f>IF(F212="B",LEFT('[1]TCE - ANEXO IV - Preencher'!M221,2),IF(F212="S",LEFT('[1]TCE - ANEXO IV - Preencher'!M221,7),IF('[1]TCE - ANEXO IV - Preencher'!H221="","")))</f>
        <v>52</v>
      </c>
      <c r="L212" s="7">
        <f>'[1]TCE - ANEXO IV - Preencher'!N221</f>
        <v>1050</v>
      </c>
    </row>
    <row r="213" spans="1:12" s="8" customFormat="1" ht="19.5" customHeight="1" x14ac:dyDescent="0.2">
      <c r="A213" s="3">
        <f>IFERROR(VLOOKUP(B213,'[1]DADOS (OCULTAR)'!$Q$3:$S$103,3,0),"")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1437707000122</v>
      </c>
      <c r="E213" s="5" t="str">
        <f>'[1]TCE - ANEXO IV - Preencher'!G222</f>
        <v>SCITECH MEDICAL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276030</v>
      </c>
      <c r="I213" s="6">
        <f>IF('[1]TCE - ANEXO IV - Preencher'!K222="","",'[1]TCE - ANEXO IV - Preencher'!K222)</f>
        <v>44715</v>
      </c>
      <c r="J213" s="5" t="str">
        <f>'[1]TCE - ANEXO IV - Preencher'!L222</f>
        <v>52220601437707000122550550002760301332176690</v>
      </c>
      <c r="K213" s="5" t="str">
        <f>IF(F213="B",LEFT('[1]TCE - ANEXO IV - Preencher'!M222,2),IF(F213="S",LEFT('[1]TCE - ANEXO IV - Preencher'!M222,7),IF('[1]TCE - ANEXO IV - Preencher'!H222="","")))</f>
        <v>52</v>
      </c>
      <c r="L213" s="7">
        <f>'[1]TCE - ANEXO IV - Preencher'!N222</f>
        <v>2100</v>
      </c>
    </row>
    <row r="214" spans="1:12" s="8" customFormat="1" ht="19.5" customHeight="1" x14ac:dyDescent="0.2">
      <c r="A214" s="3">
        <f>IFERROR(VLOOKUP(B214,'[1]DADOS (OCULTAR)'!$Q$3:$S$103,3,0),"")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1437707000122</v>
      </c>
      <c r="E214" s="5" t="str">
        <f>'[1]TCE - ANEXO IV - Preencher'!G223</f>
        <v>SCITECH MEDICAL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276028</v>
      </c>
      <c r="I214" s="6">
        <f>IF('[1]TCE - ANEXO IV - Preencher'!K223="","",'[1]TCE - ANEXO IV - Preencher'!K223)</f>
        <v>44715</v>
      </c>
      <c r="J214" s="5" t="str">
        <f>'[1]TCE - ANEXO IV - Preencher'!L223</f>
        <v>52220601437707000122550550002760281486762876</v>
      </c>
      <c r="K214" s="5" t="str">
        <f>IF(F214="B",LEFT('[1]TCE - ANEXO IV - Preencher'!M223,2),IF(F214="S",LEFT('[1]TCE - ANEXO IV - Preencher'!M223,7),IF('[1]TCE - ANEXO IV - Preencher'!H223="","")))</f>
        <v>52</v>
      </c>
      <c r="L214" s="7">
        <f>'[1]TCE - ANEXO IV - Preencher'!N223</f>
        <v>1050</v>
      </c>
    </row>
    <row r="215" spans="1:12" s="8" customFormat="1" ht="19.5" customHeight="1" x14ac:dyDescent="0.2">
      <c r="A215" s="3">
        <f>IFERROR(VLOOKUP(B215,'[1]DADOS (OCULTAR)'!$Q$3:$S$103,3,0),"")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1437707000122</v>
      </c>
      <c r="E215" s="5" t="str">
        <f>'[1]TCE - ANEXO IV - Preencher'!G224</f>
        <v>SCITECH MEDICAL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276027</v>
      </c>
      <c r="I215" s="6">
        <f>IF('[1]TCE - ANEXO IV - Preencher'!K224="","",'[1]TCE - ANEXO IV - Preencher'!K224)</f>
        <v>44715</v>
      </c>
      <c r="J215" s="5" t="str">
        <f>'[1]TCE - ANEXO IV - Preencher'!L224</f>
        <v>52220601437707000122550550002760271997748430</v>
      </c>
      <c r="K215" s="5" t="str">
        <f>IF(F215="B",LEFT('[1]TCE - ANEXO IV - Preencher'!M224,2),IF(F215="S",LEFT('[1]TCE - ANEXO IV - Preencher'!M224,7),IF('[1]TCE - ANEXO IV - Preencher'!H224="","")))</f>
        <v>52</v>
      </c>
      <c r="L215" s="7">
        <f>'[1]TCE - ANEXO IV - Preencher'!N224</f>
        <v>2100</v>
      </c>
    </row>
    <row r="216" spans="1:12" s="8" customFormat="1" ht="19.5" customHeight="1" x14ac:dyDescent="0.2">
      <c r="A216" s="3">
        <f>IFERROR(VLOOKUP(B216,'[1]DADOS (OCULTAR)'!$Q$3:$S$103,3,0),"")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1437707000122</v>
      </c>
      <c r="E216" s="5" t="str">
        <f>'[1]TCE - ANEXO IV - Preencher'!G225</f>
        <v>SCITECH MEDICAL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276387</v>
      </c>
      <c r="I216" s="6">
        <f>IF('[1]TCE - ANEXO IV - Preencher'!K225="","",'[1]TCE - ANEXO IV - Preencher'!K225)</f>
        <v>44719</v>
      </c>
      <c r="J216" s="5" t="str">
        <f>'[1]TCE - ANEXO IV - Preencher'!L225</f>
        <v>52220601437707000122550550002763871615807860</v>
      </c>
      <c r="K216" s="5" t="str">
        <f>IF(F216="B",LEFT('[1]TCE - ANEXO IV - Preencher'!M225,2),IF(F216="S",LEFT('[1]TCE - ANEXO IV - Preencher'!M225,7),IF('[1]TCE - ANEXO IV - Preencher'!H225="","")))</f>
        <v>52</v>
      </c>
      <c r="L216" s="7">
        <f>'[1]TCE - ANEXO IV - Preencher'!N225</f>
        <v>1050</v>
      </c>
    </row>
    <row r="217" spans="1:12" s="8" customFormat="1" ht="19.5" customHeight="1" x14ac:dyDescent="0.2">
      <c r="A217" s="3">
        <f>IFERROR(VLOOKUP(B217,'[1]DADOS (OCULTAR)'!$Q$3:$S$103,3,0),"")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1437707000122</v>
      </c>
      <c r="E217" s="5" t="str">
        <f>'[1]TCE - ANEXO IV - Preencher'!G226</f>
        <v>SCITECH MEDICAL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276383</v>
      </c>
      <c r="I217" s="6">
        <f>IF('[1]TCE - ANEXO IV - Preencher'!K226="","",'[1]TCE - ANEXO IV - Preencher'!K226)</f>
        <v>44719</v>
      </c>
      <c r="J217" s="5" t="str">
        <f>'[1]TCE - ANEXO IV - Preencher'!L226</f>
        <v>52220601437707000122550550002763831952942275</v>
      </c>
      <c r="K217" s="5" t="str">
        <f>IF(F217="B",LEFT('[1]TCE - ANEXO IV - Preencher'!M226,2),IF(F217="S",LEFT('[1]TCE - ANEXO IV - Preencher'!M226,7),IF('[1]TCE - ANEXO IV - Preencher'!H226="","")))</f>
        <v>52</v>
      </c>
      <c r="L217" s="7">
        <f>'[1]TCE - ANEXO IV - Preencher'!N226</f>
        <v>1050</v>
      </c>
    </row>
    <row r="218" spans="1:12" s="8" customFormat="1" ht="19.5" customHeight="1" x14ac:dyDescent="0.2">
      <c r="A218" s="3">
        <f>IFERROR(VLOOKUP(B218,'[1]DADOS (OCULTAR)'!$Q$3:$S$103,3,0),"")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1437707000122</v>
      </c>
      <c r="E218" s="5" t="str">
        <f>'[1]TCE - ANEXO IV - Preencher'!G227</f>
        <v>SCITECH MEDICAL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276151</v>
      </c>
      <c r="I218" s="6">
        <f>IF('[1]TCE - ANEXO IV - Preencher'!K227="","",'[1]TCE - ANEXO IV - Preencher'!K227)</f>
        <v>44718</v>
      </c>
      <c r="J218" s="5" t="str">
        <f>'[1]TCE - ANEXO IV - Preencher'!L227</f>
        <v>52220601437707000122550550002761511178924542</v>
      </c>
      <c r="K218" s="5" t="str">
        <f>IF(F218="B",LEFT('[1]TCE - ANEXO IV - Preencher'!M227,2),IF(F218="S",LEFT('[1]TCE - ANEXO IV - Preencher'!M227,7),IF('[1]TCE - ANEXO IV - Preencher'!H227="","")))</f>
        <v>52</v>
      </c>
      <c r="L218" s="7">
        <f>'[1]TCE - ANEXO IV - Preencher'!N227</f>
        <v>2100</v>
      </c>
    </row>
    <row r="219" spans="1:12" s="8" customFormat="1" ht="19.5" customHeight="1" x14ac:dyDescent="0.2">
      <c r="A219" s="3">
        <f>IFERROR(VLOOKUP(B219,'[1]DADOS (OCULTAR)'!$Q$3:$S$103,3,0),"")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1437707000122</v>
      </c>
      <c r="E219" s="5" t="str">
        <f>'[1]TCE - ANEXO IV - Preencher'!G228</f>
        <v>SCITECH MEDICAL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276145</v>
      </c>
      <c r="I219" s="6">
        <f>IF('[1]TCE - ANEXO IV - Preencher'!K228="","",'[1]TCE - ANEXO IV - Preencher'!K228)</f>
        <v>44718</v>
      </c>
      <c r="J219" s="5" t="str">
        <f>'[1]TCE - ANEXO IV - Preencher'!L228</f>
        <v>52220601437707000122550550002761451726591198</v>
      </c>
      <c r="K219" s="5" t="str">
        <f>IF(F219="B",LEFT('[1]TCE - ANEXO IV - Preencher'!M228,2),IF(F219="S",LEFT('[1]TCE - ANEXO IV - Preencher'!M228,7),IF('[1]TCE - ANEXO IV - Preencher'!H228="","")))</f>
        <v>52</v>
      </c>
      <c r="L219" s="7">
        <f>'[1]TCE - ANEXO IV - Preencher'!N228</f>
        <v>2100</v>
      </c>
    </row>
    <row r="220" spans="1:12" s="8" customFormat="1" ht="19.5" customHeight="1" x14ac:dyDescent="0.2">
      <c r="A220" s="3">
        <f>IFERROR(VLOOKUP(B220,'[1]DADOS (OCULTAR)'!$Q$3:$S$103,3,0),"")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1437707000122</v>
      </c>
      <c r="E220" s="5" t="str">
        <f>'[1]TCE - ANEXO IV - Preencher'!G229</f>
        <v>SCITECH MEDICAL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276154</v>
      </c>
      <c r="I220" s="6">
        <f>IF('[1]TCE - ANEXO IV - Preencher'!K229="","",'[1]TCE - ANEXO IV - Preencher'!K229)</f>
        <v>44718</v>
      </c>
      <c r="J220" s="5" t="str">
        <f>'[1]TCE - ANEXO IV - Preencher'!L229</f>
        <v>52220601437707000122550550002761541794650578</v>
      </c>
      <c r="K220" s="5" t="str">
        <f>IF(F220="B",LEFT('[1]TCE - ANEXO IV - Preencher'!M229,2),IF(F220="S",LEFT('[1]TCE - ANEXO IV - Preencher'!M229,7),IF('[1]TCE - ANEXO IV - Preencher'!H229="","")))</f>
        <v>52</v>
      </c>
      <c r="L220" s="7">
        <f>'[1]TCE - ANEXO IV - Preencher'!N229</f>
        <v>2100</v>
      </c>
    </row>
    <row r="221" spans="1:12" s="8" customFormat="1" ht="19.5" customHeight="1" x14ac:dyDescent="0.2">
      <c r="A221" s="3">
        <f>IFERROR(VLOOKUP(B221,'[1]DADOS (OCULTAR)'!$Q$3:$S$103,3,0),"")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1437707000122</v>
      </c>
      <c r="E221" s="5" t="str">
        <f>'[1]TCE - ANEXO IV - Preencher'!G230</f>
        <v>SCITECH MEDICAL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276150</v>
      </c>
      <c r="I221" s="6">
        <f>IF('[1]TCE - ANEXO IV - Preencher'!K230="","",'[1]TCE - ANEXO IV - Preencher'!K230)</f>
        <v>44718</v>
      </c>
      <c r="J221" s="5" t="str">
        <f>'[1]TCE - ANEXO IV - Preencher'!L230</f>
        <v>52220601437707000122550550002761501491919962</v>
      </c>
      <c r="K221" s="5" t="str">
        <f>IF(F221="B",LEFT('[1]TCE - ANEXO IV - Preencher'!M230,2),IF(F221="S",LEFT('[1]TCE - ANEXO IV - Preencher'!M230,7),IF('[1]TCE - ANEXO IV - Preencher'!H230="","")))</f>
        <v>52</v>
      </c>
      <c r="L221" s="7">
        <f>'[1]TCE - ANEXO IV - Preencher'!N230</f>
        <v>2100</v>
      </c>
    </row>
    <row r="222" spans="1:12" s="8" customFormat="1" ht="19.5" customHeight="1" x14ac:dyDescent="0.2">
      <c r="A222" s="3">
        <f>IFERROR(VLOOKUP(B222,'[1]DADOS (OCULTAR)'!$Q$3:$S$103,3,0),"")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1437707000122</v>
      </c>
      <c r="E222" s="5" t="str">
        <f>'[1]TCE - ANEXO IV - Preencher'!G231</f>
        <v>SCITECH MEDICAL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276143</v>
      </c>
      <c r="I222" s="6">
        <f>IF('[1]TCE - ANEXO IV - Preencher'!K231="","",'[1]TCE - ANEXO IV - Preencher'!K231)</f>
        <v>44718</v>
      </c>
      <c r="J222" s="5" t="str">
        <f>'[1]TCE - ANEXO IV - Preencher'!L231</f>
        <v>52220601437707000122550550002761431518108795</v>
      </c>
      <c r="K222" s="5" t="str">
        <f>IF(F222="B",LEFT('[1]TCE - ANEXO IV - Preencher'!M231,2),IF(F222="S",LEFT('[1]TCE - ANEXO IV - Preencher'!M231,7),IF('[1]TCE - ANEXO IV - Preencher'!H231="","")))</f>
        <v>52</v>
      </c>
      <c r="L222" s="7">
        <f>'[1]TCE - ANEXO IV - Preencher'!N231</f>
        <v>1050</v>
      </c>
    </row>
    <row r="223" spans="1:12" s="8" customFormat="1" ht="19.5" customHeight="1" x14ac:dyDescent="0.2">
      <c r="A223" s="3">
        <f>IFERROR(VLOOKUP(B223,'[1]DADOS (OCULTAR)'!$Q$3:$S$103,3,0),"")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1437707000122</v>
      </c>
      <c r="E223" s="5" t="str">
        <f>'[1]TCE - ANEXO IV - Preencher'!G232</f>
        <v>SCITECH MEDICAL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276135</v>
      </c>
      <c r="I223" s="6">
        <f>IF('[1]TCE - ANEXO IV - Preencher'!K232="","",'[1]TCE - ANEXO IV - Preencher'!K232)</f>
        <v>44718</v>
      </c>
      <c r="J223" s="5" t="str">
        <f>'[1]TCE - ANEXO IV - Preencher'!L232</f>
        <v>52220601437707000122550550002761351907427172</v>
      </c>
      <c r="K223" s="5" t="str">
        <f>IF(F223="B",LEFT('[1]TCE - ANEXO IV - Preencher'!M232,2),IF(F223="S",LEFT('[1]TCE - ANEXO IV - Preencher'!M232,7),IF('[1]TCE - ANEXO IV - Preencher'!H232="","")))</f>
        <v>52</v>
      </c>
      <c r="L223" s="7">
        <f>'[1]TCE - ANEXO IV - Preencher'!N232</f>
        <v>1050</v>
      </c>
    </row>
    <row r="224" spans="1:12" s="8" customFormat="1" ht="19.5" customHeight="1" x14ac:dyDescent="0.2">
      <c r="A224" s="3">
        <f>IFERROR(VLOOKUP(B224,'[1]DADOS (OCULTAR)'!$Q$3:$S$103,3,0),"")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1513946000114</v>
      </c>
      <c r="E224" s="5" t="str">
        <f>'[1]TCE - ANEXO IV - Preencher'!G233</f>
        <v>BOSTON SCIENTIFIC DO BRASIL LTDA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2598053</v>
      </c>
      <c r="I224" s="6">
        <f>IF('[1]TCE - ANEXO IV - Preencher'!K233="","",'[1]TCE - ANEXO IV - Preencher'!K233)</f>
        <v>44721</v>
      </c>
      <c r="J224" s="5" t="str">
        <f>'[1]TCE - ANEXO IV - Preencher'!L233</f>
        <v>35220601513946000114550030025980531026086961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268.82</v>
      </c>
    </row>
    <row r="225" spans="1:12" s="8" customFormat="1" ht="19.5" customHeight="1" x14ac:dyDescent="0.2">
      <c r="A225" s="3">
        <f>IFERROR(VLOOKUP(B225,'[1]DADOS (OCULTAR)'!$Q$3:$S$103,3,0),"")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1513946000114</v>
      </c>
      <c r="E225" s="5" t="str">
        <f>'[1]TCE - ANEXO IV - Preencher'!G234</f>
        <v>BOSTON SCIENTIFIC DO BRASIL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2597604</v>
      </c>
      <c r="I225" s="6">
        <f>IF('[1]TCE - ANEXO IV - Preencher'!K234="","",'[1]TCE - ANEXO IV - Preencher'!K234)</f>
        <v>44721</v>
      </c>
      <c r="J225" s="5" t="str">
        <f>'[1]TCE - ANEXO IV - Preencher'!L234</f>
        <v>35220601513946000114550030025976041026082137</v>
      </c>
      <c r="K225" s="5" t="str">
        <f>IF(F225="B",LEFT('[1]TCE - ANEXO IV - Preencher'!M234,2),IF(F225="S",LEFT('[1]TCE - ANEXO IV - Preencher'!M234,7),IF('[1]TCE - ANEXO IV - Preencher'!H234="","")))</f>
        <v>35</v>
      </c>
      <c r="L225" s="7">
        <f>'[1]TCE - ANEXO IV - Preencher'!N234</f>
        <v>1100</v>
      </c>
    </row>
    <row r="226" spans="1:12" s="8" customFormat="1" ht="19.5" customHeight="1" x14ac:dyDescent="0.2">
      <c r="A226" s="3">
        <f>IFERROR(VLOOKUP(B226,'[1]DADOS (OCULTAR)'!$Q$3:$S$103,3,0),"")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1513946000114</v>
      </c>
      <c r="E226" s="5" t="str">
        <f>'[1]TCE - ANEXO IV - Preencher'!G235</f>
        <v>BOSTON SCIENTIFIC DO BRASIL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2596761</v>
      </c>
      <c r="I226" s="6">
        <f>IF('[1]TCE - ANEXO IV - Preencher'!K235="","",'[1]TCE - ANEXO IV - Preencher'!K235)</f>
        <v>44720</v>
      </c>
      <c r="J226" s="5" t="str">
        <f>'[1]TCE - ANEXO IV - Preencher'!L235</f>
        <v>35220601513946000114550030025967611026073216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537.64</v>
      </c>
    </row>
    <row r="227" spans="1:12" s="8" customFormat="1" ht="19.5" customHeight="1" x14ac:dyDescent="0.2">
      <c r="A227" s="3">
        <f>IFERROR(VLOOKUP(B227,'[1]DADOS (OCULTAR)'!$Q$3:$S$103,3,0),"")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1513946000114</v>
      </c>
      <c r="E227" s="5" t="str">
        <f>'[1]TCE - ANEXO IV - Preencher'!G236</f>
        <v>BOSTON SCIENTIFIC DO BRASIL LTDA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2595610</v>
      </c>
      <c r="I227" s="6">
        <f>IF('[1]TCE - ANEXO IV - Preencher'!K236="","",'[1]TCE - ANEXO IV - Preencher'!K236)</f>
        <v>44718</v>
      </c>
      <c r="J227" s="5" t="str">
        <f>'[1]TCE - ANEXO IV - Preencher'!L236</f>
        <v>35220601513946000114550030025956101026060654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268.82</v>
      </c>
    </row>
    <row r="228" spans="1:12" s="8" customFormat="1" ht="19.5" customHeight="1" x14ac:dyDescent="0.2">
      <c r="A228" s="3">
        <f>IFERROR(VLOOKUP(B228,'[1]DADOS (OCULTAR)'!$Q$3:$S$103,3,0),"")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1513946000114</v>
      </c>
      <c r="E228" s="5" t="str">
        <f>'[1]TCE - ANEXO IV - Preencher'!G237</f>
        <v>BOSTON SCIENTIFIC DO BRASIL LTDA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2593558</v>
      </c>
      <c r="I228" s="6">
        <f>IF('[1]TCE - ANEXO IV - Preencher'!K237="","",'[1]TCE - ANEXO IV - Preencher'!K237)</f>
        <v>44714</v>
      </c>
      <c r="J228" s="5" t="str">
        <f>'[1]TCE - ANEXO IV - Preencher'!L237</f>
        <v>35220601513946000114550030025935581026037007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537.65</v>
      </c>
    </row>
    <row r="229" spans="1:12" s="8" customFormat="1" ht="19.5" customHeight="1" x14ac:dyDescent="0.2">
      <c r="A229" s="3">
        <f>IFERROR(VLOOKUP(B229,'[1]DADOS (OCULTAR)'!$Q$3:$S$103,3,0),"")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1513946000114</v>
      </c>
      <c r="E229" s="5" t="str">
        <f>'[1]TCE - ANEXO IV - Preencher'!G238</f>
        <v>BOSTON SCIENTIFIC DO BRASIL LTDA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2593557</v>
      </c>
      <c r="I229" s="6">
        <f>IF('[1]TCE - ANEXO IV - Preencher'!K238="","",'[1]TCE - ANEXO IV - Preencher'!K238)</f>
        <v>44714</v>
      </c>
      <c r="J229" s="5" t="str">
        <f>'[1]TCE - ANEXO IV - Preencher'!L238</f>
        <v>35220601513946000114550030025935571026036992</v>
      </c>
      <c r="K229" s="5" t="str">
        <f>IF(F229="B",LEFT('[1]TCE - ANEXO IV - Preencher'!M238,2),IF(F229="S",LEFT('[1]TCE - ANEXO IV - Preencher'!M238,7),IF('[1]TCE - ANEXO IV - Preencher'!H238="","")))</f>
        <v>35</v>
      </c>
      <c r="L229" s="7">
        <f>'[1]TCE - ANEXO IV - Preencher'!N238</f>
        <v>1100</v>
      </c>
    </row>
    <row r="230" spans="1:12" s="8" customFormat="1" ht="19.5" customHeight="1" x14ac:dyDescent="0.2">
      <c r="A230" s="3">
        <f>IFERROR(VLOOKUP(B230,'[1]DADOS (OCULTAR)'!$Q$3:$S$103,3,0),"")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1513946000114</v>
      </c>
      <c r="E230" s="5" t="str">
        <f>'[1]TCE - ANEXO IV - Preencher'!G239</f>
        <v>BOSTON SCIENTIFIC DO BRASIL LTDA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2593528</v>
      </c>
      <c r="I230" s="6">
        <f>IF('[1]TCE - ANEXO IV - Preencher'!K239="","",'[1]TCE - ANEXO IV - Preencher'!K239)</f>
        <v>44714</v>
      </c>
      <c r="J230" s="5" t="str">
        <f>'[1]TCE - ANEXO IV - Preencher'!L239</f>
        <v>35220601513946000114550030025935281026036702</v>
      </c>
      <c r="K230" s="5" t="str">
        <f>IF(F230="B",LEFT('[1]TCE - ANEXO IV - Preencher'!M239,2),IF(F230="S",LEFT('[1]TCE - ANEXO IV - Preencher'!M239,7),IF('[1]TCE - ANEXO IV - Preencher'!H239="","")))</f>
        <v>35</v>
      </c>
      <c r="L230" s="7">
        <f>'[1]TCE - ANEXO IV - Preencher'!N239</f>
        <v>1100</v>
      </c>
    </row>
    <row r="231" spans="1:12" s="8" customFormat="1" ht="19.5" customHeight="1" x14ac:dyDescent="0.2">
      <c r="A231" s="3">
        <f>IFERROR(VLOOKUP(B231,'[1]DADOS (OCULTAR)'!$Q$3:$S$103,3,0),"")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1513946000114</v>
      </c>
      <c r="E231" s="5" t="str">
        <f>'[1]TCE - ANEXO IV - Preencher'!G240</f>
        <v>BOSTON SCIENTIFIC DO BRASIL LTDA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2596760</v>
      </c>
      <c r="I231" s="6">
        <f>IF('[1]TCE - ANEXO IV - Preencher'!K240="","",'[1]TCE - ANEXO IV - Preencher'!K240)</f>
        <v>44720</v>
      </c>
      <c r="J231" s="5" t="str">
        <f>'[1]TCE - ANEXO IV - Preencher'!L240</f>
        <v>35220601513946000114550030025967601026073200</v>
      </c>
      <c r="K231" s="5" t="str">
        <f>IF(F231="B",LEFT('[1]TCE - ANEXO IV - Preencher'!M240,2),IF(F231="S",LEFT('[1]TCE - ANEXO IV - Preencher'!M240,7),IF('[1]TCE - ANEXO IV - Preencher'!H240="","")))</f>
        <v>35</v>
      </c>
      <c r="L231" s="7">
        <f>'[1]TCE - ANEXO IV - Preencher'!N240</f>
        <v>268.82</v>
      </c>
    </row>
    <row r="232" spans="1:12" s="8" customFormat="1" ht="19.5" customHeight="1" x14ac:dyDescent="0.2">
      <c r="A232" s="3">
        <f>IFERROR(VLOOKUP(B232,'[1]DADOS (OCULTAR)'!$Q$3:$S$103,3,0),"")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1513946000114</v>
      </c>
      <c r="E232" s="5" t="str">
        <f>'[1]TCE - ANEXO IV - Preencher'!G241</f>
        <v>BOSTON SCIENTIFIC DO BRASIL LTDA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2594642</v>
      </c>
      <c r="I232" s="6">
        <f>IF('[1]TCE - ANEXO IV - Preencher'!K241="","",'[1]TCE - ANEXO IV - Preencher'!K241)</f>
        <v>44715</v>
      </c>
      <c r="J232" s="5" t="str">
        <f>'[1]TCE - ANEXO IV - Preencher'!L241</f>
        <v>35220601513946000114550030025946421026048483</v>
      </c>
      <c r="K232" s="5" t="str">
        <f>IF(F232="B",LEFT('[1]TCE - ANEXO IV - Preencher'!M241,2),IF(F232="S",LEFT('[1]TCE - ANEXO IV - Preencher'!M241,7),IF('[1]TCE - ANEXO IV - Preencher'!H241="","")))</f>
        <v>35</v>
      </c>
      <c r="L232" s="7">
        <f>'[1]TCE - ANEXO IV - Preencher'!N241</f>
        <v>2468.8200000000002</v>
      </c>
    </row>
    <row r="233" spans="1:12" s="8" customFormat="1" ht="19.5" customHeight="1" x14ac:dyDescent="0.2">
      <c r="A233" s="3">
        <f>IFERROR(VLOOKUP(B233,'[1]DADOS (OCULTAR)'!$Q$3:$S$103,3,0),"")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1513946000114</v>
      </c>
      <c r="E233" s="5" t="str">
        <f>'[1]TCE - ANEXO IV - Preencher'!G242</f>
        <v>BOSTON SCIENTIFIC DO BRASIL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2594743</v>
      </c>
      <c r="I233" s="6">
        <f>IF('[1]TCE - ANEXO IV - Preencher'!K242="","",'[1]TCE - ANEXO IV - Preencher'!K242)</f>
        <v>44718</v>
      </c>
      <c r="J233" s="5" t="str">
        <f>'[1]TCE - ANEXO IV - Preencher'!L242</f>
        <v>35220601513946000114550030059474310260494490</v>
      </c>
      <c r="K233" s="5" t="str">
        <f>IF(F233="B",LEFT('[1]TCE - ANEXO IV - Preencher'!M242,2),IF(F233="S",LEFT('[1]TCE - ANEXO IV - Preencher'!M242,7),IF('[1]TCE - ANEXO IV - Preencher'!H242="","")))</f>
        <v>35</v>
      </c>
      <c r="L233" s="7">
        <f>'[1]TCE - ANEXO IV - Preencher'!N242</f>
        <v>268.82</v>
      </c>
    </row>
    <row r="234" spans="1:12" s="8" customFormat="1" ht="19.5" customHeight="1" x14ac:dyDescent="0.2">
      <c r="A234" s="3">
        <f>IFERROR(VLOOKUP(B234,'[1]DADOS (OCULTAR)'!$Q$3:$S$103,3,0),"")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1513946000114</v>
      </c>
      <c r="E234" s="5" t="str">
        <f>'[1]TCE - ANEXO IV - Preencher'!G243</f>
        <v>BOSTON SCIENTIFIC DO BRASIL LTDA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2594744</v>
      </c>
      <c r="I234" s="6">
        <f>IF('[1]TCE - ANEXO IV - Preencher'!K243="","",'[1]TCE - ANEXO IV - Preencher'!K243)</f>
        <v>44718</v>
      </c>
      <c r="J234" s="5" t="str">
        <f>'[1]TCE - ANEXO IV - Preencher'!L243</f>
        <v>35220601513946000114550030025947441026049501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1075.3</v>
      </c>
    </row>
    <row r="235" spans="1:12" s="8" customFormat="1" ht="19.5" customHeight="1" x14ac:dyDescent="0.2">
      <c r="A235" s="3">
        <f>IFERROR(VLOOKUP(B235,'[1]DADOS (OCULTAR)'!$Q$3:$S$103,3,0),"")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1513946000114</v>
      </c>
      <c r="E235" s="5" t="str">
        <f>'[1]TCE - ANEXO IV - Preencher'!G244</f>
        <v>BOSTON SCIENTIFIC DO BRASIL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2594650</v>
      </c>
      <c r="I235" s="6">
        <f>IF('[1]TCE - ANEXO IV - Preencher'!K244="","",'[1]TCE - ANEXO IV - Preencher'!K244)</f>
        <v>44715</v>
      </c>
      <c r="J235" s="5" t="str">
        <f>'[1]TCE - ANEXO IV - Preencher'!L244</f>
        <v>35220601513946000114550030025946501026048566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537.65</v>
      </c>
    </row>
    <row r="236" spans="1:12" s="8" customFormat="1" ht="19.5" customHeight="1" x14ac:dyDescent="0.2">
      <c r="A236" s="3">
        <f>IFERROR(VLOOKUP(B236,'[1]DADOS (OCULTAR)'!$Q$3:$S$103,3,0),"")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11234649000193</v>
      </c>
      <c r="E236" s="5" t="str">
        <f>'[1]TCE - ANEXO IV - Preencher'!G245</f>
        <v>BIOANGIO COMERCIO DE PROD MEDICOS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000.006.508</v>
      </c>
      <c r="I236" s="6">
        <f>IF('[1]TCE - ANEXO IV - Preencher'!K245="","",'[1]TCE - ANEXO IV - Preencher'!K245)</f>
        <v>44718</v>
      </c>
      <c r="J236" s="5" t="str">
        <f>'[1]TCE - ANEXO IV - Preencher'!L245</f>
        <v>26220611234649000193550010000065081000009992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980</v>
      </c>
    </row>
    <row r="237" spans="1:12" s="8" customFormat="1" ht="19.5" customHeight="1" x14ac:dyDescent="0.2">
      <c r="A237" s="3">
        <f>IFERROR(VLOOKUP(B237,'[1]DADOS (OCULTAR)'!$Q$3:$S$103,3,0),"")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37844479000152</v>
      </c>
      <c r="E237" s="5" t="str">
        <f>'[1]TCE - ANEXO IV - Preencher'!G246</f>
        <v>BIOLINE FIOS CIRURGICOS LTDA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136018</v>
      </c>
      <c r="I237" s="6">
        <f>IF('[1]TCE - ANEXO IV - Preencher'!K246="","",'[1]TCE - ANEXO IV - Preencher'!K246)</f>
        <v>44722</v>
      </c>
      <c r="J237" s="5" t="str">
        <f>'[1]TCE - ANEXO IV - Preencher'!L246</f>
        <v>52220637844479000152550020001360181220754570</v>
      </c>
      <c r="K237" s="5" t="str">
        <f>IF(F237="B",LEFT('[1]TCE - ANEXO IV - Preencher'!M246,2),IF(F237="S",LEFT('[1]TCE - ANEXO IV - Preencher'!M246,7),IF('[1]TCE - ANEXO IV - Preencher'!H246="","")))</f>
        <v>52</v>
      </c>
      <c r="L237" s="7">
        <f>'[1]TCE - ANEXO IV - Preencher'!N246</f>
        <v>3524.76</v>
      </c>
    </row>
    <row r="238" spans="1:12" s="8" customFormat="1" ht="19.5" customHeight="1" x14ac:dyDescent="0.2">
      <c r="A238" s="3">
        <f>IFERROR(VLOOKUP(B238,'[1]DADOS (OCULTAR)'!$Q$3:$S$103,3,0),"")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11260846000187</v>
      </c>
      <c r="E238" s="5" t="str">
        <f>'[1]TCE - ANEXO IV - Preencher'!G247</f>
        <v>ANBIOTON IMPORTADORA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166804</v>
      </c>
      <c r="I238" s="6">
        <f>IF('[1]TCE - ANEXO IV - Preencher'!K247="","",'[1]TCE - ANEXO IV - Preencher'!K247)</f>
        <v>44714</v>
      </c>
      <c r="J238" s="5" t="str">
        <f>'[1]TCE - ANEXO IV - Preencher'!L247</f>
        <v>35220611260846000187550010001668041246919512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29.1</v>
      </c>
    </row>
    <row r="239" spans="1:12" s="8" customFormat="1" ht="19.5" customHeight="1" x14ac:dyDescent="0.2">
      <c r="A239" s="3">
        <f>IFERROR(VLOOKUP(B239,'[1]DADOS (OCULTAR)'!$Q$3:$S$103,3,0),"")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7499258000123</v>
      </c>
      <c r="E239" s="5" t="str">
        <f>'[1]TCE - ANEXO IV - Preencher'!G248</f>
        <v>M P  COMERCIO DE MAT. HOSPITALARES LTDA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102037</v>
      </c>
      <c r="I239" s="6">
        <f>IF('[1]TCE - ANEXO IV - Preencher'!K248="","",'[1]TCE - ANEXO IV - Preencher'!K248)</f>
        <v>44714</v>
      </c>
      <c r="J239" s="5" t="str">
        <f>'[1]TCE - ANEXO IV - Preencher'!L248</f>
        <v>35220607499258000123550010001020371681952117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3236</v>
      </c>
    </row>
    <row r="240" spans="1:12" s="8" customFormat="1" ht="19.5" customHeight="1" x14ac:dyDescent="0.2">
      <c r="A240" s="3">
        <f>IFERROR(VLOOKUP(B240,'[1]DADOS (OCULTAR)'!$Q$3:$S$103,3,0),"")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11206099000441</v>
      </c>
      <c r="E240" s="5" t="str">
        <f>'[1]TCE - ANEXO IV - Preencher'!G249</f>
        <v>SUPERMED COM E IMP DE PROD MEDICOS LTDA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366128</v>
      </c>
      <c r="I240" s="6">
        <f>IF('[1]TCE - ANEXO IV - Preencher'!K249="","",'[1]TCE - ANEXO IV - Preencher'!K249)</f>
        <v>44714</v>
      </c>
      <c r="J240" s="5" t="str">
        <f>'[1]TCE - ANEXO IV - Preencher'!L249</f>
        <v>35220611206099000441550010003661281000575160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35888.269999999997</v>
      </c>
    </row>
    <row r="241" spans="1:12" s="8" customFormat="1" ht="19.5" customHeight="1" x14ac:dyDescent="0.2">
      <c r="A241" s="3">
        <f>IFERROR(VLOOKUP(B241,'[1]DADOS (OCULTAR)'!$Q$3:$S$103,3,0),"")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96441704000179</v>
      </c>
      <c r="E241" s="5" t="str">
        <f>'[1]TCE - ANEXO IV - Preencher'!G250</f>
        <v>KLEMMEN IMPORTACOES EIRELI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000.017.650</v>
      </c>
      <c r="I241" s="6">
        <f>IF('[1]TCE - ANEXO IV - Preencher'!K250="","",'[1]TCE - ANEXO IV - Preencher'!K250)</f>
        <v>44714</v>
      </c>
      <c r="J241" s="5" t="str">
        <f>'[1]TCE - ANEXO IV - Preencher'!L250</f>
        <v>35220696441704000179550010000176501000075939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2070</v>
      </c>
    </row>
    <row r="242" spans="1:12" s="8" customFormat="1" ht="19.5" customHeight="1" x14ac:dyDescent="0.2">
      <c r="A242" s="3">
        <f>IFERROR(VLOOKUP(B242,'[1]DADOS (OCULTAR)'!$Q$3:$S$103,3,0),"")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11872656000110</v>
      </c>
      <c r="E242" s="5" t="str">
        <f>'[1]TCE - ANEXO IV - Preencher'!G251</f>
        <v>HDL LOGISTICA HOSPITALAR LTDA.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351009</v>
      </c>
      <c r="I242" s="6">
        <f>IF('[1]TCE - ANEXO IV - Preencher'!K251="","",'[1]TCE - ANEXO IV - Preencher'!K251)</f>
        <v>44719</v>
      </c>
      <c r="J242" s="5" t="str">
        <f>'[1]TCE - ANEXO IV - Preencher'!L251</f>
        <v>31220611872656000110550010003510091160114951</v>
      </c>
      <c r="K242" s="5" t="str">
        <f>IF(F242="B",LEFT('[1]TCE - ANEXO IV - Preencher'!M251,2),IF(F242="S",LEFT('[1]TCE - ANEXO IV - Preencher'!M251,7),IF('[1]TCE - ANEXO IV - Preencher'!H251="","")))</f>
        <v>31</v>
      </c>
      <c r="L242" s="7">
        <f>'[1]TCE - ANEXO IV - Preencher'!N251</f>
        <v>891</v>
      </c>
    </row>
    <row r="243" spans="1:12" s="8" customFormat="1" ht="19.5" customHeight="1" x14ac:dyDescent="0.2">
      <c r="A243" s="3">
        <f>IFERROR(VLOOKUP(B243,'[1]DADOS (OCULTAR)'!$Q$3:$S$103,3,0),"")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11872656000110</v>
      </c>
      <c r="E243" s="5" t="str">
        <f>'[1]TCE - ANEXO IV - Preencher'!G252</f>
        <v>HDL LOGISTICA HOSPITALAR LTDA.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34294</v>
      </c>
      <c r="I243" s="6">
        <f>IF('[1]TCE - ANEXO IV - Preencher'!K252="","",'[1]TCE - ANEXO IV - Preencher'!K252)</f>
        <v>44719</v>
      </c>
      <c r="J243" s="5" t="str">
        <f>'[1]TCE - ANEXO IV - Preencher'!L252</f>
        <v>35220611872656000200550010000342941704800917</v>
      </c>
      <c r="K243" s="5" t="str">
        <f>IF(F243="B",LEFT('[1]TCE - ANEXO IV - Preencher'!M252,2),IF(F243="S",LEFT('[1]TCE - ANEXO IV - Preencher'!M252,7),IF('[1]TCE - ANEXO IV - Preencher'!H252="","")))</f>
        <v>35</v>
      </c>
      <c r="L243" s="7">
        <f>'[1]TCE - ANEXO IV - Preencher'!N252</f>
        <v>4222.3999999999996</v>
      </c>
    </row>
    <row r="244" spans="1:12" s="8" customFormat="1" ht="19.5" customHeight="1" x14ac:dyDescent="0.2">
      <c r="A244" s="3">
        <f>IFERROR(VLOOKUP(B244,'[1]DADOS (OCULTAR)'!$Q$3:$S$103,3,0),"")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7160019000144</v>
      </c>
      <c r="E244" s="5" t="str">
        <f>'[1]TCE - ANEXO IV - Preencher'!G253</f>
        <v>VITALE COMERCIO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84004</v>
      </c>
      <c r="I244" s="6">
        <f>IF('[1]TCE - ANEXO IV - Preencher'!K253="","",'[1]TCE - ANEXO IV - Preencher'!K253)</f>
        <v>44693</v>
      </c>
      <c r="J244" s="5" t="str">
        <f>'[1]TCE - ANEXO IV - Preencher'!L253</f>
        <v>26220507160019000144550010000840041827271148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3120</v>
      </c>
    </row>
    <row r="245" spans="1:12" s="8" customFormat="1" ht="19.5" customHeight="1" x14ac:dyDescent="0.2">
      <c r="A245" s="3">
        <f>IFERROR(VLOOKUP(B245,'[1]DADOS (OCULTAR)'!$Q$3:$S$103,3,0),"")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6106005000180</v>
      </c>
      <c r="E245" s="5" t="str">
        <f>'[1]TCE - ANEXO IV - Preencher'!G254</f>
        <v>STOCK MED PRODUTOS MEDICO HOSPITALARES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157165</v>
      </c>
      <c r="I245" s="6">
        <f>IF('[1]TCE - ANEXO IV - Preencher'!K254="","",'[1]TCE - ANEXO IV - Preencher'!K254)</f>
        <v>44715</v>
      </c>
      <c r="J245" s="5" t="str">
        <f>'[1]TCE - ANEXO IV - Preencher'!L254</f>
        <v>43220606106005000180550010001571651006225745</v>
      </c>
      <c r="K245" s="5" t="str">
        <f>IF(F245="B",LEFT('[1]TCE - ANEXO IV - Preencher'!M254,2),IF(F245="S",LEFT('[1]TCE - ANEXO IV - Preencher'!M254,7),IF('[1]TCE - ANEXO IV - Preencher'!H254="","")))</f>
        <v>43</v>
      </c>
      <c r="L245" s="7">
        <f>'[1]TCE - ANEXO IV - Preencher'!N254</f>
        <v>3769.6</v>
      </c>
    </row>
    <row r="246" spans="1:12" s="8" customFormat="1" ht="19.5" customHeight="1" x14ac:dyDescent="0.2">
      <c r="A246" s="3">
        <f>IFERROR(VLOOKUP(B246,'[1]DADOS (OCULTAR)'!$Q$3:$S$103,3,0),"")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11206099000441</v>
      </c>
      <c r="E246" s="5" t="str">
        <f>'[1]TCE - ANEXO IV - Preencher'!G255</f>
        <v>SUPERMED COM E IMP DE PROD MEDICOS LTDA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366692</v>
      </c>
      <c r="I246" s="6">
        <f>IF('[1]TCE - ANEXO IV - Preencher'!K255="","",'[1]TCE - ANEXO IV - Preencher'!K255)</f>
        <v>44714</v>
      </c>
      <c r="J246" s="5" t="str">
        <f>'[1]TCE - ANEXO IV - Preencher'!L255</f>
        <v>35220611206099000441550010003666921000012430</v>
      </c>
      <c r="K246" s="5" t="str">
        <f>IF(F246="B",LEFT('[1]TCE - ANEXO IV - Preencher'!M255,2),IF(F246="S",LEFT('[1]TCE - ANEXO IV - Preencher'!M255,7),IF('[1]TCE - ANEXO IV - Preencher'!H255="","")))</f>
        <v>35</v>
      </c>
      <c r="L246" s="7">
        <f>'[1]TCE - ANEXO IV - Preencher'!N255</f>
        <v>672.04</v>
      </c>
    </row>
    <row r="247" spans="1:12" s="8" customFormat="1" ht="19.5" customHeight="1" x14ac:dyDescent="0.2">
      <c r="A247" s="3">
        <f>IFERROR(VLOOKUP(B247,'[1]DADOS (OCULTAR)'!$Q$3:$S$103,3,0),"")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11206099000441</v>
      </c>
      <c r="E247" s="5" t="str">
        <f>'[1]TCE - ANEXO IV - Preencher'!G256</f>
        <v>SUPERMED COM E IMP DE PROD MEDICOS LTDA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366692</v>
      </c>
      <c r="I247" s="6">
        <f>IF('[1]TCE - ANEXO IV - Preencher'!K256="","",'[1]TCE - ANEXO IV - Preencher'!K256)</f>
        <v>44714</v>
      </c>
      <c r="J247" s="5" t="str">
        <f>'[1]TCE - ANEXO IV - Preencher'!L256</f>
        <v>35220611206099000441550010003666921000012430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1809.9</v>
      </c>
    </row>
    <row r="248" spans="1:12" s="8" customFormat="1" ht="19.5" customHeight="1" x14ac:dyDescent="0.2">
      <c r="A248" s="3">
        <f>IFERROR(VLOOKUP(B248,'[1]DADOS (OCULTAR)'!$Q$3:$S$103,3,0),"")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61418042000131</v>
      </c>
      <c r="E248" s="5" t="str">
        <f>'[1]TCE - ANEXO IV - Preencher'!G257</f>
        <v>CIRURGICA FERNANDES LTDA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1471115</v>
      </c>
      <c r="I248" s="6">
        <f>IF('[1]TCE - ANEXO IV - Preencher'!K257="","",'[1]TCE - ANEXO IV - Preencher'!K257)</f>
        <v>44718</v>
      </c>
      <c r="J248" s="5" t="str">
        <f>'[1]TCE - ANEXO IV - Preencher'!L257</f>
        <v>35220661418042000131550040014711151787042540</v>
      </c>
      <c r="K248" s="5" t="str">
        <f>IF(F248="B",LEFT('[1]TCE - ANEXO IV - Preencher'!M257,2),IF(F248="S",LEFT('[1]TCE - ANEXO IV - Preencher'!M257,7),IF('[1]TCE - ANEXO IV - Preencher'!H257="","")))</f>
        <v>35</v>
      </c>
      <c r="L248" s="7">
        <f>'[1]TCE - ANEXO IV - Preencher'!N257</f>
        <v>1496.31</v>
      </c>
    </row>
    <row r="249" spans="1:12" s="8" customFormat="1" ht="19.5" customHeight="1" x14ac:dyDescent="0.2">
      <c r="A249" s="3">
        <f>IFERROR(VLOOKUP(B249,'[1]DADOS (OCULTAR)'!$Q$3:$S$103,3,0),"")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13441051000281</v>
      </c>
      <c r="E249" s="5" t="str">
        <f>'[1]TCE - ANEXO IV - Preencher'!G258</f>
        <v>CL COM MAT MED HOSPITALAR LTDA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15255</v>
      </c>
      <c r="I249" s="6">
        <f>IF('[1]TCE - ANEXO IV - Preencher'!K258="","",'[1]TCE - ANEXO IV - Preencher'!K258)</f>
        <v>44727</v>
      </c>
      <c r="J249" s="5" t="str">
        <f>'[1]TCE - ANEXO IV - Preencher'!L258</f>
        <v>26220613441051000281550010000152551000172777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4160</v>
      </c>
    </row>
    <row r="250" spans="1:12" s="8" customFormat="1" ht="19.5" customHeight="1" x14ac:dyDescent="0.2">
      <c r="A250" s="3">
        <f>IFERROR(VLOOKUP(B250,'[1]DADOS (OCULTAR)'!$Q$3:$S$103,3,0),"")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7160019000144</v>
      </c>
      <c r="E250" s="5" t="str">
        <f>'[1]TCE - ANEXO IV - Preencher'!G259</f>
        <v>VITALE COMERCIO LTDA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86236</v>
      </c>
      <c r="I250" s="6">
        <f>IF('[1]TCE - ANEXO IV - Preencher'!K259="","",'[1]TCE - ANEXO IV - Preencher'!K259)</f>
        <v>44722</v>
      </c>
      <c r="J250" s="5" t="str">
        <f>'[1]TCE - ANEXO IV - Preencher'!L259</f>
        <v>26220607160019000144550010000862361391696527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3120</v>
      </c>
    </row>
    <row r="251" spans="1:12" s="8" customFormat="1" ht="19.5" customHeight="1" x14ac:dyDescent="0.2">
      <c r="A251" s="3">
        <f>IFERROR(VLOOKUP(B251,'[1]DADOS (OCULTAR)'!$Q$3:$S$103,3,0),"")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7160019000144</v>
      </c>
      <c r="E251" s="5" t="str">
        <f>'[1]TCE - ANEXO IV - Preencher'!G260</f>
        <v>VITALE COMERCIO LTDA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86226</v>
      </c>
      <c r="I251" s="6">
        <f>IF('[1]TCE - ANEXO IV - Preencher'!K260="","",'[1]TCE - ANEXO IV - Preencher'!K260)</f>
        <v>44722</v>
      </c>
      <c r="J251" s="5" t="str">
        <f>'[1]TCE - ANEXO IV - Preencher'!L260</f>
        <v>26220607160019000144550010000862261464430940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1560</v>
      </c>
    </row>
    <row r="252" spans="1:12" s="8" customFormat="1" ht="19.5" customHeight="1" x14ac:dyDescent="0.2">
      <c r="A252" s="3">
        <f>IFERROR(VLOOKUP(B252,'[1]DADOS (OCULTAR)'!$Q$3:$S$103,3,0),"")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7160019000144</v>
      </c>
      <c r="E252" s="5" t="str">
        <f>'[1]TCE - ANEXO IV - Preencher'!G261</f>
        <v>VITALE COMERCIO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86228</v>
      </c>
      <c r="I252" s="6">
        <f>IF('[1]TCE - ANEXO IV - Preencher'!K261="","",'[1]TCE - ANEXO IV - Preencher'!K261)</f>
        <v>44722</v>
      </c>
      <c r="J252" s="5" t="str">
        <f>'[1]TCE - ANEXO IV - Preencher'!L261</f>
        <v>26220607160019000144550010000862281961236160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2810</v>
      </c>
    </row>
    <row r="253" spans="1:12" s="8" customFormat="1" ht="19.5" customHeight="1" x14ac:dyDescent="0.2">
      <c r="A253" s="3">
        <f>IFERROR(VLOOKUP(B253,'[1]DADOS (OCULTAR)'!$Q$3:$S$103,3,0),"")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7160019000144</v>
      </c>
      <c r="E253" s="5" t="str">
        <f>'[1]TCE - ANEXO IV - Preencher'!G262</f>
        <v>VITALE COMERCIO LTDA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86358</v>
      </c>
      <c r="I253" s="6">
        <f>IF('[1]TCE - ANEXO IV - Preencher'!K262="","",'[1]TCE - ANEXO IV - Preencher'!K262)</f>
        <v>44725</v>
      </c>
      <c r="J253" s="5" t="str">
        <f>'[1]TCE - ANEXO IV - Preencher'!L262</f>
        <v>26220607160019000144550010000863581579126852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620</v>
      </c>
    </row>
    <row r="254" spans="1:12" s="8" customFormat="1" ht="19.5" customHeight="1" x14ac:dyDescent="0.2">
      <c r="A254" s="3">
        <f>IFERROR(VLOOKUP(B254,'[1]DADOS (OCULTAR)'!$Q$3:$S$103,3,0),"")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7160019000144</v>
      </c>
      <c r="E254" s="5" t="str">
        <f>'[1]TCE - ANEXO IV - Preencher'!G263</f>
        <v>VITALE COMERCIO LTDA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86353</v>
      </c>
      <c r="I254" s="6">
        <f>IF('[1]TCE - ANEXO IV - Preencher'!K263="","",'[1]TCE - ANEXO IV - Preencher'!K263)</f>
        <v>44725</v>
      </c>
      <c r="J254" s="5" t="str">
        <f>'[1]TCE - ANEXO IV - Preencher'!L263</f>
        <v>26220607160019000144550010000863531912834597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4990</v>
      </c>
    </row>
    <row r="255" spans="1:12" s="8" customFormat="1" ht="19.5" customHeight="1" x14ac:dyDescent="0.2">
      <c r="A255" s="3">
        <f>IFERROR(VLOOKUP(B255,'[1]DADOS (OCULTAR)'!$Q$3:$S$103,3,0),"")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7160019000144</v>
      </c>
      <c r="E255" s="5" t="str">
        <f>'[1]TCE - ANEXO IV - Preencher'!G264</f>
        <v>VITALE COMERCIO LTDA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86339</v>
      </c>
      <c r="I255" s="6">
        <f>IF('[1]TCE - ANEXO IV - Preencher'!K264="","",'[1]TCE - ANEXO IV - Preencher'!K264)</f>
        <v>44725</v>
      </c>
      <c r="J255" s="5" t="str">
        <f>'[1]TCE - ANEXO IV - Preencher'!L264</f>
        <v>26220607160019000144550010000863391137481066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620</v>
      </c>
    </row>
    <row r="256" spans="1:12" s="8" customFormat="1" ht="19.5" customHeight="1" x14ac:dyDescent="0.2">
      <c r="A256" s="3">
        <f>IFERROR(VLOOKUP(B256,'[1]DADOS (OCULTAR)'!$Q$3:$S$103,3,0),"")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2684571000118</v>
      </c>
      <c r="E256" s="5" t="str">
        <f>'[1]TCE - ANEXO IV - Preencher'!G265</f>
        <v>DINAMICA HOSPITALAR LTDA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18361</v>
      </c>
      <c r="I256" s="6">
        <f>IF('[1]TCE - ANEXO IV - Preencher'!K265="","",'[1]TCE - ANEXO IV - Preencher'!K265)</f>
        <v>44726</v>
      </c>
      <c r="J256" s="5" t="str">
        <f>'[1]TCE - ANEXO IV - Preencher'!L265</f>
        <v>26220602684571000118550030000183611000203832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4130</v>
      </c>
    </row>
    <row r="257" spans="1:12" s="8" customFormat="1" ht="19.5" customHeight="1" x14ac:dyDescent="0.2">
      <c r="A257" s="3">
        <f>IFERROR(VLOOKUP(B257,'[1]DADOS (OCULTAR)'!$Q$3:$S$103,3,0),"")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1437707000122</v>
      </c>
      <c r="E257" s="5" t="str">
        <f>'[1]TCE - ANEXO IV - Preencher'!G266</f>
        <v>SCITECH MEDICAL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271515</v>
      </c>
      <c r="I257" s="6">
        <f>IF('[1]TCE - ANEXO IV - Preencher'!K266="","",'[1]TCE - ANEXO IV - Preencher'!K266)</f>
        <v>44609</v>
      </c>
      <c r="J257" s="5" t="str">
        <f>'[1]TCE - ANEXO IV - Preencher'!L266</f>
        <v>52220501437707000122550550002715151148143690</v>
      </c>
      <c r="K257" s="5" t="str">
        <f>IF(F257="B",LEFT('[1]TCE - ANEXO IV - Preencher'!M266,2),IF(F257="S",LEFT('[1]TCE - ANEXO IV - Preencher'!M266,7),IF('[1]TCE - ANEXO IV - Preencher'!H266="","")))</f>
        <v>52</v>
      </c>
      <c r="L257" s="7">
        <f>'[1]TCE - ANEXO IV - Preencher'!N266</f>
        <v>1050</v>
      </c>
    </row>
    <row r="258" spans="1:12" s="8" customFormat="1" ht="19.5" customHeight="1" x14ac:dyDescent="0.2">
      <c r="A258" s="3">
        <f>IFERROR(VLOOKUP(B258,'[1]DADOS (OCULTAR)'!$Q$3:$S$103,3,0),"")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1437707000122</v>
      </c>
      <c r="E258" s="5" t="str">
        <f>'[1]TCE - ANEXO IV - Preencher'!G267</f>
        <v>SCITECH MEDICAL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277444</v>
      </c>
      <c r="I258" s="6">
        <f>IF('[1]TCE - ANEXO IV - Preencher'!K267="","",'[1]TCE - ANEXO IV - Preencher'!K267)</f>
        <v>44725</v>
      </c>
      <c r="J258" s="5" t="str">
        <f>'[1]TCE - ANEXO IV - Preencher'!L267</f>
        <v>52220601437707000122550550002774441964559210</v>
      </c>
      <c r="K258" s="5" t="str">
        <f>IF(F258="B",LEFT('[1]TCE - ANEXO IV - Preencher'!M267,2),IF(F258="S",LEFT('[1]TCE - ANEXO IV - Preencher'!M267,7),IF('[1]TCE - ANEXO IV - Preencher'!H267="","")))</f>
        <v>52</v>
      </c>
      <c r="L258" s="7">
        <f>'[1]TCE - ANEXO IV - Preencher'!N267</f>
        <v>2100</v>
      </c>
    </row>
    <row r="259" spans="1:12" s="8" customFormat="1" ht="19.5" customHeight="1" x14ac:dyDescent="0.2">
      <c r="A259" s="3">
        <f>IFERROR(VLOOKUP(B259,'[1]DADOS (OCULTAR)'!$Q$3:$S$103,3,0),"")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1437707000122</v>
      </c>
      <c r="E259" s="5" t="str">
        <f>'[1]TCE - ANEXO IV - Preencher'!G268</f>
        <v>SCITECH MEDICAL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277458</v>
      </c>
      <c r="I259" s="6">
        <f>IF('[1]TCE - ANEXO IV - Preencher'!K268="","",'[1]TCE - ANEXO IV - Preencher'!K268)</f>
        <v>44725</v>
      </c>
      <c r="J259" s="5" t="str">
        <f>'[1]TCE - ANEXO IV - Preencher'!L268</f>
        <v>52220601437707000122550550002774581725864076</v>
      </c>
      <c r="K259" s="5" t="str">
        <f>IF(F259="B",LEFT('[1]TCE - ANEXO IV - Preencher'!M268,2),IF(F259="S",LEFT('[1]TCE - ANEXO IV - Preencher'!M268,7),IF('[1]TCE - ANEXO IV - Preencher'!H268="","")))</f>
        <v>52</v>
      </c>
      <c r="L259" s="7">
        <f>'[1]TCE - ANEXO IV - Preencher'!N268</f>
        <v>2100</v>
      </c>
    </row>
    <row r="260" spans="1:12" s="8" customFormat="1" ht="19.5" customHeight="1" x14ac:dyDescent="0.2">
      <c r="A260" s="3">
        <f>IFERROR(VLOOKUP(B260,'[1]DADOS (OCULTAR)'!$Q$3:$S$103,3,0),"")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1437707000122</v>
      </c>
      <c r="E260" s="5" t="str">
        <f>'[1]TCE - ANEXO IV - Preencher'!G269</f>
        <v>SCITECH MEDICAL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277433</v>
      </c>
      <c r="I260" s="6">
        <f>IF('[1]TCE - ANEXO IV - Preencher'!K269="","",'[1]TCE - ANEXO IV - Preencher'!K269)</f>
        <v>44725</v>
      </c>
      <c r="J260" s="5" t="str">
        <f>'[1]TCE - ANEXO IV - Preencher'!L269</f>
        <v>52220601437707000122550550002774331294735087</v>
      </c>
      <c r="K260" s="5" t="str">
        <f>IF(F260="B",LEFT('[1]TCE - ANEXO IV - Preencher'!M269,2),IF(F260="S",LEFT('[1]TCE - ANEXO IV - Preencher'!M269,7),IF('[1]TCE - ANEXO IV - Preencher'!H269="","")))</f>
        <v>52</v>
      </c>
      <c r="L260" s="7">
        <f>'[1]TCE - ANEXO IV - Preencher'!N269</f>
        <v>2100</v>
      </c>
    </row>
    <row r="261" spans="1:12" s="8" customFormat="1" ht="19.5" customHeight="1" x14ac:dyDescent="0.2">
      <c r="A261" s="3">
        <f>IFERROR(VLOOKUP(B261,'[1]DADOS (OCULTAR)'!$Q$3:$S$103,3,0),"")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19585158000280</v>
      </c>
      <c r="E261" s="5" t="str">
        <f>'[1]TCE - ANEXO IV - Preencher'!G270</f>
        <v>CARDINAL HEALTH DO BRASIL LTDA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61862</v>
      </c>
      <c r="I261" s="6">
        <f>IF('[1]TCE - ANEXO IV - Preencher'!K270="","",'[1]TCE - ANEXO IV - Preencher'!K270)</f>
        <v>44725</v>
      </c>
      <c r="J261" s="5" t="str">
        <f>'[1]TCE - ANEXO IV - Preencher'!L270</f>
        <v>35220619585158000280550010000618621295068316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7000</v>
      </c>
    </row>
    <row r="262" spans="1:12" s="8" customFormat="1" ht="19.5" customHeight="1" x14ac:dyDescent="0.2">
      <c r="A262" s="3">
        <f>IFERROR(VLOOKUP(B262,'[1]DADOS (OCULTAR)'!$Q$3:$S$103,3,0),"")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 t="str">
        <f>'[1]TCE - ANEXO IV - Preencher'!F271</f>
        <v>01.513.946/0001-14</v>
      </c>
      <c r="E262" s="5" t="str">
        <f>'[1]TCE - ANEXO IV - Preencher'!G271</f>
        <v>BOSTON SCIENTIFIC DO BRASIL LTDA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2599415</v>
      </c>
      <c r="I262" s="6">
        <f>IF('[1]TCE - ANEXO IV - Preencher'!K271="","",'[1]TCE - ANEXO IV - Preencher'!K271)</f>
        <v>44725</v>
      </c>
      <c r="J262" s="5" t="str">
        <f>'[1]TCE - ANEXO IV - Preencher'!L271</f>
        <v>35220601513946000114550030025994151026105678</v>
      </c>
      <c r="K262" s="5" t="str">
        <f>IF(F262="B",LEFT('[1]TCE - ANEXO IV - Preencher'!M271,2),IF(F262="S",LEFT('[1]TCE - ANEXO IV - Preencher'!M271,7),IF('[1]TCE - ANEXO IV - Preencher'!H271="","")))</f>
        <v>35</v>
      </c>
      <c r="L262" s="7">
        <f>'[1]TCE - ANEXO IV - Preencher'!N271</f>
        <v>1100</v>
      </c>
    </row>
    <row r="263" spans="1:12" s="8" customFormat="1" ht="19.5" customHeight="1" x14ac:dyDescent="0.2">
      <c r="A263" s="3">
        <f>IFERROR(VLOOKUP(B263,'[1]DADOS (OCULTAR)'!$Q$3:$S$103,3,0),"")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 t="str">
        <f>'[1]TCE - ANEXO IV - Preencher'!F272</f>
        <v>01.513.946/0001-14</v>
      </c>
      <c r="E263" s="5" t="str">
        <f>'[1]TCE - ANEXO IV - Preencher'!G272</f>
        <v>BOSTON SCIENTIFIC DO BRASIL LTDA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2599471</v>
      </c>
      <c r="I263" s="6">
        <f>IF('[1]TCE - ANEXO IV - Preencher'!K272="","",'[1]TCE - ANEXO IV - Preencher'!K272)</f>
        <v>44725</v>
      </c>
      <c r="J263" s="5" t="str">
        <f>'[1]TCE - ANEXO IV - Preencher'!L272</f>
        <v>35220601513946000114550030025994711026106592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1368.82</v>
      </c>
    </row>
    <row r="264" spans="1:12" s="8" customFormat="1" ht="19.5" customHeight="1" x14ac:dyDescent="0.2">
      <c r="A264" s="3">
        <f>IFERROR(VLOOKUP(B264,'[1]DADOS (OCULTAR)'!$Q$3:$S$103,3,0),"")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 t="str">
        <f>'[1]TCE - ANEXO IV - Preencher'!F273</f>
        <v>01.513.946/0001-14</v>
      </c>
      <c r="E264" s="5" t="str">
        <f>'[1]TCE - ANEXO IV - Preencher'!G273</f>
        <v>BOSTON SCIENTIFIC DO BRASIL LTDA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2599656</v>
      </c>
      <c r="I264" s="6">
        <f>IF('[1]TCE - ANEXO IV - Preencher'!K273="","",'[1]TCE - ANEXO IV - Preencher'!K273)</f>
        <v>44725</v>
      </c>
      <c r="J264" s="5" t="str">
        <f>'[1]TCE - ANEXO IV - Preencher'!L273</f>
        <v>35220601513946000114550030025996561026108611</v>
      </c>
      <c r="K264" s="5" t="str">
        <f>IF(F264="B",LEFT('[1]TCE - ANEXO IV - Preencher'!M273,2),IF(F264="S",LEFT('[1]TCE - ANEXO IV - Preencher'!M273,7),IF('[1]TCE - ANEXO IV - Preencher'!H273="","")))</f>
        <v>35</v>
      </c>
      <c r="L264" s="7">
        <f>'[1]TCE - ANEXO IV - Preencher'!N273</f>
        <v>268.82</v>
      </c>
    </row>
    <row r="265" spans="1:12" s="8" customFormat="1" ht="19.5" customHeight="1" x14ac:dyDescent="0.2">
      <c r="A265" s="3">
        <f>IFERROR(VLOOKUP(B265,'[1]DADOS (OCULTAR)'!$Q$3:$S$103,3,0),"")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37438274000177</v>
      </c>
      <c r="E265" s="5" t="str">
        <f>'[1]TCE - ANEXO IV - Preencher'!G274</f>
        <v>SELLMED PROD. MEDICOS E HOSPITALA. LTDA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1041</v>
      </c>
      <c r="I265" s="6">
        <f>IF('[1]TCE - ANEXO IV - Preencher'!K274="","",'[1]TCE - ANEXO IV - Preencher'!K274)</f>
        <v>44711</v>
      </c>
      <c r="J265" s="5" t="str">
        <f>'[1]TCE - ANEXO IV - Preencher'!L274</f>
        <v>26220537438274000177550010000010411790467809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3270</v>
      </c>
    </row>
    <row r="266" spans="1:12" s="8" customFormat="1" ht="19.5" customHeight="1" x14ac:dyDescent="0.2">
      <c r="A266" s="3">
        <f>IFERROR(VLOOKUP(B266,'[1]DADOS (OCULTAR)'!$Q$3:$S$103,3,0),"")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24436602000154</v>
      </c>
      <c r="E266" s="5" t="str">
        <f>'[1]TCE - ANEXO IV - Preencher'!G275</f>
        <v>ART CIRURGICA LTDA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100050</v>
      </c>
      <c r="I266" s="6">
        <f>IF('[1]TCE - ANEXO IV - Preencher'!K275="","",'[1]TCE - ANEXO IV - Preencher'!K275)</f>
        <v>44680</v>
      </c>
      <c r="J266" s="5" t="str">
        <f>'[1]TCE - ANEXO IV - Preencher'!L275</f>
        <v>26220424436602000154550010001000501001020725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3691.5</v>
      </c>
    </row>
    <row r="267" spans="1:12" s="8" customFormat="1" ht="19.5" customHeight="1" x14ac:dyDescent="0.2">
      <c r="A267" s="3">
        <f>IFERROR(VLOOKUP(B267,'[1]DADOS (OCULTAR)'!$Q$3:$S$103,3,0),"")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1440590001027</v>
      </c>
      <c r="E267" s="5" t="str">
        <f>'[1]TCE - ANEXO IV - Preencher'!G276</f>
        <v>FRESENIUS MEDICAL CARE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50842</v>
      </c>
      <c r="I267" s="6">
        <f>IF('[1]TCE - ANEXO IV - Preencher'!K276="","",'[1]TCE - ANEXO IV - Preencher'!K276)</f>
        <v>44722</v>
      </c>
      <c r="J267" s="5" t="str">
        <f>'[1]TCE - ANEXO IV - Preencher'!L276</f>
        <v>35220601440590001027550000000508421686717691</v>
      </c>
      <c r="K267" s="5" t="str">
        <f>IF(F267="B",LEFT('[1]TCE - ANEXO IV - Preencher'!M276,2),IF(F267="S",LEFT('[1]TCE - ANEXO IV - Preencher'!M276,7),IF('[1]TCE - ANEXO IV - Preencher'!H276="","")))</f>
        <v>35</v>
      </c>
      <c r="L267" s="7">
        <f>'[1]TCE - ANEXO IV - Preencher'!N276</f>
        <v>1742.4</v>
      </c>
    </row>
    <row r="268" spans="1:12" s="8" customFormat="1" ht="19.5" customHeight="1" x14ac:dyDescent="0.2">
      <c r="A268" s="3">
        <f>IFERROR(VLOOKUP(B268,'[1]DADOS (OCULTAR)'!$Q$3:$S$103,3,0),"")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7519404000135</v>
      </c>
      <c r="E268" s="5" t="str">
        <f>'[1]TCE - ANEXO IV - Preencher'!G277</f>
        <v>ADVAL FARMACIA DE MANIPULACAO LTDA  ME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000.001.129</v>
      </c>
      <c r="I268" s="6">
        <f>IF('[1]TCE - ANEXO IV - Preencher'!K277="","",'[1]TCE - ANEXO IV - Preencher'!K277)</f>
        <v>44729</v>
      </c>
      <c r="J268" s="5" t="str">
        <f>'[1]TCE - ANEXO IV - Preencher'!L277</f>
        <v>26220607519404000135550010000011291661953994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330</v>
      </c>
    </row>
    <row r="269" spans="1:12" s="8" customFormat="1" ht="19.5" customHeight="1" x14ac:dyDescent="0.2">
      <c r="A269" s="3">
        <f>IFERROR(VLOOKUP(B269,'[1]DADOS (OCULTAR)'!$Q$3:$S$103,3,0),"")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50595271000105</v>
      </c>
      <c r="E269" s="5" t="str">
        <f>'[1]TCE - ANEXO IV - Preencher'!G278</f>
        <v>BIOTRONIK COMERCIAL MEDICA LTDA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1024948</v>
      </c>
      <c r="I269" s="6">
        <f>IF('[1]TCE - ANEXO IV - Preencher'!K278="","",'[1]TCE - ANEXO IV - Preencher'!K278)</f>
        <v>44725</v>
      </c>
      <c r="J269" s="5" t="str">
        <f>'[1]TCE - ANEXO IV - Preencher'!L278</f>
        <v>35220650595271000105550030010249481844182168</v>
      </c>
      <c r="K269" s="5" t="str">
        <f>IF(F269="B",LEFT('[1]TCE - ANEXO IV - Preencher'!M278,2),IF(F269="S",LEFT('[1]TCE - ANEXO IV - Preencher'!M278,7),IF('[1]TCE - ANEXO IV - Preencher'!H278="","")))</f>
        <v>35</v>
      </c>
      <c r="L269" s="7">
        <f>'[1]TCE - ANEXO IV - Preencher'!N278</f>
        <v>6903.9</v>
      </c>
    </row>
    <row r="270" spans="1:12" s="8" customFormat="1" ht="19.5" customHeight="1" x14ac:dyDescent="0.2">
      <c r="A270" s="3">
        <f>IFERROR(VLOOKUP(B270,'[1]DADOS (OCULTAR)'!$Q$3:$S$103,3,0),"")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50595271000105</v>
      </c>
      <c r="E270" s="5" t="str">
        <f>'[1]TCE - ANEXO IV - Preencher'!G279</f>
        <v>BIOTRONIK COMERCIAL MEDICA LTDA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1024946</v>
      </c>
      <c r="I270" s="6">
        <f>IF('[1]TCE - ANEXO IV - Preencher'!K279="","",'[1]TCE - ANEXO IV - Preencher'!K279)</f>
        <v>44725</v>
      </c>
      <c r="J270" s="5" t="str">
        <f>'[1]TCE - ANEXO IV - Preencher'!L279</f>
        <v>35220650595271000105550030010249461032743853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6903.9</v>
      </c>
    </row>
    <row r="271" spans="1:12" s="8" customFormat="1" ht="19.5" customHeight="1" x14ac:dyDescent="0.2">
      <c r="A271" s="3">
        <f>IFERROR(VLOOKUP(B271,'[1]DADOS (OCULTAR)'!$Q$3:$S$103,3,0),"")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50595271000105</v>
      </c>
      <c r="E271" s="5" t="str">
        <f>'[1]TCE - ANEXO IV - Preencher'!G280</f>
        <v>BIOTRONIK COMERCIAL MEDICA LTDA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1024942</v>
      </c>
      <c r="I271" s="6">
        <f>IF('[1]TCE - ANEXO IV - Preencher'!K280="","",'[1]TCE - ANEXO IV - Preencher'!K280)</f>
        <v>44725</v>
      </c>
      <c r="J271" s="5" t="str">
        <f>'[1]TCE - ANEXO IV - Preencher'!L280</f>
        <v>35220650595271000105550030010249421006080827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6903.9</v>
      </c>
    </row>
    <row r="272" spans="1:12" s="8" customFormat="1" ht="19.5" customHeight="1" x14ac:dyDescent="0.2">
      <c r="A272" s="3">
        <f>IFERROR(VLOOKUP(B272,'[1]DADOS (OCULTAR)'!$Q$3:$S$103,3,0),"")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50595271000105</v>
      </c>
      <c r="E272" s="5" t="str">
        <f>'[1]TCE - ANEXO IV - Preencher'!G281</f>
        <v>BIOTRONIK COMERCIAL MEDICA LTDA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1024950</v>
      </c>
      <c r="I272" s="6">
        <f>IF('[1]TCE - ANEXO IV - Preencher'!K281="","",'[1]TCE - ANEXO IV - Preencher'!K281)</f>
        <v>44725</v>
      </c>
      <c r="J272" s="5" t="str">
        <f>'[1]TCE - ANEXO IV - Preencher'!L281</f>
        <v>35220650595271000105550030010249501334871474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6903.9</v>
      </c>
    </row>
    <row r="273" spans="1:12" s="8" customFormat="1" ht="19.5" customHeight="1" x14ac:dyDescent="0.2">
      <c r="A273" s="3">
        <f>IFERROR(VLOOKUP(B273,'[1]DADOS (OCULTAR)'!$Q$3:$S$103,3,0),"")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50595271000105</v>
      </c>
      <c r="E273" s="5" t="str">
        <f>'[1]TCE - ANEXO IV - Preencher'!G282</f>
        <v>BIOTRONIK COMERCIAL MEDICA LTDA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1025035</v>
      </c>
      <c r="I273" s="6">
        <f>IF('[1]TCE - ANEXO IV - Preencher'!K282="","",'[1]TCE - ANEXO IV - Preencher'!K282)</f>
        <v>44726</v>
      </c>
      <c r="J273" s="5" t="str">
        <f>'[1]TCE - ANEXO IV - Preencher'!L282</f>
        <v>35220650595271000105550030010250351553466442</v>
      </c>
      <c r="K273" s="5" t="str">
        <f>IF(F273="B",LEFT('[1]TCE - ANEXO IV - Preencher'!M282,2),IF(F273="S",LEFT('[1]TCE - ANEXO IV - Preencher'!M282,7),IF('[1]TCE - ANEXO IV - Preencher'!H282="","")))</f>
        <v>35</v>
      </c>
      <c r="L273" s="7">
        <f>'[1]TCE - ANEXO IV - Preencher'!N282</f>
        <v>6903.9</v>
      </c>
    </row>
    <row r="274" spans="1:12" s="8" customFormat="1" ht="19.5" customHeight="1" x14ac:dyDescent="0.2">
      <c r="A274" s="3">
        <f>IFERROR(VLOOKUP(B274,'[1]DADOS (OCULTAR)'!$Q$3:$S$103,3,0),"")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50595271000105</v>
      </c>
      <c r="E274" s="5" t="str">
        <f>'[1]TCE - ANEXO IV - Preencher'!G283</f>
        <v>BIOTRONIK COMERCIAL MEDICA LTDA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1025046</v>
      </c>
      <c r="I274" s="6">
        <f>IF('[1]TCE - ANEXO IV - Preencher'!K283="","",'[1]TCE - ANEXO IV - Preencher'!K283)</f>
        <v>44726</v>
      </c>
      <c r="J274" s="5" t="str">
        <f>'[1]TCE - ANEXO IV - Preencher'!L283</f>
        <v>35220650595271000105550030010250461089132093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6903.9</v>
      </c>
    </row>
    <row r="275" spans="1:12" s="8" customFormat="1" ht="19.5" customHeight="1" x14ac:dyDescent="0.2">
      <c r="A275" s="3">
        <f>IFERROR(VLOOKUP(B275,'[1]DADOS (OCULTAR)'!$Q$3:$S$103,3,0),"")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50595271000105</v>
      </c>
      <c r="E275" s="5" t="str">
        <f>'[1]TCE - ANEXO IV - Preencher'!G284</f>
        <v>BIOTRONIK COMERCIAL MEDICA LTDA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1025042</v>
      </c>
      <c r="I275" s="6">
        <f>IF('[1]TCE - ANEXO IV - Preencher'!K284="","",'[1]TCE - ANEXO IV - Preencher'!K284)</f>
        <v>44726</v>
      </c>
      <c r="J275" s="5" t="str">
        <f>'[1]TCE - ANEXO IV - Preencher'!L284</f>
        <v>35220650595271000105550030010250421014808708</v>
      </c>
      <c r="K275" s="5" t="str">
        <f>IF(F275="B",LEFT('[1]TCE - ANEXO IV - Preencher'!M284,2),IF(F275="S",LEFT('[1]TCE - ANEXO IV - Preencher'!M284,7),IF('[1]TCE - ANEXO IV - Preencher'!H284="","")))</f>
        <v>35</v>
      </c>
      <c r="L275" s="7">
        <f>'[1]TCE - ANEXO IV - Preencher'!N284</f>
        <v>6903.9</v>
      </c>
    </row>
    <row r="276" spans="1:12" s="8" customFormat="1" ht="19.5" customHeight="1" x14ac:dyDescent="0.2">
      <c r="A276" s="3">
        <f>IFERROR(VLOOKUP(B276,'[1]DADOS (OCULTAR)'!$Q$3:$S$103,3,0),"")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50595271000105</v>
      </c>
      <c r="E276" s="5" t="str">
        <f>'[1]TCE - ANEXO IV - Preencher'!G285</f>
        <v>BIOTRONIK COMERCIAL MEDICA LTDA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1025049</v>
      </c>
      <c r="I276" s="6">
        <f>IF('[1]TCE - ANEXO IV - Preencher'!K285="","",'[1]TCE - ANEXO IV - Preencher'!K285)</f>
        <v>44726</v>
      </c>
      <c r="J276" s="5" t="str">
        <f>'[1]TCE - ANEXO IV - Preencher'!L285</f>
        <v>35220650595271000105550030010250491051866024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6903.9</v>
      </c>
    </row>
    <row r="277" spans="1:12" s="8" customFormat="1" ht="19.5" customHeight="1" x14ac:dyDescent="0.2">
      <c r="A277" s="3">
        <f>IFERROR(VLOOKUP(B277,'[1]DADOS (OCULTAR)'!$Q$3:$S$103,3,0),"")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3679808000135</v>
      </c>
      <c r="E277" s="5" t="str">
        <f>'[1]TCE - ANEXO IV - Preencher'!G286</f>
        <v>BIO INFINITY COMER HOSP E LOCACAO EIRELI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2733</v>
      </c>
      <c r="I277" s="6">
        <f>IF('[1]TCE - ANEXO IV - Preencher'!K286="","",'[1]TCE - ANEXO IV - Preencher'!K286)</f>
        <v>44720</v>
      </c>
      <c r="J277" s="5" t="str">
        <f>'[1]TCE - ANEXO IV - Preencher'!L286</f>
        <v>35220603679808000135550010000027331952354832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2515</v>
      </c>
    </row>
    <row r="278" spans="1:12" s="8" customFormat="1" ht="19.5" customHeight="1" x14ac:dyDescent="0.2">
      <c r="A278" s="3">
        <f>IFERROR(VLOOKUP(B278,'[1]DADOS (OCULTAR)'!$Q$3:$S$103,3,0),"")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28087490000124</v>
      </c>
      <c r="E278" s="5" t="str">
        <f>'[1]TCE - ANEXO IV - Preencher'!G287</f>
        <v>C. C. R. EQUIPAMENTOS DE PROTECAO EIRELI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6908</v>
      </c>
      <c r="I278" s="6">
        <f>IF('[1]TCE - ANEXO IV - Preencher'!K287="","",'[1]TCE - ANEXO IV - Preencher'!K287)</f>
        <v>44714</v>
      </c>
      <c r="J278" s="5" t="str">
        <f>'[1]TCE - ANEXO IV - Preencher'!L287</f>
        <v>35220628087490000124550010000069081845609393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2100</v>
      </c>
    </row>
    <row r="279" spans="1:12" s="8" customFormat="1" ht="19.5" customHeight="1" x14ac:dyDescent="0.2">
      <c r="A279" s="3">
        <f>IFERROR(VLOOKUP(B279,'[1]DADOS (OCULTAR)'!$Q$3:$S$103,3,0),"")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9341616000109</v>
      </c>
      <c r="E279" s="5" t="str">
        <f>'[1]TCE - ANEXO IV - Preencher'!G288</f>
        <v>J DE SOUZA SOARES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000.000.181</v>
      </c>
      <c r="I279" s="6">
        <f>IF('[1]TCE - ANEXO IV - Preencher'!K288="","",'[1]TCE - ANEXO IV - Preencher'!K288)</f>
        <v>44732</v>
      </c>
      <c r="J279" s="5" t="str">
        <f>'[1]TCE - ANEXO IV - Preencher'!L288</f>
        <v>26220609341616000109550000000001811100001811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15600</v>
      </c>
    </row>
    <row r="280" spans="1:12" s="8" customFormat="1" ht="19.5" customHeight="1" x14ac:dyDescent="0.2">
      <c r="A280" s="3">
        <f>IFERROR(VLOOKUP(B280,'[1]DADOS (OCULTAR)'!$Q$3:$S$103,3,0),"")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8713023000155</v>
      </c>
      <c r="E280" s="5" t="str">
        <f>'[1]TCE - ANEXO IV - Preencher'!G289</f>
        <v>ENDOSURGICAL COM REP IMP EXP EQUIP LTDA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61041</v>
      </c>
      <c r="I280" s="6">
        <f>IF('[1]TCE - ANEXO IV - Preencher'!K289="","",'[1]TCE - ANEXO IV - Preencher'!K289)</f>
        <v>44732</v>
      </c>
      <c r="J280" s="5" t="str">
        <f>'[1]TCE - ANEXO IV - Preencher'!L289</f>
        <v>26220608713023000155550010000610411922842717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1050</v>
      </c>
    </row>
    <row r="281" spans="1:12" s="8" customFormat="1" ht="19.5" customHeight="1" x14ac:dyDescent="0.2">
      <c r="A281" s="3">
        <f>IFERROR(VLOOKUP(B281,'[1]DADOS (OCULTAR)'!$Q$3:$S$103,3,0),"")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1440590000136</v>
      </c>
      <c r="E281" s="5" t="str">
        <f>'[1]TCE - ANEXO IV - Preencher'!G290</f>
        <v>FRESENIUS MEDICAL CARE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1683426</v>
      </c>
      <c r="I281" s="6">
        <f>IF('[1]TCE - ANEXO IV - Preencher'!K290="","",'[1]TCE - ANEXO IV - Preencher'!K290)</f>
        <v>44723</v>
      </c>
      <c r="J281" s="5" t="str">
        <f>'[1]TCE - ANEXO IV - Preencher'!L290</f>
        <v>35220601440590000013655000016834261800148820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9454.85</v>
      </c>
    </row>
    <row r="282" spans="1:12" s="8" customFormat="1" ht="19.5" customHeight="1" x14ac:dyDescent="0.2">
      <c r="A282" s="3">
        <f>IFERROR(VLOOKUP(B282,'[1]DADOS (OCULTAR)'!$Q$3:$S$103,3,0),"")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37438274000177</v>
      </c>
      <c r="E282" s="5" t="str">
        <f>'[1]TCE - ANEXO IV - Preencher'!G291</f>
        <v>SELLMED PROD. MEDICOS E HOSPITALA. LTDA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1246</v>
      </c>
      <c r="I282" s="6">
        <f>IF('[1]TCE - ANEXO IV - Preencher'!K291="","",'[1]TCE - ANEXO IV - Preencher'!K291)</f>
        <v>44732</v>
      </c>
      <c r="J282" s="5" t="str">
        <f>'[1]TCE - ANEXO IV - Preencher'!L291</f>
        <v>26220637438274000177550010000012461022208672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79.8</v>
      </c>
    </row>
    <row r="283" spans="1:12" s="8" customFormat="1" ht="19.5" customHeight="1" x14ac:dyDescent="0.2">
      <c r="A283" s="3">
        <f>IFERROR(VLOOKUP(B283,'[1]DADOS (OCULTAR)'!$Q$3:$S$103,3,0),"")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13441051000281</v>
      </c>
      <c r="E283" s="5" t="str">
        <f>'[1]TCE - ANEXO IV - Preencher'!G292</f>
        <v>CL COM MAT MED HOSPITALAR LTDA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15293</v>
      </c>
      <c r="I283" s="6">
        <f>IF('[1]TCE - ANEXO IV - Preencher'!K292="","",'[1]TCE - ANEXO IV - Preencher'!K292)</f>
        <v>44733</v>
      </c>
      <c r="J283" s="5" t="str">
        <f>'[1]TCE - ANEXO IV - Preencher'!L292</f>
        <v>26220613441051000281550010000152931173150008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2080</v>
      </c>
    </row>
    <row r="284" spans="1:12" s="8" customFormat="1" ht="19.5" customHeight="1" x14ac:dyDescent="0.2">
      <c r="A284" s="3">
        <f>IFERROR(VLOOKUP(B284,'[1]DADOS (OCULTAR)'!$Q$3:$S$103,3,0),"")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2068375000119</v>
      </c>
      <c r="E284" s="5" t="str">
        <f>'[1]TCE - ANEXO IV - Preencher'!G293</f>
        <v>MEDICICOR COMERCIAL LTDA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853041</v>
      </c>
      <c r="I284" s="6">
        <f>IF('[1]TCE - ANEXO IV - Preencher'!K293="","",'[1]TCE - ANEXO IV - Preencher'!K293)</f>
        <v>44733</v>
      </c>
      <c r="J284" s="5" t="str">
        <f>'[1]TCE - ANEXO IV - Preencher'!L293</f>
        <v>29220602068375000119550020008530411582379052</v>
      </c>
      <c r="K284" s="5" t="str">
        <f>IF(F284="B",LEFT('[1]TCE - ANEXO IV - Preencher'!M293,2),IF(F284="S",LEFT('[1]TCE - ANEXO IV - Preencher'!M293,7),IF('[1]TCE - ANEXO IV - Preencher'!H293="","")))</f>
        <v>29</v>
      </c>
      <c r="L284" s="7">
        <f>'[1]TCE - ANEXO IV - Preencher'!N293</f>
        <v>7500</v>
      </c>
    </row>
    <row r="285" spans="1:12" s="8" customFormat="1" ht="19.5" customHeight="1" x14ac:dyDescent="0.2">
      <c r="A285" s="3">
        <f>IFERROR(VLOOKUP(B285,'[1]DADOS (OCULTAR)'!$Q$3:$S$103,3,0),"")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2684571000118</v>
      </c>
      <c r="E285" s="5" t="str">
        <f>'[1]TCE - ANEXO IV - Preencher'!G294</f>
        <v>DINAMICA HOSPITALAR LTDA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18572</v>
      </c>
      <c r="I285" s="6">
        <f>IF('[1]TCE - ANEXO IV - Preencher'!K294="","",'[1]TCE - ANEXO IV - Preencher'!K294)</f>
        <v>44733</v>
      </c>
      <c r="J285" s="5" t="str">
        <f>'[1]TCE - ANEXO IV - Preencher'!L294</f>
        <v>26220602684571000118550030000185721205940000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5962.5</v>
      </c>
    </row>
    <row r="286" spans="1:12" s="8" customFormat="1" ht="19.5" customHeight="1" x14ac:dyDescent="0.2">
      <c r="A286" s="3">
        <f>IFERROR(VLOOKUP(B286,'[1]DADOS (OCULTAR)'!$Q$3:$S$103,3,0),"")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6106005000180</v>
      </c>
      <c r="E286" s="5" t="str">
        <f>'[1]TCE - ANEXO IV - Preencher'!G295</f>
        <v>STOCK MED PRODUTOS MEDICO HOSPITALARES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157824</v>
      </c>
      <c r="I286" s="6">
        <f>IF('[1]TCE - ANEXO IV - Preencher'!K295="","",'[1]TCE - ANEXO IV - Preencher'!K295)</f>
        <v>44722</v>
      </c>
      <c r="J286" s="5" t="str">
        <f>'[1]TCE - ANEXO IV - Preencher'!L295</f>
        <v>43220606106005000180550010001578241006233310</v>
      </c>
      <c r="K286" s="5" t="str">
        <f>IF(F286="B",LEFT('[1]TCE - ANEXO IV - Preencher'!M295,2),IF(F286="S",LEFT('[1]TCE - ANEXO IV - Preencher'!M295,7),IF('[1]TCE - ANEXO IV - Preencher'!H295="","")))</f>
        <v>43</v>
      </c>
      <c r="L286" s="7">
        <f>'[1]TCE - ANEXO IV - Preencher'!N295</f>
        <v>10080</v>
      </c>
    </row>
    <row r="287" spans="1:12" s="8" customFormat="1" ht="19.5" customHeight="1" x14ac:dyDescent="0.2">
      <c r="A287" s="3">
        <f>IFERROR(VLOOKUP(B287,'[1]DADOS (OCULTAR)'!$Q$3:$S$103,3,0),"")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6106005000180</v>
      </c>
      <c r="E287" s="5" t="str">
        <f>'[1]TCE - ANEXO IV - Preencher'!G296</f>
        <v>STOCK MED PRODUTOS MEDICO HOSPITALARES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157824</v>
      </c>
      <c r="I287" s="6">
        <f>IF('[1]TCE - ANEXO IV - Preencher'!K296="","",'[1]TCE - ANEXO IV - Preencher'!K296)</f>
        <v>44722</v>
      </c>
      <c r="J287" s="5" t="str">
        <f>'[1]TCE - ANEXO IV - Preencher'!L296</f>
        <v>43220606106005000180550010001578241006233310</v>
      </c>
      <c r="K287" s="5" t="str">
        <f>IF(F287="B",LEFT('[1]TCE - ANEXO IV - Preencher'!M296,2),IF(F287="S",LEFT('[1]TCE - ANEXO IV - Preencher'!M296,7),IF('[1]TCE - ANEXO IV - Preencher'!H296="","")))</f>
        <v>43</v>
      </c>
      <c r="L287" s="7">
        <f>'[1]TCE - ANEXO IV - Preencher'!N296</f>
        <v>1680</v>
      </c>
    </row>
    <row r="288" spans="1:12" s="8" customFormat="1" ht="19.5" customHeight="1" x14ac:dyDescent="0.2">
      <c r="A288" s="3">
        <f>IFERROR(VLOOKUP(B288,'[1]DADOS (OCULTAR)'!$Q$3:$S$103,3,0),"")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58426628000133</v>
      </c>
      <c r="E288" s="5" t="str">
        <f>'[1]TCE - ANEXO IV - Preencher'!G297</f>
        <v>SAMTRONIC INDUSTRIA E COMERCIO LTDA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304731</v>
      </c>
      <c r="I288" s="6">
        <f>IF('[1]TCE - ANEXO IV - Preencher'!K297="","",'[1]TCE - ANEXO IV - Preencher'!K297)</f>
        <v>44728</v>
      </c>
      <c r="J288" s="5" t="str">
        <f>'[1]TCE - ANEXO IV - Preencher'!L297</f>
        <v>35220658426628000133550010003047311725993572</v>
      </c>
      <c r="K288" s="5" t="str">
        <f>IF(F288="B",LEFT('[1]TCE - ANEXO IV - Preencher'!M297,2),IF(F288="S",LEFT('[1]TCE - ANEXO IV - Preencher'!M297,7),IF('[1]TCE - ANEXO IV - Preencher'!H297="","")))</f>
        <v>35</v>
      </c>
      <c r="L288" s="7">
        <f>'[1]TCE - ANEXO IV - Preencher'!N297</f>
        <v>90640</v>
      </c>
    </row>
    <row r="289" spans="1:12" s="8" customFormat="1" ht="19.5" customHeight="1" x14ac:dyDescent="0.2">
      <c r="A289" s="3">
        <f>IFERROR(VLOOKUP(B289,'[1]DADOS (OCULTAR)'!$Q$3:$S$103,3,0),"")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10779833000156</v>
      </c>
      <c r="E289" s="5" t="str">
        <f>'[1]TCE - ANEXO IV - Preencher'!G298</f>
        <v>MEDICAL MERCANTIL DE APARELHAGEM MEDICA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553858</v>
      </c>
      <c r="I289" s="6">
        <f>IF('[1]TCE - ANEXO IV - Preencher'!K298="","",'[1]TCE - ANEXO IV - Preencher'!K298)</f>
        <v>44734</v>
      </c>
      <c r="J289" s="5" t="str">
        <f>'[1]TCE - ANEXO IV - Preencher'!L298</f>
        <v>26220610779833000156550010005538581555880001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17200</v>
      </c>
    </row>
    <row r="290" spans="1:12" s="8" customFormat="1" ht="19.5" customHeight="1" x14ac:dyDescent="0.2">
      <c r="A290" s="3">
        <f>IFERROR(VLOOKUP(B290,'[1]DADOS (OCULTAR)'!$Q$3:$S$103,3,0),"")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4237235000152</v>
      </c>
      <c r="E290" s="5" t="str">
        <f>'[1]TCE - ANEXO IV - Preencher'!G299</f>
        <v>ENDOCENTER COMERCIAL LTDA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99021</v>
      </c>
      <c r="I290" s="6">
        <f>IF('[1]TCE - ANEXO IV - Preencher'!K299="","",'[1]TCE - ANEXO IV - Preencher'!K299)</f>
        <v>44735</v>
      </c>
      <c r="J290" s="5" t="str">
        <f>'[1]TCE - ANEXO IV - Preencher'!L299</f>
        <v>26220604237235000152550010000990211001010437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1900</v>
      </c>
    </row>
    <row r="291" spans="1:12" s="8" customFormat="1" ht="19.5" customHeight="1" x14ac:dyDescent="0.2">
      <c r="A291" s="3">
        <f>IFERROR(VLOOKUP(B291,'[1]DADOS (OCULTAR)'!$Q$3:$S$103,3,0),"")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4237235000152</v>
      </c>
      <c r="E291" s="5" t="str">
        <f>'[1]TCE - ANEXO IV - Preencher'!G300</f>
        <v>ENDOCENTER COMERCIAL LTDA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98989</v>
      </c>
      <c r="I291" s="6">
        <f>IF('[1]TCE - ANEXO IV - Preencher'!K300="","",'[1]TCE - ANEXO IV - Preencher'!K300)</f>
        <v>44734</v>
      </c>
      <c r="J291" s="5" t="str">
        <f>'[1]TCE - ANEXO IV - Preencher'!L300</f>
        <v>26220604237235000152550010000989891001010110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20475</v>
      </c>
    </row>
    <row r="292" spans="1:12" s="8" customFormat="1" ht="19.5" customHeight="1" x14ac:dyDescent="0.2">
      <c r="A292" s="3">
        <f>IFERROR(VLOOKUP(B292,'[1]DADOS (OCULTAR)'!$Q$3:$S$103,3,0),"")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7160019000144</v>
      </c>
      <c r="E292" s="5" t="str">
        <f>'[1]TCE - ANEXO IV - Preencher'!G301</f>
        <v>VITALE COMERCIO LTDA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86937</v>
      </c>
      <c r="I292" s="6">
        <f>IF('[1]TCE - ANEXO IV - Preencher'!K301="","",'[1]TCE - ANEXO IV - Preencher'!K301)</f>
        <v>44732</v>
      </c>
      <c r="J292" s="5" t="str">
        <f>'[1]TCE - ANEXO IV - Preencher'!L301</f>
        <v>26220607160019000144550010000869371332862802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7000</v>
      </c>
    </row>
    <row r="293" spans="1:12" s="8" customFormat="1" ht="19.5" customHeight="1" x14ac:dyDescent="0.2">
      <c r="A293" s="3">
        <f>IFERROR(VLOOKUP(B293,'[1]DADOS (OCULTAR)'!$Q$3:$S$103,3,0),"")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165933000139</v>
      </c>
      <c r="E293" s="5" t="str">
        <f>'[1]TCE - ANEXO IV - Preencher'!G302</f>
        <v>DESCARTEX CONFECCOES E COMERCIO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000.031.209</v>
      </c>
      <c r="I293" s="6">
        <f>IF('[1]TCE - ANEXO IV - Preencher'!K302="","",'[1]TCE - ANEXO IV - Preencher'!K302)</f>
        <v>44732</v>
      </c>
      <c r="J293" s="5" t="str">
        <f>'[1]TCE - ANEXO IV - Preencher'!L302</f>
        <v>26220600165933000139550020000312091690380043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5376</v>
      </c>
    </row>
    <row r="294" spans="1:12" s="8" customFormat="1" ht="19.5" customHeight="1" x14ac:dyDescent="0.2">
      <c r="A294" s="3">
        <f>IFERROR(VLOOKUP(B294,'[1]DADOS (OCULTAR)'!$Q$3:$S$103,3,0),"")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6204103000150</v>
      </c>
      <c r="E294" s="5" t="str">
        <f>'[1]TCE - ANEXO IV - Preencher'!G303</f>
        <v>R S DOS SANTOS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52328</v>
      </c>
      <c r="I294" s="6">
        <f>IF('[1]TCE - ANEXO IV - Preencher'!K303="","",'[1]TCE - ANEXO IV - Preencher'!K303)</f>
        <v>44734</v>
      </c>
      <c r="J294" s="5" t="str">
        <f>'[1]TCE - ANEXO IV - Preencher'!L303</f>
        <v>26220606204103000150550010000523281497898304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90570</v>
      </c>
    </row>
    <row r="295" spans="1:12" s="8" customFormat="1" ht="19.5" customHeight="1" x14ac:dyDescent="0.2">
      <c r="A295" s="3">
        <f>IFERROR(VLOOKUP(B295,'[1]DADOS (OCULTAR)'!$Q$3:$S$103,3,0),"")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24505009000112</v>
      </c>
      <c r="E295" s="5" t="str">
        <f>'[1]TCE - ANEXO IV - Preencher'!G304</f>
        <v>BRAZTECH MANUTENCAO E REPARACAO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000.002.675</v>
      </c>
      <c r="I295" s="6">
        <f>IF('[1]TCE - ANEXO IV - Preencher'!K304="","",'[1]TCE - ANEXO IV - Preencher'!K304)</f>
        <v>44724</v>
      </c>
      <c r="J295" s="5" t="str">
        <f>'[1]TCE - ANEXO IV - Preencher'!L304</f>
        <v>26220624505009000112550010000026751497002232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690</v>
      </c>
    </row>
    <row r="296" spans="1:12" s="8" customFormat="1" ht="19.5" customHeight="1" x14ac:dyDescent="0.2">
      <c r="A296" s="3">
        <f>IFERROR(VLOOKUP(B296,'[1]DADOS (OCULTAR)'!$Q$3:$S$103,3,0),"")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24505009000112</v>
      </c>
      <c r="E296" s="5" t="str">
        <f>'[1]TCE - ANEXO IV - Preencher'!G305</f>
        <v>BRAZTECH MANUTENCAO E REPARACAO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000.002.663</v>
      </c>
      <c r="I296" s="6">
        <f>IF('[1]TCE - ANEXO IV - Preencher'!K305="","",'[1]TCE - ANEXO IV - Preencher'!K305)</f>
        <v>44727</v>
      </c>
      <c r="J296" s="5" t="str">
        <f>'[1]TCE - ANEXO IV - Preencher'!L305</f>
        <v>26220624505009000112550010000026631497133301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645</v>
      </c>
    </row>
    <row r="297" spans="1:12" s="8" customFormat="1" ht="19.5" customHeight="1" x14ac:dyDescent="0.2">
      <c r="A297" s="3">
        <f>IFERROR(VLOOKUP(B297,'[1]DADOS (OCULTAR)'!$Q$3:$S$103,3,0),"")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10647227000187</v>
      </c>
      <c r="E297" s="5" t="str">
        <f>'[1]TCE - ANEXO IV - Preencher'!G306</f>
        <v>TUPAN SAUDE CENTER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000.016.648</v>
      </c>
      <c r="I297" s="6">
        <f>IF('[1]TCE - ANEXO IV - Preencher'!K306="","",'[1]TCE - ANEXO IV - Preencher'!K306)</f>
        <v>44733</v>
      </c>
      <c r="J297" s="5" t="str">
        <f>'[1]TCE - ANEXO IV - Preencher'!L306</f>
        <v>26220610647227000187550010000166481009286099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2094</v>
      </c>
    </row>
    <row r="298" spans="1:12" s="8" customFormat="1" ht="19.5" customHeight="1" x14ac:dyDescent="0.2">
      <c r="A298" s="3">
        <f>IFERROR(VLOOKUP(B298,'[1]DADOS (OCULTAR)'!$Q$3:$S$103,3,0),"")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37438274000177</v>
      </c>
      <c r="E298" s="5" t="str">
        <f>'[1]TCE - ANEXO IV - Preencher'!G307</f>
        <v>SELLMED PROD. MEDICOS E HOSPITALA. LTDA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1245</v>
      </c>
      <c r="I298" s="6">
        <f>IF('[1]TCE - ANEXO IV - Preencher'!K307="","",'[1]TCE - ANEXO IV - Preencher'!K307)</f>
        <v>44732</v>
      </c>
      <c r="J298" s="5" t="str">
        <f>'[1]TCE - ANEXO IV - Preencher'!L307</f>
        <v>26220637438274000177550010000012451169927599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6821.6</v>
      </c>
    </row>
    <row r="299" spans="1:12" s="8" customFormat="1" ht="19.5" customHeight="1" x14ac:dyDescent="0.2">
      <c r="A299" s="3">
        <f>IFERROR(VLOOKUP(B299,'[1]DADOS (OCULTAR)'!$Q$3:$S$103,3,0),"")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24436602000154</v>
      </c>
      <c r="E299" s="5" t="str">
        <f>'[1]TCE - ANEXO IV - Preencher'!G308</f>
        <v>ART CIRURGICA LTDA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101902</v>
      </c>
      <c r="I299" s="6">
        <f>IF('[1]TCE - ANEXO IV - Preencher'!K308="","",'[1]TCE - ANEXO IV - Preencher'!K308)</f>
        <v>44732</v>
      </c>
      <c r="J299" s="5" t="str">
        <f>'[1]TCE - ANEXO IV - Preencher'!L308</f>
        <v>26220624436602000154550010001019021001039241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7383</v>
      </c>
    </row>
    <row r="300" spans="1:12" s="8" customFormat="1" ht="19.5" customHeight="1" x14ac:dyDescent="0.2">
      <c r="A300" s="3">
        <f>IFERROR(VLOOKUP(B300,'[1]DADOS (OCULTAR)'!$Q$3:$S$103,3,0),"")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4237235000152</v>
      </c>
      <c r="E300" s="5" t="str">
        <f>'[1]TCE - ANEXO IV - Preencher'!G309</f>
        <v>ENDOCENTER COMERCIAL LTDA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98864</v>
      </c>
      <c r="I300" s="6">
        <f>IF('[1]TCE - ANEXO IV - Preencher'!K309="","",'[1]TCE - ANEXO IV - Preencher'!K309)</f>
        <v>44728</v>
      </c>
      <c r="J300" s="5" t="str">
        <f>'[1]TCE - ANEXO IV - Preencher'!L309</f>
        <v>26220604237235000152550010000988641001008862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1780</v>
      </c>
    </row>
    <row r="301" spans="1:12" s="8" customFormat="1" ht="19.5" customHeight="1" x14ac:dyDescent="0.2">
      <c r="A301" s="3">
        <f>IFERROR(VLOOKUP(B301,'[1]DADOS (OCULTAR)'!$Q$3:$S$103,3,0),"")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4237235000152</v>
      </c>
      <c r="E301" s="5" t="str">
        <f>'[1]TCE - ANEXO IV - Preencher'!G310</f>
        <v>ENDOCENTER COMERCIAL LTDA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98925</v>
      </c>
      <c r="I301" s="6">
        <f>IF('[1]TCE - ANEXO IV - Preencher'!K310="","",'[1]TCE - ANEXO IV - Preencher'!K310)</f>
        <v>44732</v>
      </c>
      <c r="J301" s="5" t="str">
        <f>'[1]TCE - ANEXO IV - Preencher'!L310</f>
        <v>26220604237235000152550010000989251001009475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1400</v>
      </c>
    </row>
    <row r="302" spans="1:12" s="8" customFormat="1" ht="19.5" customHeight="1" x14ac:dyDescent="0.2">
      <c r="A302" s="3">
        <f>IFERROR(VLOOKUP(B302,'[1]DADOS (OCULTAR)'!$Q$3:$S$103,3,0),"")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8014554000150</v>
      </c>
      <c r="E302" s="5" t="str">
        <f>'[1]TCE - ANEXO IV - Preencher'!G311</f>
        <v>MJB COMERCIO DE MAT MEDICO HOSP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12544</v>
      </c>
      <c r="I302" s="6">
        <f>IF('[1]TCE - ANEXO IV - Preencher'!K311="","",'[1]TCE - ANEXO IV - Preencher'!K311)</f>
        <v>44727</v>
      </c>
      <c r="J302" s="5" t="str">
        <f>'[1]TCE - ANEXO IV - Preencher'!L311</f>
        <v>26220608014554000150550010000125441250164238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2230</v>
      </c>
    </row>
    <row r="303" spans="1:12" s="8" customFormat="1" ht="19.5" customHeight="1" x14ac:dyDescent="0.2">
      <c r="A303" s="3">
        <f>IFERROR(VLOOKUP(B303,'[1]DADOS (OCULTAR)'!$Q$3:$S$103,3,0),"")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8014554000150</v>
      </c>
      <c r="E303" s="5" t="str">
        <f>'[1]TCE - ANEXO IV - Preencher'!G312</f>
        <v>MJB COMERCIO DE MAT MEDICO HOSP LTDA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12546</v>
      </c>
      <c r="I303" s="6">
        <f>IF('[1]TCE - ANEXO IV - Preencher'!K312="","",'[1]TCE - ANEXO IV - Preencher'!K312)</f>
        <v>44729</v>
      </c>
      <c r="J303" s="5" t="str">
        <f>'[1]TCE - ANEXO IV - Preencher'!L312</f>
        <v>26220608014554000150550010000125461250164232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3430</v>
      </c>
    </row>
    <row r="304" spans="1:12" s="8" customFormat="1" ht="19.5" customHeight="1" x14ac:dyDescent="0.2">
      <c r="A304" s="3">
        <f>IFERROR(VLOOKUP(B304,'[1]DADOS (OCULTAR)'!$Q$3:$S$103,3,0),"")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8014554000150</v>
      </c>
      <c r="E304" s="5" t="str">
        <f>'[1]TCE - ANEXO IV - Preencher'!G313</f>
        <v>MJB COMERCIO DE MAT MEDICO HOSP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12545</v>
      </c>
      <c r="I304" s="6">
        <f>IF('[1]TCE - ANEXO IV - Preencher'!K313="","",'[1]TCE - ANEXO IV - Preencher'!K313)</f>
        <v>44729</v>
      </c>
      <c r="J304" s="5" t="str">
        <f>'[1]TCE - ANEXO IV - Preencher'!L313</f>
        <v>26220608014554000150550010000125451250164235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2650</v>
      </c>
    </row>
    <row r="305" spans="1:12" s="8" customFormat="1" ht="19.5" customHeight="1" x14ac:dyDescent="0.2">
      <c r="A305" s="3">
        <f>IFERROR(VLOOKUP(B305,'[1]DADOS (OCULTAR)'!$Q$3:$S$103,3,0),"")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8014554000150</v>
      </c>
      <c r="E305" s="5" t="str">
        <f>'[1]TCE - ANEXO IV - Preencher'!G314</f>
        <v>MJB COMERCIO DE MAT MEDICO HOSP LTDA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12547</v>
      </c>
      <c r="I305" s="6">
        <f>IF('[1]TCE - ANEXO IV - Preencher'!K314="","",'[1]TCE - ANEXO IV - Preencher'!K314)</f>
        <v>44729</v>
      </c>
      <c r="J305" s="5" t="str">
        <f>'[1]TCE - ANEXO IV - Preencher'!L314</f>
        <v>26220608014554000150550010000125471250164230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1450</v>
      </c>
    </row>
    <row r="306" spans="1:12" s="8" customFormat="1" ht="19.5" customHeight="1" x14ac:dyDescent="0.2">
      <c r="A306" s="3">
        <f>IFERROR(VLOOKUP(B306,'[1]DADOS (OCULTAR)'!$Q$3:$S$103,3,0),"")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7160019000144</v>
      </c>
      <c r="E306" s="5" t="str">
        <f>'[1]TCE - ANEXO IV - Preencher'!G315</f>
        <v>VITALE COMERCIO LTDA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86527</v>
      </c>
      <c r="I306" s="6">
        <f>IF('[1]TCE - ANEXO IV - Preencher'!K315="","",'[1]TCE - ANEXO IV - Preencher'!K315)</f>
        <v>44727</v>
      </c>
      <c r="J306" s="5" t="str">
        <f>'[1]TCE - ANEXO IV - Preencher'!L315</f>
        <v>26220607160019000144550010000865271500968830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620</v>
      </c>
    </row>
    <row r="307" spans="1:12" s="8" customFormat="1" ht="19.5" customHeight="1" x14ac:dyDescent="0.2">
      <c r="A307" s="3">
        <f>IFERROR(VLOOKUP(B307,'[1]DADOS (OCULTAR)'!$Q$3:$S$103,3,0),"")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7160019000144</v>
      </c>
      <c r="E307" s="5" t="str">
        <f>'[1]TCE - ANEXO IV - Preencher'!G316</f>
        <v>VITALE COMERCIO LTDA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86523</v>
      </c>
      <c r="I307" s="6">
        <f>IF('[1]TCE - ANEXO IV - Preencher'!K316="","",'[1]TCE - ANEXO IV - Preencher'!K316)</f>
        <v>44727</v>
      </c>
      <c r="J307" s="5" t="str">
        <f>'[1]TCE - ANEXO IV - Preencher'!L316</f>
        <v>26220607160019000144550010000865231521826954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620</v>
      </c>
    </row>
    <row r="308" spans="1:12" s="8" customFormat="1" ht="19.5" customHeight="1" x14ac:dyDescent="0.2">
      <c r="A308" s="3">
        <f>IFERROR(VLOOKUP(B308,'[1]DADOS (OCULTAR)'!$Q$3:$S$103,3,0),"")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7160019000144</v>
      </c>
      <c r="E308" s="5" t="str">
        <f>'[1]TCE - ANEXO IV - Preencher'!G317</f>
        <v>VITALE COMERCIO LTDA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86824</v>
      </c>
      <c r="I308" s="6">
        <f>IF('[1]TCE - ANEXO IV - Preencher'!K317="","",'[1]TCE - ANEXO IV - Preencher'!K317)</f>
        <v>44729</v>
      </c>
      <c r="J308" s="5" t="str">
        <f>'[1]TCE - ANEXO IV - Preencher'!L317</f>
        <v>26220607160019000144550010000868241191090686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930</v>
      </c>
    </row>
    <row r="309" spans="1:12" s="8" customFormat="1" ht="19.5" customHeight="1" x14ac:dyDescent="0.2">
      <c r="A309" s="3">
        <f>IFERROR(VLOOKUP(B309,'[1]DADOS (OCULTAR)'!$Q$3:$S$103,3,0),"")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7160019000144</v>
      </c>
      <c r="E309" s="5" t="str">
        <f>'[1]TCE - ANEXO IV - Preencher'!G318</f>
        <v>VITALE COMERCIO LTDA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86827</v>
      </c>
      <c r="I309" s="6">
        <f>IF('[1]TCE - ANEXO IV - Preencher'!K318="","",'[1]TCE - ANEXO IV - Preencher'!K318)</f>
        <v>44729</v>
      </c>
      <c r="J309" s="5" t="str">
        <f>'[1]TCE - ANEXO IV - Preencher'!L318</f>
        <v>26220607160019000144550010000868271450844420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620</v>
      </c>
    </row>
    <row r="310" spans="1:12" s="8" customFormat="1" ht="19.5" customHeight="1" x14ac:dyDescent="0.2">
      <c r="A310" s="3">
        <f>IFERROR(VLOOKUP(B310,'[1]DADOS (OCULTAR)'!$Q$3:$S$103,3,0),"")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7160019000144</v>
      </c>
      <c r="E310" s="5" t="str">
        <f>'[1]TCE - ANEXO IV - Preencher'!G319</f>
        <v>VITALE COMERCIO LTDA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86801</v>
      </c>
      <c r="I310" s="6">
        <f>IF('[1]TCE - ANEXO IV - Preencher'!K319="","",'[1]TCE - ANEXO IV - Preencher'!K319)</f>
        <v>44729</v>
      </c>
      <c r="J310" s="5" t="str">
        <f>'[1]TCE - ANEXO IV - Preencher'!L319</f>
        <v>26220607160019000144550010000868011512701094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930</v>
      </c>
    </row>
    <row r="311" spans="1:12" s="8" customFormat="1" ht="19.5" customHeight="1" x14ac:dyDescent="0.2">
      <c r="A311" s="3">
        <f>IFERROR(VLOOKUP(B311,'[1]DADOS (OCULTAR)'!$Q$3:$S$103,3,0),"")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7160019000144</v>
      </c>
      <c r="E311" s="5" t="str">
        <f>'[1]TCE - ANEXO IV - Preencher'!G320</f>
        <v>VITALE COMERCIO LTDA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86806</v>
      </c>
      <c r="I311" s="6">
        <f>IF('[1]TCE - ANEXO IV - Preencher'!K320="","",'[1]TCE - ANEXO IV - Preencher'!K320)</f>
        <v>44729</v>
      </c>
      <c r="J311" s="5" t="str">
        <f>'[1]TCE - ANEXO IV - Preencher'!L320</f>
        <v>26220607160019000144550010000868061776472436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1560</v>
      </c>
    </row>
    <row r="312" spans="1:12" s="8" customFormat="1" ht="19.5" customHeight="1" x14ac:dyDescent="0.2">
      <c r="A312" s="3">
        <f>IFERROR(VLOOKUP(B312,'[1]DADOS (OCULTAR)'!$Q$3:$S$103,3,0),"")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7160019000144</v>
      </c>
      <c r="E312" s="5" t="str">
        <f>'[1]TCE - ANEXO IV - Preencher'!G321</f>
        <v>VITALE COMERCIO LTDA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86810</v>
      </c>
      <c r="I312" s="6">
        <f>IF('[1]TCE - ANEXO IV - Preencher'!K321="","",'[1]TCE - ANEXO IV - Preencher'!K321)</f>
        <v>44729</v>
      </c>
      <c r="J312" s="5" t="str">
        <f>'[1]TCE - ANEXO IV - Preencher'!L321</f>
        <v>26220607160019000144550010000868101113313413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310</v>
      </c>
    </row>
    <row r="313" spans="1:12" s="8" customFormat="1" ht="19.5" customHeight="1" x14ac:dyDescent="0.2">
      <c r="A313" s="3">
        <f>IFERROR(VLOOKUP(B313,'[1]DADOS (OCULTAR)'!$Q$3:$S$103,3,0),"")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7160019000144</v>
      </c>
      <c r="E313" s="5" t="str">
        <f>'[1]TCE - ANEXO IV - Preencher'!G322</f>
        <v>VITALE COMERCIO LTDA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86863</v>
      </c>
      <c r="I313" s="6">
        <f>IF('[1]TCE - ANEXO IV - Preencher'!K322="","",'[1]TCE - ANEXO IV - Preencher'!K322)</f>
        <v>44729</v>
      </c>
      <c r="J313" s="5" t="str">
        <f>'[1]TCE - ANEXO IV - Preencher'!L322</f>
        <v>26220607160019000144550010000868631371651285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1560</v>
      </c>
    </row>
    <row r="314" spans="1:12" s="8" customFormat="1" ht="19.5" customHeight="1" x14ac:dyDescent="0.2">
      <c r="A314" s="3">
        <f>IFERROR(VLOOKUP(B314,'[1]DADOS (OCULTAR)'!$Q$3:$S$103,3,0),"")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7160019000144</v>
      </c>
      <c r="E314" s="5" t="str">
        <f>'[1]TCE - ANEXO IV - Preencher'!G323</f>
        <v>VITALE COMERCIO LTDA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86865</v>
      </c>
      <c r="I314" s="6">
        <f>IF('[1]TCE - ANEXO IV - Preencher'!K323="","",'[1]TCE - ANEXO IV - Preencher'!K323)</f>
        <v>44732</v>
      </c>
      <c r="J314" s="5" t="str">
        <f>'[1]TCE - ANEXO IV - Preencher'!L323</f>
        <v>26220607160019000144550010000868651611770105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2810</v>
      </c>
    </row>
    <row r="315" spans="1:12" s="8" customFormat="1" ht="19.5" customHeight="1" x14ac:dyDescent="0.2">
      <c r="A315" s="3">
        <f>IFERROR(VLOOKUP(B315,'[1]DADOS (OCULTAR)'!$Q$3:$S$103,3,0),"")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7160019000144</v>
      </c>
      <c r="E315" s="5" t="str">
        <f>'[1]TCE - ANEXO IV - Preencher'!G324</f>
        <v>VITALE COMERCIO LTDA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86859</v>
      </c>
      <c r="I315" s="6">
        <f>IF('[1]TCE - ANEXO IV - Preencher'!K324="","",'[1]TCE - ANEXO IV - Preencher'!K324)</f>
        <v>44732</v>
      </c>
      <c r="J315" s="5" t="str">
        <f>'[1]TCE - ANEXO IV - Preencher'!L324</f>
        <v>26220607160019000144550010000868591098995300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310</v>
      </c>
    </row>
    <row r="316" spans="1:12" s="8" customFormat="1" ht="19.5" customHeight="1" x14ac:dyDescent="0.2">
      <c r="A316" s="3">
        <f>IFERROR(VLOOKUP(B316,'[1]DADOS (OCULTAR)'!$Q$3:$S$103,3,0),"")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7160019000144</v>
      </c>
      <c r="E316" s="5" t="str">
        <f>'[1]TCE - ANEXO IV - Preencher'!G325</f>
        <v>VITALE COMERCIO LTDA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86912</v>
      </c>
      <c r="I316" s="6">
        <f>IF('[1]TCE - ANEXO IV - Preencher'!K325="","",'[1]TCE - ANEXO IV - Preencher'!K325)</f>
        <v>44732</v>
      </c>
      <c r="J316" s="5" t="str">
        <f>'[1]TCE - ANEXO IV - Preencher'!L325</f>
        <v>26220607160019000144550010000869121534361015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1560</v>
      </c>
    </row>
    <row r="317" spans="1:12" s="8" customFormat="1" ht="19.5" customHeight="1" x14ac:dyDescent="0.2">
      <c r="A317" s="3">
        <f>IFERROR(VLOOKUP(B317,'[1]DADOS (OCULTAR)'!$Q$3:$S$103,3,0),"")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7160019000144</v>
      </c>
      <c r="E317" s="5" t="str">
        <f>'[1]TCE - ANEXO IV - Preencher'!G326</f>
        <v>VITALE COMERCIO LTDA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86907</v>
      </c>
      <c r="I317" s="6">
        <f>IF('[1]TCE - ANEXO IV - Preencher'!K326="","",'[1]TCE - ANEXO IV - Preencher'!K326)</f>
        <v>44732</v>
      </c>
      <c r="J317" s="5" t="str">
        <f>'[1]TCE - ANEXO IV - Preencher'!L326</f>
        <v>26220607160019000144550010000869071976296081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2810</v>
      </c>
    </row>
    <row r="318" spans="1:12" s="8" customFormat="1" ht="19.5" customHeight="1" x14ac:dyDescent="0.2">
      <c r="A318" s="3">
        <f>IFERROR(VLOOKUP(B318,'[1]DADOS (OCULTAR)'!$Q$3:$S$103,3,0),"")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7160019000144</v>
      </c>
      <c r="E318" s="5" t="str">
        <f>'[1]TCE - ANEXO IV - Preencher'!G327</f>
        <v>VITALE COMERCIO LTDA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86909</v>
      </c>
      <c r="I318" s="6">
        <f>IF('[1]TCE - ANEXO IV - Preencher'!K327="","",'[1]TCE - ANEXO IV - Preencher'!K327)</f>
        <v>44732</v>
      </c>
      <c r="J318" s="5" t="str">
        <f>'[1]TCE - ANEXO IV - Preencher'!L327</f>
        <v>26220607160019000144550010000869091536066279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310</v>
      </c>
    </row>
    <row r="319" spans="1:12" s="8" customFormat="1" ht="19.5" customHeight="1" x14ac:dyDescent="0.2">
      <c r="A319" s="3">
        <f>IFERROR(VLOOKUP(B319,'[1]DADOS (OCULTAR)'!$Q$3:$S$103,3,0),"")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1437707000122</v>
      </c>
      <c r="E319" s="5" t="str">
        <f>'[1]TCE - ANEXO IV - Preencher'!G328</f>
        <v>SCITECH MEDICAL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277937</v>
      </c>
      <c r="I319" s="6">
        <f>IF('[1]TCE - ANEXO IV - Preencher'!K328="","",'[1]TCE - ANEXO IV - Preencher'!K328)</f>
        <v>44727</v>
      </c>
      <c r="J319" s="5" t="str">
        <f>'[1]TCE - ANEXO IV - Preencher'!L328</f>
        <v>52220601437707000122550550002779371367463851</v>
      </c>
      <c r="K319" s="5" t="str">
        <f>IF(F319="B",LEFT('[1]TCE - ANEXO IV - Preencher'!M328,2),IF(F319="S",LEFT('[1]TCE - ANEXO IV - Preencher'!M328,7),IF('[1]TCE - ANEXO IV - Preencher'!H328="","")))</f>
        <v>52</v>
      </c>
      <c r="L319" s="7">
        <f>'[1]TCE - ANEXO IV - Preencher'!N328</f>
        <v>1050</v>
      </c>
    </row>
    <row r="320" spans="1:12" s="8" customFormat="1" ht="19.5" customHeight="1" x14ac:dyDescent="0.2">
      <c r="A320" s="3">
        <f>IFERROR(VLOOKUP(B320,'[1]DADOS (OCULTAR)'!$Q$3:$S$103,3,0),"")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1437707000122</v>
      </c>
      <c r="E320" s="5" t="str">
        <f>'[1]TCE - ANEXO IV - Preencher'!G329</f>
        <v>SCITECH MEDICAL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277940</v>
      </c>
      <c r="I320" s="6">
        <f>IF('[1]TCE - ANEXO IV - Preencher'!K329="","",'[1]TCE - ANEXO IV - Preencher'!K329)</f>
        <v>44727</v>
      </c>
      <c r="J320" s="5" t="str">
        <f>'[1]TCE - ANEXO IV - Preencher'!L329</f>
        <v>52220601437707000122550550002779401226250296</v>
      </c>
      <c r="K320" s="5" t="str">
        <f>IF(F320="B",LEFT('[1]TCE - ANEXO IV - Preencher'!M329,2),IF(F320="S",LEFT('[1]TCE - ANEXO IV - Preencher'!M329,7),IF('[1]TCE - ANEXO IV - Preencher'!H329="","")))</f>
        <v>52</v>
      </c>
      <c r="L320" s="7">
        <f>'[1]TCE - ANEXO IV - Preencher'!N329</f>
        <v>2100</v>
      </c>
    </row>
    <row r="321" spans="1:12" s="8" customFormat="1" ht="19.5" customHeight="1" x14ac:dyDescent="0.2">
      <c r="A321" s="3">
        <f>IFERROR(VLOOKUP(B321,'[1]DADOS (OCULTAR)'!$Q$3:$S$103,3,0),"")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1437707000122</v>
      </c>
      <c r="E321" s="5" t="str">
        <f>'[1]TCE - ANEXO IV - Preencher'!G330</f>
        <v>SCITECH MEDICAL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278309</v>
      </c>
      <c r="I321" s="6">
        <f>IF('[1]TCE - ANEXO IV - Preencher'!K330="","",'[1]TCE - ANEXO IV - Preencher'!K330)</f>
        <v>44729</v>
      </c>
      <c r="J321" s="5" t="str">
        <f>'[1]TCE - ANEXO IV - Preencher'!L330</f>
        <v>52220601437707000122550550002783091129950116</v>
      </c>
      <c r="K321" s="5" t="str">
        <f>IF(F321="B",LEFT('[1]TCE - ANEXO IV - Preencher'!M330,2),IF(F321="S",LEFT('[1]TCE - ANEXO IV - Preencher'!M330,7),IF('[1]TCE - ANEXO IV - Preencher'!H330="","")))</f>
        <v>52</v>
      </c>
      <c r="L321" s="7">
        <f>'[1]TCE - ANEXO IV - Preencher'!N330</f>
        <v>2100</v>
      </c>
    </row>
    <row r="322" spans="1:12" s="8" customFormat="1" ht="19.5" customHeight="1" x14ac:dyDescent="0.2">
      <c r="A322" s="3">
        <f>IFERROR(VLOOKUP(B322,'[1]DADOS (OCULTAR)'!$Q$3:$S$103,3,0),"")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1437707000122</v>
      </c>
      <c r="E322" s="5" t="str">
        <f>'[1]TCE - ANEXO IV - Preencher'!G331</f>
        <v>SCITECH MEDICAL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278307</v>
      </c>
      <c r="I322" s="6">
        <f>IF('[1]TCE - ANEXO IV - Preencher'!K331="","",'[1]TCE - ANEXO IV - Preencher'!K331)</f>
        <v>44729</v>
      </c>
      <c r="J322" s="5" t="str">
        <f>'[1]TCE - ANEXO IV - Preencher'!L331</f>
        <v>52220601437707000122550550002783071520445900</v>
      </c>
      <c r="K322" s="5" t="str">
        <f>IF(F322="B",LEFT('[1]TCE - ANEXO IV - Preencher'!M331,2),IF(F322="S",LEFT('[1]TCE - ANEXO IV - Preencher'!M331,7),IF('[1]TCE - ANEXO IV - Preencher'!H331="","")))</f>
        <v>52</v>
      </c>
      <c r="L322" s="7">
        <f>'[1]TCE - ANEXO IV - Preencher'!N331</f>
        <v>1050</v>
      </c>
    </row>
    <row r="323" spans="1:12" s="8" customFormat="1" ht="19.5" customHeight="1" x14ac:dyDescent="0.2">
      <c r="A323" s="3">
        <f>IFERROR(VLOOKUP(B323,'[1]DADOS (OCULTAR)'!$Q$3:$S$103,3,0),"")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1437707000122</v>
      </c>
      <c r="E323" s="5" t="str">
        <f>'[1]TCE - ANEXO IV - Preencher'!G332</f>
        <v>SCITECH MEDICAL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278306</v>
      </c>
      <c r="I323" s="6">
        <f>IF('[1]TCE - ANEXO IV - Preencher'!K332="","",'[1]TCE - ANEXO IV - Preencher'!K332)</f>
        <v>44729</v>
      </c>
      <c r="J323" s="5" t="str">
        <f>'[1]TCE - ANEXO IV - Preencher'!L332</f>
        <v>52220601437707000122550550002783061580276180</v>
      </c>
      <c r="K323" s="5" t="str">
        <f>IF(F323="B",LEFT('[1]TCE - ANEXO IV - Preencher'!M332,2),IF(F323="S",LEFT('[1]TCE - ANEXO IV - Preencher'!M332,7),IF('[1]TCE - ANEXO IV - Preencher'!H332="","")))</f>
        <v>52</v>
      </c>
      <c r="L323" s="7">
        <f>'[1]TCE - ANEXO IV - Preencher'!N332</f>
        <v>1050</v>
      </c>
    </row>
    <row r="324" spans="1:12" s="8" customFormat="1" ht="19.5" customHeight="1" x14ac:dyDescent="0.2">
      <c r="A324" s="3">
        <f>IFERROR(VLOOKUP(B324,'[1]DADOS (OCULTAR)'!$Q$3:$S$103,3,0),"")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1437707000122</v>
      </c>
      <c r="E324" s="5" t="str">
        <f>'[1]TCE - ANEXO IV - Preencher'!G333</f>
        <v>SCITECH MEDICAL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278310</v>
      </c>
      <c r="I324" s="6">
        <f>IF('[1]TCE - ANEXO IV - Preencher'!K333="","",'[1]TCE - ANEXO IV - Preencher'!K333)</f>
        <v>44729</v>
      </c>
      <c r="J324" s="5" t="str">
        <f>'[1]TCE - ANEXO IV - Preencher'!L333</f>
        <v>52220601437707000122550550002783101854657072</v>
      </c>
      <c r="K324" s="5" t="str">
        <f>IF(F324="B",LEFT('[1]TCE - ANEXO IV - Preencher'!M333,2),IF(F324="S",LEFT('[1]TCE - ANEXO IV - Preencher'!M333,7),IF('[1]TCE - ANEXO IV - Preencher'!H333="","")))</f>
        <v>52</v>
      </c>
      <c r="L324" s="7">
        <f>'[1]TCE - ANEXO IV - Preencher'!N333</f>
        <v>1050</v>
      </c>
    </row>
    <row r="325" spans="1:12" s="8" customFormat="1" ht="19.5" customHeight="1" x14ac:dyDescent="0.2">
      <c r="A325" s="3">
        <f>IFERROR(VLOOKUP(B325,'[1]DADOS (OCULTAR)'!$Q$3:$S$103,3,0),"")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1437707000122</v>
      </c>
      <c r="E325" s="5" t="str">
        <f>'[1]TCE - ANEXO IV - Preencher'!G334</f>
        <v>SCITECH MEDICAL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278308</v>
      </c>
      <c r="I325" s="6">
        <f>IF('[1]TCE - ANEXO IV - Preencher'!K334="","",'[1]TCE - ANEXO IV - Preencher'!K334)</f>
        <v>44729</v>
      </c>
      <c r="J325" s="5" t="str">
        <f>'[1]TCE - ANEXO IV - Preencher'!L334</f>
        <v>52220601437707000122550550002783081617637100</v>
      </c>
      <c r="K325" s="5" t="str">
        <f>IF(F325="B",LEFT('[1]TCE - ANEXO IV - Preencher'!M334,2),IF(F325="S",LEFT('[1]TCE - ANEXO IV - Preencher'!M334,7),IF('[1]TCE - ANEXO IV - Preencher'!H334="","")))</f>
        <v>52</v>
      </c>
      <c r="L325" s="7">
        <f>'[1]TCE - ANEXO IV - Preencher'!N334</f>
        <v>1050</v>
      </c>
    </row>
    <row r="326" spans="1:12" s="8" customFormat="1" ht="19.5" customHeight="1" x14ac:dyDescent="0.2">
      <c r="A326" s="3">
        <f>IFERROR(VLOOKUP(B326,'[1]DADOS (OCULTAR)'!$Q$3:$S$103,3,0),"")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1437707000122</v>
      </c>
      <c r="E326" s="5" t="str">
        <f>'[1]TCE - ANEXO IV - Preencher'!G335</f>
        <v>SCITECH MEDICAL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278467</v>
      </c>
      <c r="I326" s="6">
        <f>IF('[1]TCE - ANEXO IV - Preencher'!K335="","",'[1]TCE - ANEXO IV - Preencher'!K335)</f>
        <v>44732</v>
      </c>
      <c r="J326" s="5" t="str">
        <f>'[1]TCE - ANEXO IV - Preencher'!L335</f>
        <v>52220601437707000122550550002784671897963327</v>
      </c>
      <c r="K326" s="5" t="str">
        <f>IF(F326="B",LEFT('[1]TCE - ANEXO IV - Preencher'!M335,2),IF(F326="S",LEFT('[1]TCE - ANEXO IV - Preencher'!M335,7),IF('[1]TCE - ANEXO IV - Preencher'!H335="","")))</f>
        <v>52</v>
      </c>
      <c r="L326" s="7">
        <f>'[1]TCE - ANEXO IV - Preencher'!N335</f>
        <v>1050</v>
      </c>
    </row>
    <row r="327" spans="1:12" s="8" customFormat="1" ht="19.5" customHeight="1" x14ac:dyDescent="0.2">
      <c r="A327" s="3">
        <f>IFERROR(VLOOKUP(B327,'[1]DADOS (OCULTAR)'!$Q$3:$S$103,3,0),"")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1437707000122</v>
      </c>
      <c r="E327" s="5" t="str">
        <f>'[1]TCE - ANEXO IV - Preencher'!G336</f>
        <v>SCITECH MEDICAL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278477</v>
      </c>
      <c r="I327" s="6">
        <f>IF('[1]TCE - ANEXO IV - Preencher'!K336="","",'[1]TCE - ANEXO IV - Preencher'!K336)</f>
        <v>44732</v>
      </c>
      <c r="J327" s="5" t="str">
        <f>'[1]TCE - ANEXO IV - Preencher'!L336</f>
        <v>52220601437707000122550550002784771546384703</v>
      </c>
      <c r="K327" s="5" t="str">
        <f>IF(F327="B",LEFT('[1]TCE - ANEXO IV - Preencher'!M336,2),IF(F327="S",LEFT('[1]TCE - ANEXO IV - Preencher'!M336,7),IF('[1]TCE - ANEXO IV - Preencher'!H336="","")))</f>
        <v>52</v>
      </c>
      <c r="L327" s="7">
        <f>'[1]TCE - ANEXO IV - Preencher'!N336</f>
        <v>1050</v>
      </c>
    </row>
    <row r="328" spans="1:12" s="8" customFormat="1" ht="19.5" customHeight="1" x14ac:dyDescent="0.2">
      <c r="A328" s="3">
        <f>IFERROR(VLOOKUP(B328,'[1]DADOS (OCULTAR)'!$Q$3:$S$103,3,0),"")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1437707000122</v>
      </c>
      <c r="E328" s="5" t="str">
        <f>'[1]TCE - ANEXO IV - Preencher'!G337</f>
        <v>SCITECH MEDICAL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278472</v>
      </c>
      <c r="I328" s="6">
        <f>IF('[1]TCE - ANEXO IV - Preencher'!K337="","",'[1]TCE - ANEXO IV - Preencher'!K337)</f>
        <v>44732</v>
      </c>
      <c r="J328" s="5" t="str">
        <f>'[1]TCE - ANEXO IV - Preencher'!L337</f>
        <v>52220601437707000122550550002784721383880697</v>
      </c>
      <c r="K328" s="5" t="str">
        <f>IF(F328="B",LEFT('[1]TCE - ANEXO IV - Preencher'!M337,2),IF(F328="S",LEFT('[1]TCE - ANEXO IV - Preencher'!M337,7),IF('[1]TCE - ANEXO IV - Preencher'!H337="","")))</f>
        <v>52</v>
      </c>
      <c r="L328" s="7">
        <f>'[1]TCE - ANEXO IV - Preencher'!N337</f>
        <v>1050</v>
      </c>
    </row>
    <row r="329" spans="1:12" s="8" customFormat="1" ht="19.5" customHeight="1" x14ac:dyDescent="0.2">
      <c r="A329" s="3">
        <f>IFERROR(VLOOKUP(B329,'[1]DADOS (OCULTAR)'!$Q$3:$S$103,3,0),"")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1437707000122</v>
      </c>
      <c r="E329" s="5" t="str">
        <f>'[1]TCE - ANEXO IV - Preencher'!G338</f>
        <v>SCITECH MEDICAL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278474</v>
      </c>
      <c r="I329" s="6">
        <f>IF('[1]TCE - ANEXO IV - Preencher'!K338="","",'[1]TCE - ANEXO IV - Preencher'!K338)</f>
        <v>44732</v>
      </c>
      <c r="J329" s="5" t="str">
        <f>'[1]TCE - ANEXO IV - Preencher'!L338</f>
        <v>52220601437707000122550550002784741288763730</v>
      </c>
      <c r="K329" s="5" t="str">
        <f>IF(F329="B",LEFT('[1]TCE - ANEXO IV - Preencher'!M338,2),IF(F329="S",LEFT('[1]TCE - ANEXO IV - Preencher'!M338,7),IF('[1]TCE - ANEXO IV - Preencher'!H338="","")))</f>
        <v>52</v>
      </c>
      <c r="L329" s="7">
        <f>'[1]TCE - ANEXO IV - Preencher'!N338</f>
        <v>1050</v>
      </c>
    </row>
    <row r="330" spans="1:12" s="8" customFormat="1" ht="19.5" customHeight="1" x14ac:dyDescent="0.2">
      <c r="A330" s="3">
        <f>IFERROR(VLOOKUP(B330,'[1]DADOS (OCULTAR)'!$Q$3:$S$103,3,0),"")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1437707000122</v>
      </c>
      <c r="E330" s="5" t="str">
        <f>'[1]TCE - ANEXO IV - Preencher'!G339</f>
        <v>SCITECH MEDICAL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278314</v>
      </c>
      <c r="I330" s="6">
        <f>IF('[1]TCE - ANEXO IV - Preencher'!K339="","",'[1]TCE - ANEXO IV - Preencher'!K339)</f>
        <v>44729</v>
      </c>
      <c r="J330" s="5" t="str">
        <f>'[1]TCE - ANEXO IV - Preencher'!L339</f>
        <v>52220601437707000122550550002783141206413906</v>
      </c>
      <c r="K330" s="5" t="str">
        <f>IF(F330="B",LEFT('[1]TCE - ANEXO IV - Preencher'!M339,2),IF(F330="S",LEFT('[1]TCE - ANEXO IV - Preencher'!M339,7),IF('[1]TCE - ANEXO IV - Preencher'!H339="","")))</f>
        <v>52</v>
      </c>
      <c r="L330" s="7">
        <f>'[1]TCE - ANEXO IV - Preencher'!N339</f>
        <v>3150</v>
      </c>
    </row>
    <row r="331" spans="1:12" s="8" customFormat="1" ht="19.5" customHeight="1" x14ac:dyDescent="0.2">
      <c r="A331" s="3">
        <f>IFERROR(VLOOKUP(B331,'[1]DADOS (OCULTAR)'!$Q$3:$S$103,3,0),"")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 t="str">
        <f>'[1]TCE - ANEXO IV - Preencher'!F340</f>
        <v>01.513.946/0001-14</v>
      </c>
      <c r="E331" s="5" t="str">
        <f>'[1]TCE - ANEXO IV - Preencher'!G340</f>
        <v>BOSTON SCIENTIFIC DO BRASIL LTDA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2601911</v>
      </c>
      <c r="I331" s="6">
        <f>IF('[1]TCE - ANEXO IV - Preencher'!K340="","",'[1]TCE - ANEXO IV - Preencher'!K340)</f>
        <v>44729</v>
      </c>
      <c r="J331" s="5" t="str">
        <f>'[1]TCE - ANEXO IV - Preencher'!L340</f>
        <v>35220601513946000114550030026019111026133150</v>
      </c>
      <c r="K331" s="5" t="str">
        <f>IF(F331="B",LEFT('[1]TCE - ANEXO IV - Preencher'!M340,2),IF(F331="S",LEFT('[1]TCE - ANEXO IV - Preencher'!M340,7),IF('[1]TCE - ANEXO IV - Preencher'!H340="","")))</f>
        <v>35</v>
      </c>
      <c r="L331" s="7">
        <f>'[1]TCE - ANEXO IV - Preencher'!N340</f>
        <v>1559.18</v>
      </c>
    </row>
    <row r="332" spans="1:12" s="8" customFormat="1" ht="19.5" customHeight="1" x14ac:dyDescent="0.2">
      <c r="A332" s="3">
        <f>IFERROR(VLOOKUP(B332,'[1]DADOS (OCULTAR)'!$Q$3:$S$103,3,0),"")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 t="str">
        <f>'[1]TCE - ANEXO IV - Preencher'!F341</f>
        <v>01.513.946/0001-14</v>
      </c>
      <c r="E332" s="5" t="str">
        <f>'[1]TCE - ANEXO IV - Preencher'!G341</f>
        <v>BOSTON SCIENTIFIC DO BRASIL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2601910</v>
      </c>
      <c r="I332" s="6">
        <f>IF('[1]TCE - ANEXO IV - Preencher'!K341="","",'[1]TCE - ANEXO IV - Preencher'!K341)</f>
        <v>44729</v>
      </c>
      <c r="J332" s="5" t="str">
        <f>'[1]TCE - ANEXO IV - Preencher'!L341</f>
        <v>35220601513946000114550030026019101026133145</v>
      </c>
      <c r="K332" s="5" t="str">
        <f>IF(F332="B",LEFT('[1]TCE - ANEXO IV - Preencher'!M341,2),IF(F332="S",LEFT('[1]TCE - ANEXO IV - Preencher'!M341,7),IF('[1]TCE - ANEXO IV - Preencher'!H341="","")))</f>
        <v>35</v>
      </c>
      <c r="L332" s="7">
        <f>'[1]TCE - ANEXO IV - Preencher'!N341</f>
        <v>1290.3599999999999</v>
      </c>
    </row>
    <row r="333" spans="1:12" s="8" customFormat="1" ht="19.5" customHeight="1" x14ac:dyDescent="0.2">
      <c r="A333" s="3">
        <f>IFERROR(VLOOKUP(B333,'[1]DADOS (OCULTAR)'!$Q$3:$S$103,3,0),"")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 t="str">
        <f>'[1]TCE - ANEXO IV - Preencher'!F342</f>
        <v>01.513.946/0001-14</v>
      </c>
      <c r="E333" s="5" t="str">
        <f>'[1]TCE - ANEXO IV - Preencher'!G342</f>
        <v>BOSTON SCIENTIFIC DO BRASIL LTDA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2601912</v>
      </c>
      <c r="I333" s="6">
        <f>IF('[1]TCE - ANEXO IV - Preencher'!K342="","",'[1]TCE - ANEXO IV - Preencher'!K342)</f>
        <v>44729</v>
      </c>
      <c r="J333" s="5" t="str">
        <f>'[1]TCE - ANEXO IV - Preencher'!L342</f>
        <v>35220601513946000114550030026019121026133166</v>
      </c>
      <c r="K333" s="5" t="str">
        <f>IF(F333="B",LEFT('[1]TCE - ANEXO IV - Preencher'!M342,2),IF(F333="S",LEFT('[1]TCE - ANEXO IV - Preencher'!M342,7),IF('[1]TCE - ANEXO IV - Preencher'!H342="","")))</f>
        <v>35</v>
      </c>
      <c r="L333" s="7">
        <f>'[1]TCE - ANEXO IV - Preencher'!N342</f>
        <v>1075.3</v>
      </c>
    </row>
    <row r="334" spans="1:12" s="8" customFormat="1" ht="19.5" customHeight="1" x14ac:dyDescent="0.2">
      <c r="A334" s="3">
        <f>IFERROR(VLOOKUP(B334,'[1]DADOS (OCULTAR)'!$Q$3:$S$103,3,0),"")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11234649000193</v>
      </c>
      <c r="E334" s="5" t="str">
        <f>'[1]TCE - ANEXO IV - Preencher'!G343</f>
        <v>BIOANGIO COMERCIO DE PROD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000.006.543</v>
      </c>
      <c r="I334" s="6">
        <f>IF('[1]TCE - ANEXO IV - Preencher'!K343="","",'[1]TCE - ANEXO IV - Preencher'!K343)</f>
        <v>44726</v>
      </c>
      <c r="J334" s="5" t="str">
        <f>'[1]TCE - ANEXO IV - Preencher'!L343</f>
        <v>26220611234649000193550010000065431000009991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980</v>
      </c>
    </row>
    <row r="335" spans="1:12" s="8" customFormat="1" ht="19.5" customHeight="1" x14ac:dyDescent="0.2">
      <c r="A335" s="3">
        <f>IFERROR(VLOOKUP(B335,'[1]DADOS (OCULTAR)'!$Q$3:$S$103,3,0),"")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11234649000193</v>
      </c>
      <c r="E335" s="5" t="str">
        <f>'[1]TCE - ANEXO IV - Preencher'!G344</f>
        <v>BIOANGIO COMERCIO DE PROD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000.006.569</v>
      </c>
      <c r="I335" s="6">
        <f>IF('[1]TCE - ANEXO IV - Preencher'!K344="","",'[1]TCE - ANEXO IV - Preencher'!K344)</f>
        <v>44727</v>
      </c>
      <c r="J335" s="5" t="str">
        <f>'[1]TCE - ANEXO IV - Preencher'!L344</f>
        <v>26220611234649000193550010000065691000009998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980</v>
      </c>
    </row>
    <row r="336" spans="1:12" s="8" customFormat="1" ht="19.5" customHeight="1" x14ac:dyDescent="0.2">
      <c r="A336" s="3">
        <f>IFERROR(VLOOKUP(B336,'[1]DADOS (OCULTAR)'!$Q$3:$S$103,3,0),"")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1687725000162</v>
      </c>
      <c r="E336" s="5" t="str">
        <f>'[1]TCE - ANEXO IV - Preencher'!G345</f>
        <v>CENTRO ESPEC.NUTRICAO ENTERALPARENTERAL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36908</v>
      </c>
      <c r="I336" s="6">
        <f>IF('[1]TCE - ANEXO IV - Preencher'!K345="","",'[1]TCE - ANEXO IV - Preencher'!K345)</f>
        <v>44733</v>
      </c>
      <c r="J336" s="5" t="str">
        <f>'[1]TCE - ANEXO IV - Preencher'!L345</f>
        <v>26220601687725000162550010000369081801819666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5070</v>
      </c>
    </row>
    <row r="337" spans="1:12" s="8" customFormat="1" ht="19.5" customHeight="1" x14ac:dyDescent="0.2">
      <c r="A337" s="3">
        <f>IFERROR(VLOOKUP(B337,'[1]DADOS (OCULTAR)'!$Q$3:$S$103,3,0),"")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8778201000126</v>
      </c>
      <c r="E337" s="5" t="str">
        <f>'[1]TCE - ANEXO IV - Preencher'!G346</f>
        <v>DROGAFONTE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000.378.097</v>
      </c>
      <c r="I337" s="6">
        <f>IF('[1]TCE - ANEXO IV - Preencher'!K346="","",'[1]TCE - ANEXO IV - Preencher'!K346)</f>
        <v>44734</v>
      </c>
      <c r="J337" s="5" t="str">
        <f>'[1]TCE - ANEXO IV - Preencher'!L346</f>
        <v>26220608778201000126550010003780971409376972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50026.45</v>
      </c>
    </row>
    <row r="338" spans="1:12" s="8" customFormat="1" ht="19.5" customHeight="1" x14ac:dyDescent="0.2">
      <c r="A338" s="3">
        <f>IFERROR(VLOOKUP(B338,'[1]DADOS (OCULTAR)'!$Q$3:$S$103,3,0),"")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 t="str">
        <f>'[1]TCE - ANEXO IV - Preencher'!F347</f>
        <v>31.673.254/0002-85</v>
      </c>
      <c r="E338" s="5" t="str">
        <f>'[1]TCE - ANEXO IV - Preencher'!G347</f>
        <v>LABORATORIOS B BRAUN S/A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165779</v>
      </c>
      <c r="I338" s="6">
        <f>IF('[1]TCE - ANEXO IV - Preencher'!K347="","",'[1]TCE - ANEXO IV - Preencher'!K347)</f>
        <v>44736</v>
      </c>
      <c r="J338" s="5" t="str">
        <f>'[1]TCE - ANEXO IV - Preencher'!L347</f>
        <v>26220631673254000285550000001657791181840739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2990</v>
      </c>
    </row>
    <row r="339" spans="1:12" s="8" customFormat="1" ht="19.5" customHeight="1" x14ac:dyDescent="0.2">
      <c r="A339" s="3">
        <f>IFERROR(VLOOKUP(B339,'[1]DADOS (OCULTAR)'!$Q$3:$S$103,3,0),"")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88303433000167</v>
      </c>
      <c r="E339" s="5" t="str">
        <f>'[1]TCE - ANEXO IV - Preencher'!G348</f>
        <v>ITM SA  INDUSTRIA DE TECNOLOGIAS MEDICAS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000.042.450</v>
      </c>
      <c r="I339" s="6">
        <f>IF('[1]TCE - ANEXO IV - Preencher'!K348="","",'[1]TCE - ANEXO IV - Preencher'!K348)</f>
        <v>44727</v>
      </c>
      <c r="J339" s="5" t="str">
        <f>'[1]TCE - ANEXO IV - Preencher'!L348</f>
        <v>43220688303433000167550010000424501094450880</v>
      </c>
      <c r="K339" s="5" t="str">
        <f>IF(F339="B",LEFT('[1]TCE - ANEXO IV - Preencher'!M348,2),IF(F339="S",LEFT('[1]TCE - ANEXO IV - Preencher'!M348,7),IF('[1]TCE - ANEXO IV - Preencher'!H348="","")))</f>
        <v>43</v>
      </c>
      <c r="L339" s="7">
        <f>'[1]TCE - ANEXO IV - Preencher'!N348</f>
        <v>22952.79</v>
      </c>
    </row>
    <row r="340" spans="1:12" s="8" customFormat="1" ht="19.5" customHeight="1" x14ac:dyDescent="0.2">
      <c r="A340" s="3">
        <f>IFERROR(VLOOKUP(B340,'[1]DADOS (OCULTAR)'!$Q$3:$S$103,3,0),"")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 t="str">
        <f>'[1]TCE - ANEXO IV - Preencher'!F349</f>
        <v>08.282.077/0001-03</v>
      </c>
      <c r="E340" s="5" t="str">
        <f>'[1]TCE - ANEXO IV - Preencher'!G349</f>
        <v>BYOSYSTEMS NE COM PROD L AB E HOSP LTDA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171617</v>
      </c>
      <c r="I340" s="6">
        <f>IF('[1]TCE - ANEXO IV - Preencher'!K349="","",'[1]TCE - ANEXO IV - Preencher'!K349)</f>
        <v>44733</v>
      </c>
      <c r="J340" s="5" t="str">
        <f>'[1]TCE - ANEXO IV - Preencher'!L349</f>
        <v>25220608282077000103550020001716171162189472</v>
      </c>
      <c r="K340" s="5" t="str">
        <f>IF(F340="B",LEFT('[1]TCE - ANEXO IV - Preencher'!M349,2),IF(F340="S",LEFT('[1]TCE - ANEXO IV - Preencher'!M349,7),IF('[1]TCE - ANEXO IV - Preencher'!H349="","")))</f>
        <v>25</v>
      </c>
      <c r="L340" s="7">
        <f>'[1]TCE - ANEXO IV - Preencher'!N349</f>
        <v>16500</v>
      </c>
    </row>
    <row r="341" spans="1:12" s="8" customFormat="1" ht="19.5" customHeight="1" x14ac:dyDescent="0.2">
      <c r="A341" s="3">
        <f>IFERROR(VLOOKUP(B341,'[1]DADOS (OCULTAR)'!$Q$3:$S$103,3,0),"")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2684571000118</v>
      </c>
      <c r="E341" s="5" t="str">
        <f>'[1]TCE - ANEXO IV - Preencher'!G350</f>
        <v>DINAMICA HOSPITALAR LTDA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18605</v>
      </c>
      <c r="I341" s="6">
        <f>IF('[1]TCE - ANEXO IV - Preencher'!K350="","",'[1]TCE - ANEXO IV - Preencher'!K350)</f>
        <v>44734</v>
      </c>
      <c r="J341" s="5" t="str">
        <f>'[1]TCE - ANEXO IV - Preencher'!L350</f>
        <v>26220602684571000118550030000186051206270001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10188</v>
      </c>
    </row>
    <row r="342" spans="1:12" s="8" customFormat="1" ht="19.5" customHeight="1" x14ac:dyDescent="0.2">
      <c r="A342" s="3">
        <f>IFERROR(VLOOKUP(B342,'[1]DADOS (OCULTAR)'!$Q$3:$S$103,3,0),"")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2684571000118</v>
      </c>
      <c r="E342" s="5" t="str">
        <f>'[1]TCE - ANEXO IV - Preencher'!G351</f>
        <v>DINAMICA HOSPITALAR LTDA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18615</v>
      </c>
      <c r="I342" s="6">
        <f>IF('[1]TCE - ANEXO IV - Preencher'!K351="","",'[1]TCE - ANEXO IV - Preencher'!K351)</f>
        <v>44734</v>
      </c>
      <c r="J342" s="5" t="str">
        <f>'[1]TCE - ANEXO IV - Preencher'!L351</f>
        <v>26220602684571000118550030000186151206370002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15513</v>
      </c>
    </row>
    <row r="343" spans="1:12" s="8" customFormat="1" ht="19.5" customHeight="1" x14ac:dyDescent="0.2">
      <c r="A343" s="3">
        <f>IFERROR(VLOOKUP(B343,'[1]DADOS (OCULTAR)'!$Q$3:$S$103,3,0),"")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1440590000136</v>
      </c>
      <c r="E343" s="5" t="str">
        <f>'[1]TCE - ANEXO IV - Preencher'!G352</f>
        <v>FRESENIUS MEDICAL CARE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1679152</v>
      </c>
      <c r="I343" s="6">
        <f>IF('[1]TCE - ANEXO IV - Preencher'!K352="","",'[1]TCE - ANEXO IV - Preencher'!K352)</f>
        <v>44711</v>
      </c>
      <c r="J343" s="5" t="str">
        <f>'[1]TCE - ANEXO IV - Preencher'!L352</f>
        <v>35220501440590000136550000016791521190047280</v>
      </c>
      <c r="K343" s="5" t="str">
        <f>IF(F343="B",LEFT('[1]TCE - ANEXO IV - Preencher'!M352,2),IF(F343="S",LEFT('[1]TCE - ANEXO IV - Preencher'!M352,7),IF('[1]TCE - ANEXO IV - Preencher'!H352="","")))</f>
        <v>35</v>
      </c>
      <c r="L343" s="7">
        <f>'[1]TCE - ANEXO IV - Preencher'!N352</f>
        <v>4437.3599999999997</v>
      </c>
    </row>
    <row r="344" spans="1:12" s="8" customFormat="1" ht="19.5" customHeight="1" x14ac:dyDescent="0.2">
      <c r="A344" s="3">
        <f>IFERROR(VLOOKUP(B344,'[1]DADOS (OCULTAR)'!$Q$3:$S$103,3,0),"")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7519404000135</v>
      </c>
      <c r="E344" s="5" t="str">
        <f>'[1]TCE - ANEXO IV - Preencher'!G353</f>
        <v>ADVAL FARMACIA DE MANIPULACAO LTDA  ME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000.001.130</v>
      </c>
      <c r="I344" s="6">
        <f>IF('[1]TCE - ANEXO IV - Preencher'!K353="","",'[1]TCE - ANEXO IV - Preencher'!K353)</f>
        <v>44739</v>
      </c>
      <c r="J344" s="5" t="str">
        <f>'[1]TCE - ANEXO IV - Preencher'!L353</f>
        <v>26220607519404000135550010000011301345720544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495</v>
      </c>
    </row>
    <row r="345" spans="1:12" s="8" customFormat="1" ht="19.5" customHeight="1" x14ac:dyDescent="0.2">
      <c r="A345" s="3">
        <f>IFERROR(VLOOKUP(B345,'[1]DADOS (OCULTAR)'!$Q$3:$S$103,3,0),"")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8014554000150</v>
      </c>
      <c r="E345" s="5" t="str">
        <f>'[1]TCE - ANEXO IV - Preencher'!G354</f>
        <v>MJB COMERCIO DE MAT MEDICO HOSP LTDA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12560</v>
      </c>
      <c r="I345" s="6">
        <f>IF('[1]TCE - ANEXO IV - Preencher'!K354="","",'[1]TCE - ANEXO IV - Preencher'!K354)</f>
        <v>44740</v>
      </c>
      <c r="J345" s="5" t="str">
        <f>'[1]TCE - ANEXO IV - Preencher'!L354</f>
        <v>26220608014554000150550010000125601250166285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2160</v>
      </c>
    </row>
    <row r="346" spans="1:12" s="8" customFormat="1" ht="19.5" customHeight="1" x14ac:dyDescent="0.2">
      <c r="A346" s="3">
        <f>IFERROR(VLOOKUP(B346,'[1]DADOS (OCULTAR)'!$Q$3:$S$103,3,0),"")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165933000139</v>
      </c>
      <c r="E346" s="5" t="str">
        <f>'[1]TCE - ANEXO IV - Preencher'!G355</f>
        <v>DESCARTEX CONFECCOES E COMERCIO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000.031.243</v>
      </c>
      <c r="I346" s="6">
        <f>IF('[1]TCE - ANEXO IV - Preencher'!K355="","",'[1]TCE - ANEXO IV - Preencher'!K355)</f>
        <v>44735</v>
      </c>
      <c r="J346" s="5" t="str">
        <f>'[1]TCE - ANEXO IV - Preencher'!L355</f>
        <v>26220600165933000139550020000312431325338883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1084</v>
      </c>
    </row>
    <row r="347" spans="1:12" s="8" customFormat="1" ht="19.5" customHeight="1" x14ac:dyDescent="0.2">
      <c r="A347" s="3">
        <f>IFERROR(VLOOKUP(B347,'[1]DADOS (OCULTAR)'!$Q$3:$S$103,3,0),"")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28461889000123</v>
      </c>
      <c r="E347" s="5" t="str">
        <f>'[1]TCE - ANEXO IV - Preencher'!G356</f>
        <v>JPM PRODUTOS HOSPITALARES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000.004.872</v>
      </c>
      <c r="I347" s="6">
        <f>IF('[1]TCE - ANEXO IV - Preencher'!K356="","",'[1]TCE - ANEXO IV - Preencher'!K356)</f>
        <v>44734</v>
      </c>
      <c r="J347" s="5" t="str">
        <f>'[1]TCE - ANEXO IV - Preencher'!L356</f>
        <v>26220628461889000123550010000048721102976299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45988.800000000003</v>
      </c>
    </row>
    <row r="348" spans="1:12" s="8" customFormat="1" ht="19.5" customHeight="1" x14ac:dyDescent="0.2">
      <c r="A348" s="3">
        <f>IFERROR(VLOOKUP(B348,'[1]DADOS (OCULTAR)'!$Q$3:$S$103,3,0),"")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30848237000198</v>
      </c>
      <c r="E348" s="5" t="str">
        <f>'[1]TCE - ANEXO IV - Preencher'!G357</f>
        <v>PH COMERCIO DE PRODUTOS MEDICOS HOSPITAL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000.010.317</v>
      </c>
      <c r="I348" s="6">
        <f>IF('[1]TCE - ANEXO IV - Preencher'!K357="","",'[1]TCE - ANEXO IV - Preencher'!K357)</f>
        <v>44735</v>
      </c>
      <c r="J348" s="5" t="str">
        <f>'[1]TCE - ANEXO IV - Preencher'!L357</f>
        <v>26220630848237000198550010000103171099373118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5760</v>
      </c>
    </row>
    <row r="349" spans="1:12" s="8" customFormat="1" ht="19.5" customHeight="1" x14ac:dyDescent="0.2">
      <c r="A349" s="3">
        <f>IFERROR(VLOOKUP(B349,'[1]DADOS (OCULTAR)'!$Q$3:$S$103,3,0),"")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30848237000198</v>
      </c>
      <c r="E349" s="5" t="str">
        <f>'[1]TCE - ANEXO IV - Preencher'!G358</f>
        <v>PH COMERCIO DE PRODUTOS MEDICOS HOSPITAL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000.010.330</v>
      </c>
      <c r="I349" s="6">
        <f>IF('[1]TCE - ANEXO IV - Preencher'!K358="","",'[1]TCE - ANEXO IV - Preencher'!K358)</f>
        <v>44739</v>
      </c>
      <c r="J349" s="5" t="str">
        <f>'[1]TCE - ANEXO IV - Preencher'!L358</f>
        <v>26220630848237000198550010000103301824243264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2092.5</v>
      </c>
    </row>
    <row r="350" spans="1:12" s="8" customFormat="1" ht="19.5" customHeight="1" x14ac:dyDescent="0.2">
      <c r="A350" s="3">
        <f>IFERROR(VLOOKUP(B350,'[1]DADOS (OCULTAR)'!$Q$3:$S$103,3,0),"")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67729178000653</v>
      </c>
      <c r="E350" s="5" t="str">
        <f>'[1]TCE - ANEXO IV - Preencher'!G359</f>
        <v>COMERCIAL CIRURGICA RIOCLARENSE LTDA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29257</v>
      </c>
      <c r="I350" s="6">
        <f>IF('[1]TCE - ANEXO IV - Preencher'!K359="","",'[1]TCE - ANEXO IV - Preencher'!K359)</f>
        <v>44734</v>
      </c>
      <c r="J350" s="5" t="str">
        <f>'[1]TCE - ANEXO IV - Preencher'!L359</f>
        <v>26220667729178000653550010000292571507914877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4428</v>
      </c>
    </row>
    <row r="351" spans="1:12" s="8" customFormat="1" ht="19.5" customHeight="1" x14ac:dyDescent="0.2">
      <c r="A351" s="3">
        <f>IFERROR(VLOOKUP(B351,'[1]DADOS (OCULTAR)'!$Q$3:$S$103,3,0),"")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41699739000110</v>
      </c>
      <c r="E351" s="5" t="str">
        <f>'[1]TCE - ANEXO IV - Preencher'!G360</f>
        <v>MF TRANSPORTES DE AGUA EIRELI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127</v>
      </c>
      <c r="I351" s="6">
        <f>IF('[1]TCE - ANEXO IV - Preencher'!K360="","",'[1]TCE - ANEXO IV - Preencher'!K360)</f>
        <v>44740</v>
      </c>
      <c r="J351" s="5" t="str">
        <f>'[1]TCE - ANEXO IV - Preencher'!L360</f>
        <v>26220641699739000110550010000001271725258016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16896</v>
      </c>
    </row>
    <row r="352" spans="1:12" s="8" customFormat="1" ht="19.5" customHeight="1" x14ac:dyDescent="0.2">
      <c r="A352" s="3">
        <f>IFERROR(VLOOKUP(B352,'[1]DADOS (OCULTAR)'!$Q$3:$S$103,3,0),"")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7160019000144</v>
      </c>
      <c r="E352" s="5" t="str">
        <f>'[1]TCE - ANEXO IV - Preencher'!G361</f>
        <v>VITALE COMERCIO LTDA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85487</v>
      </c>
      <c r="I352" s="6">
        <f>IF('[1]TCE - ANEXO IV - Preencher'!K361="","",'[1]TCE - ANEXO IV - Preencher'!K361)</f>
        <v>44713</v>
      </c>
      <c r="J352" s="5" t="str">
        <f>'[1]TCE - ANEXO IV - Preencher'!L361</f>
        <v>26220607160019000144550010000854871050144007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310</v>
      </c>
    </row>
    <row r="353" spans="1:12" s="8" customFormat="1" ht="19.5" customHeight="1" x14ac:dyDescent="0.2">
      <c r="A353" s="3">
        <f>IFERROR(VLOOKUP(B353,'[1]DADOS (OCULTAR)'!$Q$3:$S$103,3,0),"")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7160019000144</v>
      </c>
      <c r="E353" s="5" t="str">
        <f>'[1]TCE - ANEXO IV - Preencher'!G362</f>
        <v>VITALE COMERCIO LTDA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86479</v>
      </c>
      <c r="I353" s="6">
        <f>IF('[1]TCE - ANEXO IV - Preencher'!K362="","",'[1]TCE - ANEXO IV - Preencher'!K362)</f>
        <v>44727</v>
      </c>
      <c r="J353" s="5" t="str">
        <f>'[1]TCE - ANEXO IV - Preencher'!L362</f>
        <v>26220607160019000144550010000864791799554522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1250</v>
      </c>
    </row>
    <row r="354" spans="1:12" s="8" customFormat="1" ht="19.5" customHeight="1" x14ac:dyDescent="0.2">
      <c r="A354" s="3">
        <f>IFERROR(VLOOKUP(B354,'[1]DADOS (OCULTAR)'!$Q$3:$S$103,3,0),"")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7160019000144</v>
      </c>
      <c r="E354" s="5" t="str">
        <f>'[1]TCE - ANEXO IV - Preencher'!G363</f>
        <v>VITALE COMERCIO LTDA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87418</v>
      </c>
      <c r="I354" s="6">
        <f>IF('[1]TCE - ANEXO IV - Preencher'!K363="","",'[1]TCE - ANEXO IV - Preencher'!K363)</f>
        <v>44740</v>
      </c>
      <c r="J354" s="5" t="str">
        <f>'[1]TCE - ANEXO IV - Preencher'!L363</f>
        <v>26220607160019000144550010000874181863019709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1250</v>
      </c>
    </row>
    <row r="355" spans="1:12" s="8" customFormat="1" ht="19.5" customHeight="1" x14ac:dyDescent="0.2">
      <c r="A355" s="3">
        <f>IFERROR(VLOOKUP(B355,'[1]DADOS (OCULTAR)'!$Q$3:$S$103,3,0),"")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7160019000144</v>
      </c>
      <c r="E355" s="5" t="str">
        <f>'[1]TCE - ANEXO IV - Preencher'!G364</f>
        <v>VITALE COMERCIO LTDA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87420</v>
      </c>
      <c r="I355" s="6">
        <f>IF('[1]TCE - ANEXO IV - Preencher'!K364="","",'[1]TCE - ANEXO IV - Preencher'!K364)</f>
        <v>44740</v>
      </c>
      <c r="J355" s="5" t="str">
        <f>'[1]TCE - ANEXO IV - Preencher'!L364</f>
        <v>26220607160019000144550010000874201870007336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1870</v>
      </c>
    </row>
    <row r="356" spans="1:12" s="8" customFormat="1" ht="19.5" customHeight="1" x14ac:dyDescent="0.2">
      <c r="A356" s="3">
        <f>IFERROR(VLOOKUP(B356,'[1]DADOS (OCULTAR)'!$Q$3:$S$103,3,0),"")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7160019000144</v>
      </c>
      <c r="E356" s="5" t="str">
        <f>'[1]TCE - ANEXO IV - Preencher'!G365</f>
        <v>VITALE COMERCIO LTDA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87434</v>
      </c>
      <c r="I356" s="6">
        <f>IF('[1]TCE - ANEXO IV - Preencher'!K365="","",'[1]TCE - ANEXO IV - Preencher'!K365)</f>
        <v>44740</v>
      </c>
      <c r="J356" s="5" t="str">
        <f>'[1]TCE - ANEXO IV - Preencher'!L365</f>
        <v>26220607160019000144550010000874341540954388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1250</v>
      </c>
    </row>
    <row r="357" spans="1:12" s="8" customFormat="1" ht="19.5" customHeight="1" x14ac:dyDescent="0.2">
      <c r="A357" s="3">
        <f>IFERROR(VLOOKUP(B357,'[1]DADOS (OCULTAR)'!$Q$3:$S$103,3,0),"")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7160019000144</v>
      </c>
      <c r="E357" s="5" t="str">
        <f>'[1]TCE - ANEXO IV - Preencher'!G366</f>
        <v>VITALE COMERCIO LTDA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87422</v>
      </c>
      <c r="I357" s="6">
        <f>IF('[1]TCE - ANEXO IV - Preencher'!K366="","",'[1]TCE - ANEXO IV - Preencher'!K366)</f>
        <v>44740</v>
      </c>
      <c r="J357" s="5" t="str">
        <f>'[1]TCE - ANEXO IV - Preencher'!L366</f>
        <v>26220607160019000144550010000874221352877192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1250</v>
      </c>
    </row>
    <row r="358" spans="1:12" s="8" customFormat="1" ht="19.5" customHeight="1" x14ac:dyDescent="0.2">
      <c r="A358" s="3">
        <f>IFERROR(VLOOKUP(B358,'[1]DADOS (OCULTAR)'!$Q$3:$S$103,3,0),"")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7160019000144</v>
      </c>
      <c r="E358" s="5" t="str">
        <f>'[1]TCE - ANEXO IV - Preencher'!G367</f>
        <v>VITALE COMERCIO LTDA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87424</v>
      </c>
      <c r="I358" s="6">
        <f>IF('[1]TCE - ANEXO IV - Preencher'!K367="","",'[1]TCE - ANEXO IV - Preencher'!K367)</f>
        <v>44740</v>
      </c>
      <c r="J358" s="5" t="str">
        <f>'[1]TCE - ANEXO IV - Preencher'!L367</f>
        <v>26220607160019000144550010000874241227968506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1250</v>
      </c>
    </row>
    <row r="359" spans="1:12" s="8" customFormat="1" ht="19.5" customHeight="1" x14ac:dyDescent="0.2">
      <c r="A359" s="3">
        <f>IFERROR(VLOOKUP(B359,'[1]DADOS (OCULTAR)'!$Q$3:$S$103,3,0),"")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7160019000144</v>
      </c>
      <c r="E359" s="5" t="str">
        <f>'[1]TCE - ANEXO IV - Preencher'!G368</f>
        <v>VITALE COMERCIO LTDA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87428</v>
      </c>
      <c r="I359" s="6">
        <f>IF('[1]TCE - ANEXO IV - Preencher'!K368="","",'[1]TCE - ANEXO IV - Preencher'!K368)</f>
        <v>44740</v>
      </c>
      <c r="J359" s="5" t="str">
        <f>'[1]TCE - ANEXO IV - Preencher'!L368</f>
        <v>26220607160019000144550010000874281513929125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1560</v>
      </c>
    </row>
    <row r="360" spans="1:12" s="8" customFormat="1" ht="19.5" customHeight="1" x14ac:dyDescent="0.2">
      <c r="A360" s="3">
        <f>IFERROR(VLOOKUP(B360,'[1]DADOS (OCULTAR)'!$Q$3:$S$103,3,0),"")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7160019000144</v>
      </c>
      <c r="E360" s="5" t="str">
        <f>'[1]TCE - ANEXO IV - Preencher'!G369</f>
        <v>VITALE COMERCIO LTDA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87430</v>
      </c>
      <c r="I360" s="6">
        <f>IF('[1]TCE - ANEXO IV - Preencher'!K369="","",'[1]TCE - ANEXO IV - Preencher'!K369)</f>
        <v>44740</v>
      </c>
      <c r="J360" s="5" t="str">
        <f>'[1]TCE - ANEXO IV - Preencher'!L369</f>
        <v>26220607160019000144550010000874301475568017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1560</v>
      </c>
    </row>
    <row r="361" spans="1:12" s="8" customFormat="1" ht="19.5" customHeight="1" x14ac:dyDescent="0.2">
      <c r="A361" s="3">
        <f>IFERROR(VLOOKUP(B361,'[1]DADOS (OCULTAR)'!$Q$3:$S$103,3,0),"")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7160019000144</v>
      </c>
      <c r="E361" s="5" t="str">
        <f>'[1]TCE - ANEXO IV - Preencher'!G370</f>
        <v>VITALE COMERCIO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87436</v>
      </c>
      <c r="I361" s="6">
        <f>IF('[1]TCE - ANEXO IV - Preencher'!K370="","",'[1]TCE - ANEXO IV - Preencher'!K370)</f>
        <v>44740</v>
      </c>
      <c r="J361" s="5" t="str">
        <f>'[1]TCE - ANEXO IV - Preencher'!L370</f>
        <v>26220607160019000144550105308743612636056473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1250</v>
      </c>
    </row>
    <row r="362" spans="1:12" s="8" customFormat="1" ht="19.5" customHeight="1" x14ac:dyDescent="0.2">
      <c r="A362" s="3">
        <f>IFERROR(VLOOKUP(B362,'[1]DADOS (OCULTAR)'!$Q$3:$S$103,3,0),"")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7160019000144</v>
      </c>
      <c r="E362" s="5" t="str">
        <f>'[1]TCE - ANEXO IV - Preencher'!G371</f>
        <v>VITALE COMERCIO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87438</v>
      </c>
      <c r="I362" s="6">
        <f>IF('[1]TCE - ANEXO IV - Preencher'!K371="","",'[1]TCE - ANEXO IV - Preencher'!K371)</f>
        <v>44740</v>
      </c>
      <c r="J362" s="5" t="str">
        <f>'[1]TCE - ANEXO IV - Preencher'!L371</f>
        <v>26220607160019000144550010000874381855846807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1250</v>
      </c>
    </row>
    <row r="363" spans="1:12" s="8" customFormat="1" ht="19.5" customHeight="1" x14ac:dyDescent="0.2">
      <c r="A363" s="3">
        <f>IFERROR(VLOOKUP(B363,'[1]DADOS (OCULTAR)'!$Q$3:$S$103,3,0),"")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7160019000144</v>
      </c>
      <c r="E363" s="5" t="str">
        <f>'[1]TCE - ANEXO IV - Preencher'!G372</f>
        <v>VITALE COMERCIO LTDA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87456</v>
      </c>
      <c r="I363" s="6">
        <f>IF('[1]TCE - ANEXO IV - Preencher'!K372="","",'[1]TCE - ANEXO IV - Preencher'!K372)</f>
        <v>44740</v>
      </c>
      <c r="J363" s="5" t="str">
        <f>'[1]TCE - ANEXO IV - Preencher'!L372</f>
        <v>26220607160019000144550010000874561588674625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1560</v>
      </c>
    </row>
    <row r="364" spans="1:12" s="8" customFormat="1" ht="19.5" customHeight="1" x14ac:dyDescent="0.2">
      <c r="A364" s="3">
        <f>IFERROR(VLOOKUP(B364,'[1]DADOS (OCULTAR)'!$Q$3:$S$103,3,0),"")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7160019000144</v>
      </c>
      <c r="E364" s="5" t="str">
        <f>'[1]TCE - ANEXO IV - Preencher'!G373</f>
        <v>VITALE COMERCIO LTDA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87449</v>
      </c>
      <c r="I364" s="6">
        <f>IF('[1]TCE - ANEXO IV - Preencher'!K373="","",'[1]TCE - ANEXO IV - Preencher'!K373)</f>
        <v>44740</v>
      </c>
      <c r="J364" s="5" t="str">
        <f>'[1]TCE - ANEXO IV - Preencher'!L373</f>
        <v>26220607160019000144550010000874491051142723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1250</v>
      </c>
    </row>
    <row r="365" spans="1:12" s="8" customFormat="1" ht="19.5" customHeight="1" x14ac:dyDescent="0.2">
      <c r="A365" s="3">
        <f>IFERROR(VLOOKUP(B365,'[1]DADOS (OCULTAR)'!$Q$3:$S$103,3,0),"")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7160019000144</v>
      </c>
      <c r="E365" s="5" t="str">
        <f>'[1]TCE - ANEXO IV - Preencher'!G374</f>
        <v>VITALE COMERCIO LTDA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87460</v>
      </c>
      <c r="I365" s="6">
        <f>IF('[1]TCE - ANEXO IV - Preencher'!K374="","",'[1]TCE - ANEXO IV - Preencher'!K374)</f>
        <v>44740</v>
      </c>
      <c r="J365" s="5" t="str">
        <f>'[1]TCE - ANEXO IV - Preencher'!L374</f>
        <v>26220607160019000144550010000874601421075925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310</v>
      </c>
    </row>
    <row r="366" spans="1:12" s="8" customFormat="1" ht="19.5" customHeight="1" x14ac:dyDescent="0.2">
      <c r="A366" s="3">
        <f>IFERROR(VLOOKUP(B366,'[1]DADOS (OCULTAR)'!$Q$3:$S$103,3,0),"")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7160019000144</v>
      </c>
      <c r="E366" s="5" t="str">
        <f>'[1]TCE - ANEXO IV - Preencher'!G375</f>
        <v>VITALE COMERCIO LTDA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87458</v>
      </c>
      <c r="I366" s="6">
        <f>IF('[1]TCE - ANEXO IV - Preencher'!K375="","",'[1]TCE - ANEXO IV - Preencher'!K375)</f>
        <v>44740</v>
      </c>
      <c r="J366" s="5" t="str">
        <f>'[1]TCE - ANEXO IV - Preencher'!L375</f>
        <v>26220607160019000144550010000874581268908514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1560</v>
      </c>
    </row>
    <row r="367" spans="1:12" s="8" customFormat="1" ht="19.5" customHeight="1" x14ac:dyDescent="0.2">
      <c r="A367" s="3">
        <f>IFERROR(VLOOKUP(B367,'[1]DADOS (OCULTAR)'!$Q$3:$S$103,3,0),"")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7160019000144</v>
      </c>
      <c r="E367" s="5" t="str">
        <f>'[1]TCE - ANEXO IV - Preencher'!G376</f>
        <v>VITALE COMERCIO LTDA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87145</v>
      </c>
      <c r="I367" s="6">
        <f>IF('[1]TCE - ANEXO IV - Preencher'!K376="","",'[1]TCE - ANEXO IV - Preencher'!K376)</f>
        <v>44734</v>
      </c>
      <c r="J367" s="5" t="str">
        <f>'[1]TCE - ANEXO IV - Preencher'!L376</f>
        <v>26220607160019000144550010000871451450409493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310</v>
      </c>
    </row>
    <row r="368" spans="1:12" s="8" customFormat="1" ht="19.5" customHeight="1" x14ac:dyDescent="0.2">
      <c r="A368" s="3">
        <f>IFERROR(VLOOKUP(B368,'[1]DADOS (OCULTAR)'!$Q$3:$S$103,3,0),"")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7160019000144</v>
      </c>
      <c r="E368" s="5" t="str">
        <f>'[1]TCE - ANEXO IV - Preencher'!G377</f>
        <v>VITALE COMERCIO LTDA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87142</v>
      </c>
      <c r="I368" s="6">
        <f>IF('[1]TCE - ANEXO IV - Preencher'!K377="","",'[1]TCE - ANEXO IV - Preencher'!K377)</f>
        <v>44734</v>
      </c>
      <c r="J368" s="5" t="str">
        <f>'[1]TCE - ANEXO IV - Preencher'!L377</f>
        <v>26220607160019000144550010000871421468298799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310</v>
      </c>
    </row>
    <row r="369" spans="1:12" s="8" customFormat="1" ht="19.5" customHeight="1" x14ac:dyDescent="0.2">
      <c r="A369" s="3">
        <f>IFERROR(VLOOKUP(B369,'[1]DADOS (OCULTAR)'!$Q$3:$S$103,3,0),"")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50595271000105</v>
      </c>
      <c r="E369" s="5" t="str">
        <f>'[1]TCE - ANEXO IV - Preencher'!G378</f>
        <v>BIOTRONIK COMERCIAL MEDICA LTDA</v>
      </c>
      <c r="F369" s="5" t="str">
        <f>'[1]TCE - ANEXO IV - Preencher'!H378</f>
        <v>B</v>
      </c>
      <c r="G369" s="5" t="str">
        <f>'[1]TCE - ANEXO IV - Preencher'!I378</f>
        <v>S</v>
      </c>
      <c r="H369" s="5">
        <f>'[1]TCE - ANEXO IV - Preencher'!J378</f>
        <v>1025867</v>
      </c>
      <c r="I369" s="6">
        <f>IF('[1]TCE - ANEXO IV - Preencher'!K378="","",'[1]TCE - ANEXO IV - Preencher'!K378)</f>
        <v>44735</v>
      </c>
      <c r="J369" s="5" t="str">
        <f>'[1]TCE - ANEXO IV - Preencher'!L378</f>
        <v>35220650595271000105550030010258671556815550</v>
      </c>
      <c r="K369" s="5" t="str">
        <f>IF(F369="B",LEFT('[1]TCE - ANEXO IV - Preencher'!M378,2),IF(F369="S",LEFT('[1]TCE - ANEXO IV - Preencher'!M378,7),IF('[1]TCE - ANEXO IV - Preencher'!H378="","")))</f>
        <v>35</v>
      </c>
      <c r="L369" s="7">
        <f>'[1]TCE - ANEXO IV - Preencher'!N378</f>
        <v>6903.9</v>
      </c>
    </row>
    <row r="370" spans="1:12" s="8" customFormat="1" ht="19.5" customHeight="1" x14ac:dyDescent="0.2">
      <c r="A370" s="3">
        <f>IFERROR(VLOOKUP(B370,'[1]DADOS (OCULTAR)'!$Q$3:$S$103,3,0),"")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50595271000105</v>
      </c>
      <c r="E370" s="5" t="str">
        <f>'[1]TCE - ANEXO IV - Preencher'!G379</f>
        <v>BIOTRONIK COMERCIAL MEDICA LTDA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1025863</v>
      </c>
      <c r="I370" s="6">
        <f>IF('[1]TCE - ANEXO IV - Preencher'!K379="","",'[1]TCE - ANEXO IV - Preencher'!K379)</f>
        <v>44735</v>
      </c>
      <c r="J370" s="5" t="str">
        <f>'[1]TCE - ANEXO IV - Preencher'!L379</f>
        <v>35220650595271000105550030010258631947218136</v>
      </c>
      <c r="K370" s="5" t="str">
        <f>IF(F370="B",LEFT('[1]TCE - ANEXO IV - Preencher'!M379,2),IF(F370="S",LEFT('[1]TCE - ANEXO IV - Preencher'!M379,7),IF('[1]TCE - ANEXO IV - Preencher'!H379="","")))</f>
        <v>35</v>
      </c>
      <c r="L370" s="7">
        <f>'[1]TCE - ANEXO IV - Preencher'!N379</f>
        <v>4992.49</v>
      </c>
    </row>
    <row r="371" spans="1:12" s="8" customFormat="1" ht="19.5" customHeight="1" x14ac:dyDescent="0.2">
      <c r="A371" s="3">
        <f>IFERROR(VLOOKUP(B371,'[1]DADOS (OCULTAR)'!$Q$3:$S$103,3,0),"")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50595271000105</v>
      </c>
      <c r="E371" s="5" t="str">
        <f>'[1]TCE - ANEXO IV - Preencher'!G380</f>
        <v>BIOTRONIK COMERCIAL MEDICA LTDA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1025852</v>
      </c>
      <c r="I371" s="6">
        <f>IF('[1]TCE - ANEXO IV - Preencher'!K380="","",'[1]TCE - ANEXO IV - Preencher'!K380)</f>
        <v>44735</v>
      </c>
      <c r="J371" s="5" t="str">
        <f>'[1]TCE - ANEXO IV - Preencher'!L380</f>
        <v>35220650595271000105550030010258521648633367</v>
      </c>
      <c r="K371" s="5" t="str">
        <f>IF(F371="B",LEFT('[1]TCE - ANEXO IV - Preencher'!M380,2),IF(F371="S",LEFT('[1]TCE - ANEXO IV - Preencher'!M380,7),IF('[1]TCE - ANEXO IV - Preencher'!H380="","")))</f>
        <v>35</v>
      </c>
      <c r="L371" s="7">
        <f>'[1]TCE - ANEXO IV - Preencher'!N380</f>
        <v>6903.9</v>
      </c>
    </row>
    <row r="372" spans="1:12" s="8" customFormat="1" ht="19.5" customHeight="1" x14ac:dyDescent="0.2">
      <c r="A372" s="3">
        <f>IFERROR(VLOOKUP(B372,'[1]DADOS (OCULTAR)'!$Q$3:$S$103,3,0),"")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37438274000177</v>
      </c>
      <c r="E372" s="5" t="str">
        <f>'[1]TCE - ANEXO IV - Preencher'!G381</f>
        <v>SELLMED PROD. MEDICOS E HOSPITALA. LTDA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1282</v>
      </c>
      <c r="I372" s="6">
        <f>IF('[1]TCE - ANEXO IV - Preencher'!K381="","",'[1]TCE - ANEXO IV - Preencher'!K381)</f>
        <v>44740</v>
      </c>
      <c r="J372" s="5" t="str">
        <f>'[1]TCE - ANEXO IV - Preencher'!L381</f>
        <v>26220637438274000177550010000012821042955348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10100</v>
      </c>
    </row>
    <row r="373" spans="1:12" s="8" customFormat="1" ht="19.5" customHeight="1" x14ac:dyDescent="0.2">
      <c r="A373" s="3">
        <f>IFERROR(VLOOKUP(B373,'[1]DADOS (OCULTAR)'!$Q$3:$S$103,3,0),"")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13656820000420</v>
      </c>
      <c r="E373" s="5" t="str">
        <f>'[1]TCE - ANEXO IV - Preencher'!G382</f>
        <v>SMITH NEPHEW COM. D E PROD. MED. LTDA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450922</v>
      </c>
      <c r="I373" s="6">
        <f>IF('[1]TCE - ANEXO IV - Preencher'!K382="","",'[1]TCE - ANEXO IV - Preencher'!K382)</f>
        <v>44736</v>
      </c>
      <c r="J373" s="5" t="str">
        <f>'[1]TCE - ANEXO IV - Preencher'!L382</f>
        <v>35220613656820000420550020004509221541579270</v>
      </c>
      <c r="K373" s="5" t="str">
        <f>IF(F373="B",LEFT('[1]TCE - ANEXO IV - Preencher'!M382,2),IF(F373="S",LEFT('[1]TCE - ANEXO IV - Preencher'!M382,7),IF('[1]TCE - ANEXO IV - Preencher'!H382="","")))</f>
        <v>35</v>
      </c>
      <c r="L373" s="7">
        <f>'[1]TCE - ANEXO IV - Preencher'!N382</f>
        <v>1860</v>
      </c>
    </row>
    <row r="374" spans="1:12" s="8" customFormat="1" ht="19.5" customHeight="1" x14ac:dyDescent="0.2">
      <c r="A374" s="3">
        <f>IFERROR(VLOOKUP(B374,'[1]DADOS (OCULTAR)'!$Q$3:$S$103,3,0),"")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10779833000156</v>
      </c>
      <c r="E374" s="5" t="str">
        <f>'[1]TCE - ANEXO IV - Preencher'!G383</f>
        <v>MEDICAL MERCANTIL DE APARELHAGEM MEDICA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554289</v>
      </c>
      <c r="I374" s="6">
        <f>IF('[1]TCE - ANEXO IV - Preencher'!K383="","",'[1]TCE - ANEXO IV - Preencher'!K383)</f>
        <v>44741</v>
      </c>
      <c r="J374" s="5" t="str">
        <f>'[1]TCE - ANEXO IV - Preencher'!L383</f>
        <v>26220610779833000156550010005542891556311009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2112</v>
      </c>
    </row>
    <row r="375" spans="1:12" s="8" customFormat="1" ht="19.5" customHeight="1" x14ac:dyDescent="0.2">
      <c r="A375" s="3">
        <f>IFERROR(VLOOKUP(B375,'[1]DADOS (OCULTAR)'!$Q$3:$S$103,3,0),"")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58426628000133</v>
      </c>
      <c r="E375" s="5" t="str">
        <f>'[1]TCE - ANEXO IV - Preencher'!G384</f>
        <v>SAMTRONIC INDUSTRIA E COMERCIO LTDA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305170</v>
      </c>
      <c r="I375" s="6">
        <f>IF('[1]TCE - ANEXO IV - Preencher'!K384="","",'[1]TCE - ANEXO IV - Preencher'!K384)</f>
        <v>44725</v>
      </c>
      <c r="J375" s="5" t="str">
        <f>'[1]TCE - ANEXO IV - Preencher'!L384</f>
        <v>35220658426628000133550010003051701315723028</v>
      </c>
      <c r="K375" s="5" t="str">
        <f>IF(F375="B",LEFT('[1]TCE - ANEXO IV - Preencher'!M384,2),IF(F375="S",LEFT('[1]TCE - ANEXO IV - Preencher'!M384,7),IF('[1]TCE - ANEXO IV - Preencher'!H384="","")))</f>
        <v>35</v>
      </c>
      <c r="L375" s="7">
        <f>'[1]TCE - ANEXO IV - Preencher'!N384</f>
        <v>4180</v>
      </c>
    </row>
    <row r="376" spans="1:12" s="8" customFormat="1" ht="19.5" customHeight="1" x14ac:dyDescent="0.2">
      <c r="A376" s="3">
        <f>IFERROR(VLOOKUP(B376,'[1]DADOS (OCULTAR)'!$Q$3:$S$103,3,0),"")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11449180000290</v>
      </c>
      <c r="E376" s="5" t="str">
        <f>'[1]TCE - ANEXO IV - Preencher'!G385</f>
        <v>DPROSMED DIST DE PROD MED HOSP</v>
      </c>
      <c r="F376" s="5" t="str">
        <f>'[1]TCE - ANEXO IV - Preencher'!H385</f>
        <v>B</v>
      </c>
      <c r="G376" s="5" t="str">
        <f>'[1]TCE - ANEXO IV - Preencher'!I385</f>
        <v>S</v>
      </c>
      <c r="H376" s="5">
        <f>'[1]TCE - ANEXO IV - Preencher'!J385</f>
        <v>5209</v>
      </c>
      <c r="I376" s="6">
        <f>IF('[1]TCE - ANEXO IV - Preencher'!K385="","",'[1]TCE - ANEXO IV - Preencher'!K385)</f>
        <v>44741</v>
      </c>
      <c r="J376" s="5" t="str">
        <f>'[1]TCE - ANEXO IV - Preencher'!L385</f>
        <v>26220611449180000290550010000052091000085301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413.5</v>
      </c>
    </row>
    <row r="377" spans="1:12" s="8" customFormat="1" ht="19.5" customHeight="1" x14ac:dyDescent="0.2">
      <c r="A377" s="3">
        <f>IFERROR(VLOOKUP(B377,'[1]DADOS (OCULTAR)'!$Q$3:$S$103,3,0),"")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11449180000100</v>
      </c>
      <c r="E377" s="5" t="str">
        <f>'[1]TCE - ANEXO IV - Preencher'!G386</f>
        <v>DPROSMED DIST DE PROD MED HOSP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51966</v>
      </c>
      <c r="I377" s="6">
        <f>IF('[1]TCE - ANEXO IV - Preencher'!K386="","",'[1]TCE - ANEXO IV - Preencher'!K386)</f>
        <v>44741</v>
      </c>
      <c r="J377" s="5" t="str">
        <f>'[1]TCE - ANEXO IV - Preencher'!L386</f>
        <v>26220611449180000100550010000519661000085224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3108</v>
      </c>
    </row>
    <row r="378" spans="1:12" s="8" customFormat="1" ht="19.5" customHeight="1" x14ac:dyDescent="0.2">
      <c r="A378" s="3">
        <f>IFERROR(VLOOKUP(B378,'[1]DADOS (OCULTAR)'!$Q$3:$S$103,3,0),"")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11041333000185</v>
      </c>
      <c r="E378" s="5" t="str">
        <f>'[1]TCE - ANEXO IV - Preencher'!G387</f>
        <v>CIRURGICA BRASILEIRA PRODUTOS H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22184</v>
      </c>
      <c r="I378" s="6">
        <f>IF('[1]TCE - ANEXO IV - Preencher'!K387="","",'[1]TCE - ANEXO IV - Preencher'!K387)</f>
        <v>44739</v>
      </c>
      <c r="J378" s="5" t="str">
        <f>'[1]TCE - ANEXO IV - Preencher'!L387</f>
        <v>26220611041333000185550010000221841072510056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5400</v>
      </c>
    </row>
    <row r="379" spans="1:12" s="8" customFormat="1" ht="19.5" customHeight="1" x14ac:dyDescent="0.2">
      <c r="A379" s="3">
        <f>IFERROR(VLOOKUP(B379,'[1]DADOS (OCULTAR)'!$Q$3:$S$103,3,0),"")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12420164001048</v>
      </c>
      <c r="E379" s="5" t="str">
        <f>'[1]TCE - ANEXO IV - Preencher'!G388</f>
        <v>CM HOSPITALAR S A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130906</v>
      </c>
      <c r="I379" s="6">
        <f>IF('[1]TCE - ANEXO IV - Preencher'!K388="","",'[1]TCE - ANEXO IV - Preencher'!K388)</f>
        <v>44741</v>
      </c>
      <c r="J379" s="5" t="str">
        <f>'[1]TCE - ANEXO IV - Preencher'!L388</f>
        <v>26220612420164001048550010001309061830634811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36696</v>
      </c>
    </row>
    <row r="380" spans="1:12" s="8" customFormat="1" ht="19.5" customHeight="1" x14ac:dyDescent="0.2">
      <c r="A380" s="3">
        <f>IFERROR(VLOOKUP(B380,'[1]DADOS (OCULTAR)'!$Q$3:$S$103,3,0),"")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12420164001048</v>
      </c>
      <c r="E380" s="5" t="str">
        <f>'[1]TCE - ANEXO IV - Preencher'!G389</f>
        <v>CM HOSPITALAR S A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130895</v>
      </c>
      <c r="I380" s="6">
        <f>IF('[1]TCE - ANEXO IV - Preencher'!K389="","",'[1]TCE - ANEXO IV - Preencher'!K389)</f>
        <v>44741</v>
      </c>
      <c r="J380" s="5" t="str">
        <f>'[1]TCE - ANEXO IV - Preencher'!L389</f>
        <v>26220612420164001048550010001308951672875176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3095.5</v>
      </c>
    </row>
    <row r="381" spans="1:12" s="8" customFormat="1" ht="19.5" customHeight="1" x14ac:dyDescent="0.2">
      <c r="A381" s="3">
        <f>IFERROR(VLOOKUP(B381,'[1]DADOS (OCULTAR)'!$Q$3:$S$103,3,0),"")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67729178000491</v>
      </c>
      <c r="E381" s="5" t="str">
        <f>'[1]TCE - ANEXO IV - Preencher'!G390</f>
        <v>COMERCIAL C RIOCLARENSE LTDA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1591649</v>
      </c>
      <c r="I381" s="6">
        <f>IF('[1]TCE - ANEXO IV - Preencher'!K390="","",'[1]TCE - ANEXO IV - Preencher'!K390)</f>
        <v>44734</v>
      </c>
      <c r="J381" s="5" t="str">
        <f>'[1]TCE - ANEXO IV - Preencher'!L390</f>
        <v>35220667729178000491550010015916491473930210</v>
      </c>
      <c r="K381" s="5" t="str">
        <f>IF(F381="B",LEFT('[1]TCE - ANEXO IV - Preencher'!M390,2),IF(F381="S",LEFT('[1]TCE - ANEXO IV - Preencher'!M390,7),IF('[1]TCE - ANEXO IV - Preencher'!H390="","")))</f>
        <v>35</v>
      </c>
      <c r="L381" s="7">
        <f>'[1]TCE - ANEXO IV - Preencher'!N390</f>
        <v>5461.2</v>
      </c>
    </row>
    <row r="382" spans="1:12" s="8" customFormat="1" ht="19.5" customHeight="1" x14ac:dyDescent="0.2">
      <c r="A382" s="3">
        <f>IFERROR(VLOOKUP(B382,'[1]DADOS (OCULTAR)'!$Q$3:$S$103,3,0),"")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42555519000186</v>
      </c>
      <c r="E382" s="5" t="str">
        <f>'[1]TCE - ANEXO IV - Preencher'!G391</f>
        <v>R. D. A COM E SER E REPR HOSP EIRELI</v>
      </c>
      <c r="F382" s="5" t="str">
        <f>'[1]TCE - ANEXO IV - Preencher'!H391</f>
        <v>B</v>
      </c>
      <c r="G382" s="5" t="str">
        <f>'[1]TCE - ANEXO IV - Preencher'!I391</f>
        <v>S</v>
      </c>
      <c r="H382" s="5">
        <f>'[1]TCE - ANEXO IV - Preencher'!J391</f>
        <v>193</v>
      </c>
      <c r="I382" s="6">
        <f>IF('[1]TCE - ANEXO IV - Preencher'!K391="","",'[1]TCE - ANEXO IV - Preencher'!K391)</f>
        <v>44735</v>
      </c>
      <c r="J382" s="5" t="str">
        <f>'[1]TCE - ANEXO IV - Preencher'!L391</f>
        <v>26220642555519000186550010000001931003339039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546</v>
      </c>
    </row>
    <row r="383" spans="1:12" s="8" customFormat="1" ht="19.5" customHeight="1" x14ac:dyDescent="0.2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>
        <f>IFERROR(VLOOKUP(B385,'[1]DADOS (OCULTAR)'!$Q$3:$S$103,3,0),"")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3.4 - Material Farmacológico</v>
      </c>
      <c r="D385" s="3">
        <f>'[1]TCE - ANEXO IV - Preencher'!F394</f>
        <v>8778201000126</v>
      </c>
      <c r="E385" s="5" t="str">
        <f>'[1]TCE - ANEXO IV - Preencher'!G394</f>
        <v>DROGAFONTE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000.375.025</v>
      </c>
      <c r="I385" s="6">
        <f>IF('[1]TCE - ANEXO IV - Preencher'!K394="","",'[1]TCE - ANEXO IV - Preencher'!K394)</f>
        <v>44708</v>
      </c>
      <c r="J385" s="5" t="str">
        <f>'[1]TCE - ANEXO IV - Preencher'!L394</f>
        <v>26220508778201000126550010003750251908105080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2083.34</v>
      </c>
    </row>
    <row r="386" spans="1:12" s="8" customFormat="1" ht="19.5" customHeight="1" x14ac:dyDescent="0.2">
      <c r="A386" s="3">
        <f>IFERROR(VLOOKUP(B386,'[1]DADOS (OCULTAR)'!$Q$3:$S$103,3,0),"")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3.4 - Material Farmacológico</v>
      </c>
      <c r="D386" s="3">
        <f>'[1]TCE - ANEXO IV - Preencher'!F395</f>
        <v>12882932000194</v>
      </c>
      <c r="E386" s="5" t="str">
        <f>'[1]TCE - ANEXO IV - Preencher'!G395</f>
        <v>EXOMED REPRES DE MED LTDA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162329</v>
      </c>
      <c r="I386" s="6">
        <f>IF('[1]TCE - ANEXO IV - Preencher'!K395="","",'[1]TCE - ANEXO IV - Preencher'!K395)</f>
        <v>44712</v>
      </c>
      <c r="J386" s="5" t="str">
        <f>'[1]TCE - ANEXO IV - Preencher'!L395</f>
        <v>26220512882932000194550010001623291984723820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12096.06</v>
      </c>
    </row>
    <row r="387" spans="1:12" s="8" customFormat="1" ht="19.5" customHeight="1" x14ac:dyDescent="0.2">
      <c r="A387" s="3">
        <f>IFERROR(VLOOKUP(B387,'[1]DADOS (OCULTAR)'!$Q$3:$S$103,3,0),"")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3.4 - Material Farmacológico</v>
      </c>
      <c r="D387" s="3">
        <f>'[1]TCE - ANEXO IV - Preencher'!F396</f>
        <v>12882932000194</v>
      </c>
      <c r="E387" s="5" t="str">
        <f>'[1]TCE - ANEXO IV - Preencher'!G396</f>
        <v>EXOMED REPRES DE MED LTDA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162330</v>
      </c>
      <c r="I387" s="6">
        <f>IF('[1]TCE - ANEXO IV - Preencher'!K396="","",'[1]TCE - ANEXO IV - Preencher'!K396)</f>
        <v>44712</v>
      </c>
      <c r="J387" s="5" t="str">
        <f>'[1]TCE - ANEXO IV - Preencher'!L396</f>
        <v>26220512882932000194550010001623301328360539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11163</v>
      </c>
    </row>
    <row r="388" spans="1:12" s="8" customFormat="1" ht="19.5" customHeight="1" x14ac:dyDescent="0.2">
      <c r="A388" s="3">
        <f>IFERROR(VLOOKUP(B388,'[1]DADOS (OCULTAR)'!$Q$3:$S$103,3,0),"")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3.4 - Material Farmacológico</v>
      </c>
      <c r="D388" s="3">
        <f>'[1]TCE - ANEXO IV - Preencher'!F397</f>
        <v>7812105000194</v>
      </c>
      <c r="E388" s="5" t="str">
        <f>'[1]TCE - ANEXO IV - Preencher'!G397</f>
        <v>CENTRAL DIST DE MEDICAMENTOS LTDA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97852</v>
      </c>
      <c r="I388" s="6">
        <f>IF('[1]TCE - ANEXO IV - Preencher'!K397="","",'[1]TCE - ANEXO IV - Preencher'!K397)</f>
        <v>44711</v>
      </c>
      <c r="J388" s="5" t="str">
        <f>'[1]TCE - ANEXO IV - Preencher'!L397</f>
        <v>23220507812105000194550010000978521426380074</v>
      </c>
      <c r="K388" s="5" t="str">
        <f>IF(F388="B",LEFT('[1]TCE - ANEXO IV - Preencher'!M397,2),IF(F388="S",LEFT('[1]TCE - ANEXO IV - Preencher'!M397,7),IF('[1]TCE - ANEXO IV - Preencher'!H397="","")))</f>
        <v>23</v>
      </c>
      <c r="L388" s="7">
        <f>'[1]TCE - ANEXO IV - Preencher'!N397</f>
        <v>2050.5</v>
      </c>
    </row>
    <row r="389" spans="1:12" s="8" customFormat="1" ht="19.5" customHeight="1" x14ac:dyDescent="0.2">
      <c r="A389" s="3">
        <f>IFERROR(VLOOKUP(B389,'[1]DADOS (OCULTAR)'!$Q$3:$S$103,3,0),"")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3.4 - Material Farmacológico</v>
      </c>
      <c r="D389" s="3">
        <f>'[1]TCE - ANEXO IV - Preencher'!F398</f>
        <v>5106015000152</v>
      </c>
      <c r="E389" s="5" t="str">
        <f>'[1]TCE - ANEXO IV - Preencher'!G398</f>
        <v>CALL MED COM DE MED E REPRES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000.078.916</v>
      </c>
      <c r="I389" s="6">
        <f>IF('[1]TCE - ANEXO IV - Preencher'!K398="","",'[1]TCE - ANEXO IV - Preencher'!K398)</f>
        <v>44708</v>
      </c>
      <c r="J389" s="5" t="str">
        <f>'[1]TCE - ANEXO IV - Preencher'!L398</f>
        <v>23220505106015000152550010000789161000468792</v>
      </c>
      <c r="K389" s="5" t="str">
        <f>IF(F389="B",LEFT('[1]TCE - ANEXO IV - Preencher'!M398,2),IF(F389="S",LEFT('[1]TCE - ANEXO IV - Preencher'!M398,7),IF('[1]TCE - ANEXO IV - Preencher'!H398="","")))</f>
        <v>23</v>
      </c>
      <c r="L389" s="7">
        <f>'[1]TCE - ANEXO IV - Preencher'!N398</f>
        <v>1180.8</v>
      </c>
    </row>
    <row r="390" spans="1:12" s="8" customFormat="1" ht="19.5" customHeight="1" x14ac:dyDescent="0.2">
      <c r="A390" s="3">
        <f>IFERROR(VLOOKUP(B390,'[1]DADOS (OCULTAR)'!$Q$3:$S$103,3,0),"")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3.4 - Material Farmacológico</v>
      </c>
      <c r="D390" s="3">
        <f>'[1]TCE - ANEXO IV - Preencher'!F399</f>
        <v>5106015000152</v>
      </c>
      <c r="E390" s="5" t="str">
        <f>'[1]TCE - ANEXO IV - Preencher'!G399</f>
        <v>CALL MED COM DE MED E REPRES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000.078.909</v>
      </c>
      <c r="I390" s="6">
        <f>IF('[1]TCE - ANEXO IV - Preencher'!K399="","",'[1]TCE - ANEXO IV - Preencher'!K399)</f>
        <v>44708</v>
      </c>
      <c r="J390" s="5" t="str">
        <f>'[1]TCE - ANEXO IV - Preencher'!L399</f>
        <v>23220505106015000152550010000789091000468720</v>
      </c>
      <c r="K390" s="5" t="str">
        <f>IF(F390="B",LEFT('[1]TCE - ANEXO IV - Preencher'!M399,2),IF(F390="S",LEFT('[1]TCE - ANEXO IV - Preencher'!M399,7),IF('[1]TCE - ANEXO IV - Preencher'!H399="","")))</f>
        <v>23</v>
      </c>
      <c r="L390" s="7">
        <f>'[1]TCE - ANEXO IV - Preencher'!N399</f>
        <v>14780</v>
      </c>
    </row>
    <row r="391" spans="1:12" s="8" customFormat="1" ht="19.5" customHeight="1" x14ac:dyDescent="0.2">
      <c r="A391" s="3">
        <f>IFERROR(VLOOKUP(B391,'[1]DADOS (OCULTAR)'!$Q$3:$S$103,3,0),"")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3.4 - Material Farmacológico</v>
      </c>
      <c r="D391" s="3">
        <f>'[1]TCE - ANEXO IV - Preencher'!F400</f>
        <v>6106005000180</v>
      </c>
      <c r="E391" s="5" t="str">
        <f>'[1]TCE - ANEXO IV - Preencher'!G400</f>
        <v>STOCK MED PRODUTOS MEDICO HOSPITALARES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156267</v>
      </c>
      <c r="I391" s="6">
        <f>IF('[1]TCE - ANEXO IV - Preencher'!K400="","",'[1]TCE - ANEXO IV - Preencher'!K400)</f>
        <v>44711</v>
      </c>
      <c r="J391" s="5" t="str">
        <f>'[1]TCE - ANEXO IV - Preencher'!L400</f>
        <v>43220506106005000180550010001562671006209512</v>
      </c>
      <c r="K391" s="5" t="str">
        <f>IF(F391="B",LEFT('[1]TCE - ANEXO IV - Preencher'!M400,2),IF(F391="S",LEFT('[1]TCE - ANEXO IV - Preencher'!M400,7),IF('[1]TCE - ANEXO IV - Preencher'!H400="","")))</f>
        <v>43</v>
      </c>
      <c r="L391" s="7">
        <f>'[1]TCE - ANEXO IV - Preencher'!N400</f>
        <v>11424</v>
      </c>
    </row>
    <row r="392" spans="1:12" s="8" customFormat="1" ht="19.5" customHeight="1" x14ac:dyDescent="0.2">
      <c r="A392" s="3">
        <f>IFERROR(VLOOKUP(B392,'[1]DADOS (OCULTAR)'!$Q$3:$S$103,3,0),"")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3.4 - Material Farmacológico</v>
      </c>
      <c r="D392" s="3">
        <f>'[1]TCE - ANEXO IV - Preencher'!F401</f>
        <v>7519404000135</v>
      </c>
      <c r="E392" s="5" t="str">
        <f>'[1]TCE - ANEXO IV - Preencher'!G401</f>
        <v>ADVAL FARMACIA DE MANIPULACAO LTDA  ME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000.001.115</v>
      </c>
      <c r="I392" s="6">
        <f>IF('[1]TCE - ANEXO IV - Preencher'!K401="","",'[1]TCE - ANEXO IV - Preencher'!K401)</f>
        <v>44713</v>
      </c>
      <c r="J392" s="5" t="str">
        <f>'[1]TCE - ANEXO IV - Preencher'!L401</f>
        <v>26220607519404000135550010000011151464527628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100</v>
      </c>
    </row>
    <row r="393" spans="1:12" s="8" customFormat="1" ht="19.5" customHeight="1" x14ac:dyDescent="0.2">
      <c r="A393" s="3">
        <f>IFERROR(VLOOKUP(B393,'[1]DADOS (OCULTAR)'!$Q$3:$S$103,3,0),"")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3.4 - Material Farmacológico</v>
      </c>
      <c r="D393" s="3">
        <f>'[1]TCE - ANEXO IV - Preencher'!F402</f>
        <v>7484373000124</v>
      </c>
      <c r="E393" s="5" t="str">
        <f>'[1]TCE - ANEXO IV - Preencher'!G402</f>
        <v>UNI HOSPITALAR LTDA  EPP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000.147.342</v>
      </c>
      <c r="I393" s="6">
        <f>IF('[1]TCE - ANEXO IV - Preencher'!K402="","",'[1]TCE - ANEXO IV - Preencher'!K402)</f>
        <v>44713</v>
      </c>
      <c r="J393" s="5" t="str">
        <f>'[1]TCE - ANEXO IV - Preencher'!L402</f>
        <v>26220607484373000124550010001473421429859660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16628</v>
      </c>
    </row>
    <row r="394" spans="1:12" s="8" customFormat="1" ht="19.5" customHeight="1" x14ac:dyDescent="0.2">
      <c r="A394" s="3">
        <f>IFERROR(VLOOKUP(B394,'[1]DADOS (OCULTAR)'!$Q$3:$S$103,3,0),"")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3.4 - Material Farmacológico</v>
      </c>
      <c r="D394" s="3">
        <f>'[1]TCE - ANEXO IV - Preencher'!F403</f>
        <v>7160019000144</v>
      </c>
      <c r="E394" s="5" t="str">
        <f>'[1]TCE - ANEXO IV - Preencher'!G403</f>
        <v>VITALE COMERCIO LTDA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85405</v>
      </c>
      <c r="I394" s="6">
        <f>IF('[1]TCE - ANEXO IV - Preencher'!K403="","",'[1]TCE - ANEXO IV - Preencher'!K403)</f>
        <v>44712</v>
      </c>
      <c r="J394" s="5" t="str">
        <f>'[1]TCE - ANEXO IV - Preencher'!L403</f>
        <v>26220507160019000144550010000854051918179868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7500</v>
      </c>
    </row>
    <row r="395" spans="1:12" s="8" customFormat="1" ht="19.5" customHeight="1" x14ac:dyDescent="0.2">
      <c r="A395" s="3">
        <f>IFERROR(VLOOKUP(B395,'[1]DADOS (OCULTAR)'!$Q$3:$S$103,3,0),"")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3.4 - Material Farmacológico</v>
      </c>
      <c r="D395" s="3">
        <f>'[1]TCE - ANEXO IV - Preencher'!F404</f>
        <v>12420164001048</v>
      </c>
      <c r="E395" s="5" t="str">
        <f>'[1]TCE - ANEXO IV - Preencher'!G404</f>
        <v>CM HOSPITALAR S 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127454</v>
      </c>
      <c r="I395" s="6">
        <f>IF('[1]TCE - ANEXO IV - Preencher'!K404="","",'[1]TCE - ANEXO IV - Preencher'!K404)</f>
        <v>44712</v>
      </c>
      <c r="J395" s="5" t="str">
        <f>'[1]TCE - ANEXO IV - Preencher'!L404</f>
        <v>26220512420164001048550010001274541341080036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3052</v>
      </c>
    </row>
    <row r="396" spans="1:12" s="8" customFormat="1" ht="19.5" customHeight="1" x14ac:dyDescent="0.2">
      <c r="A396" s="3">
        <f>IFERROR(VLOOKUP(B396,'[1]DADOS (OCULTAR)'!$Q$3:$S$103,3,0),"")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3.4 - Material Farmacológico</v>
      </c>
      <c r="D396" s="3">
        <f>'[1]TCE - ANEXO IV - Preencher'!F405</f>
        <v>49324221001500</v>
      </c>
      <c r="E396" s="5" t="str">
        <f>'[1]TCE - ANEXO IV - Preencher'!G405</f>
        <v>FRESENIUS KABI BRASIL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54522</v>
      </c>
      <c r="I396" s="6">
        <f>IF('[1]TCE - ANEXO IV - Preencher'!K405="","",'[1]TCE - ANEXO IV - Preencher'!K405)</f>
        <v>44706</v>
      </c>
      <c r="J396" s="5" t="str">
        <f>'[1]TCE - ANEXO IV - Preencher'!L405</f>
        <v>23220549324221001500550000000545221992074978</v>
      </c>
      <c r="K396" s="5" t="str">
        <f>IF(F396="B",LEFT('[1]TCE - ANEXO IV - Preencher'!M405,2),IF(F396="S",LEFT('[1]TCE - ANEXO IV - Preencher'!M405,7),IF('[1]TCE - ANEXO IV - Preencher'!H405="","")))</f>
        <v>23</v>
      </c>
      <c r="L396" s="7">
        <f>'[1]TCE - ANEXO IV - Preencher'!N405</f>
        <v>6080</v>
      </c>
    </row>
    <row r="397" spans="1:12" s="8" customFormat="1" ht="19.5" customHeight="1" x14ac:dyDescent="0.2">
      <c r="A397" s="3">
        <f>IFERROR(VLOOKUP(B397,'[1]DADOS (OCULTAR)'!$Q$3:$S$103,3,0),"")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3.4 - Material Farmacológico</v>
      </c>
      <c r="D397" s="3">
        <f>'[1]TCE - ANEXO IV - Preencher'!F406</f>
        <v>874929000140</v>
      </c>
      <c r="E397" s="5" t="str">
        <f>'[1]TCE - ANEXO IV - Preencher'!G406</f>
        <v>MEDCENTER COMERCIAL LTDA  MG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389503</v>
      </c>
      <c r="I397" s="6">
        <f>IF('[1]TCE - ANEXO IV - Preencher'!K406="","",'[1]TCE - ANEXO IV - Preencher'!K406)</f>
        <v>44711</v>
      </c>
      <c r="J397" s="5" t="str">
        <f>'[1]TCE - ANEXO IV - Preencher'!L406</f>
        <v>31220500874929000140550010003895031438338313</v>
      </c>
      <c r="K397" s="5" t="str">
        <f>IF(F397="B",LEFT('[1]TCE - ANEXO IV - Preencher'!M406,2),IF(F397="S",LEFT('[1]TCE - ANEXO IV - Preencher'!M406,7),IF('[1]TCE - ANEXO IV - Preencher'!H406="","")))</f>
        <v>31</v>
      </c>
      <c r="L397" s="7">
        <f>'[1]TCE - ANEXO IV - Preencher'!N406</f>
        <v>9741</v>
      </c>
    </row>
    <row r="398" spans="1:12" s="8" customFormat="1" ht="19.5" customHeight="1" x14ac:dyDescent="0.2">
      <c r="A398" s="3">
        <f>IFERROR(VLOOKUP(B398,'[1]DADOS (OCULTAR)'!$Q$3:$S$103,3,0),"")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3.4 - Material Farmacológico</v>
      </c>
      <c r="D398" s="3">
        <f>'[1]TCE - ANEXO IV - Preencher'!F407</f>
        <v>874929000140</v>
      </c>
      <c r="E398" s="5" t="str">
        <f>'[1]TCE - ANEXO IV - Preencher'!G407</f>
        <v>MEDCENTER COMERCIAL LTDA  MG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387538</v>
      </c>
      <c r="I398" s="6">
        <f>IF('[1]TCE - ANEXO IV - Preencher'!K407="","",'[1]TCE - ANEXO IV - Preencher'!K407)</f>
        <v>44701</v>
      </c>
      <c r="J398" s="5" t="str">
        <f>'[1]TCE - ANEXO IV - Preencher'!L407</f>
        <v>31220500874929000140550010003875381802112793</v>
      </c>
      <c r="K398" s="5" t="str">
        <f>IF(F398="B",LEFT('[1]TCE - ANEXO IV - Preencher'!M407,2),IF(F398="S",LEFT('[1]TCE - ANEXO IV - Preencher'!M407,7),IF('[1]TCE - ANEXO IV - Preencher'!H407="","")))</f>
        <v>31</v>
      </c>
      <c r="L398" s="7">
        <f>'[1]TCE - ANEXO IV - Preencher'!N407</f>
        <v>3490</v>
      </c>
    </row>
    <row r="399" spans="1:12" s="8" customFormat="1" ht="19.5" customHeight="1" x14ac:dyDescent="0.2">
      <c r="A399" s="3">
        <f>IFERROR(VLOOKUP(B399,'[1]DADOS (OCULTAR)'!$Q$3:$S$103,3,0),"")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3.4 - Material Farmacológico</v>
      </c>
      <c r="D399" s="3">
        <f>'[1]TCE - ANEXO IV - Preencher'!F408</f>
        <v>1206820001179</v>
      </c>
      <c r="E399" s="5" t="str">
        <f>'[1]TCE - ANEXO IV - Preencher'!G408</f>
        <v>PANPHARMA DISTRIB. DE MEDICAM. LTDA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1526889</v>
      </c>
      <c r="I399" s="6">
        <f>IF('[1]TCE - ANEXO IV - Preencher'!K408="","",'[1]TCE - ANEXO IV - Preencher'!K408)</f>
        <v>44713</v>
      </c>
      <c r="J399" s="5" t="str">
        <f>'[1]TCE - ANEXO IV - Preencher'!L408</f>
        <v>26220601206820001179550040015268891866169928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3153.2</v>
      </c>
    </row>
    <row r="400" spans="1:12" s="8" customFormat="1" ht="19.5" customHeight="1" x14ac:dyDescent="0.2">
      <c r="A400" s="3">
        <f>IFERROR(VLOOKUP(B400,'[1]DADOS (OCULTAR)'!$Q$3:$S$103,3,0),"")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3.4 - Material Farmacológico</v>
      </c>
      <c r="D400" s="3">
        <f>'[1]TCE - ANEXO IV - Preencher'!F409</f>
        <v>23837936000177</v>
      </c>
      <c r="E400" s="5" t="str">
        <f>'[1]TCE - ANEXO IV - Preencher'!G409</f>
        <v>G1 DISTRIBUIDORA DE PROD. FARM LTDA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528038</v>
      </c>
      <c r="I400" s="6">
        <f>IF('[1]TCE - ANEXO IV - Preencher'!K409="","",'[1]TCE - ANEXO IV - Preencher'!K409)</f>
        <v>44713</v>
      </c>
      <c r="J400" s="5" t="str">
        <f>'[1]TCE - ANEXO IV - Preencher'!L409</f>
        <v>26220623837936000177550010005280381011835409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4135.3900000000003</v>
      </c>
    </row>
    <row r="401" spans="1:12" s="8" customFormat="1" ht="19.5" customHeight="1" x14ac:dyDescent="0.2">
      <c r="A401" s="3">
        <f>IFERROR(VLOOKUP(B401,'[1]DADOS (OCULTAR)'!$Q$3:$S$103,3,0),"")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3.4 - Material Farmacológico</v>
      </c>
      <c r="D401" s="3">
        <f>'[1]TCE - ANEXO IV - Preencher'!F410</f>
        <v>2626340000158</v>
      </c>
      <c r="E401" s="5" t="str">
        <f>'[1]TCE - ANEXO IV - Preencher'!G410</f>
        <v>ART MEDICA COM E REP DE PROD HOSP LTDA.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452660</v>
      </c>
      <c r="I401" s="6">
        <f>IF('[1]TCE - ANEXO IV - Preencher'!K410="","",'[1]TCE - ANEXO IV - Preencher'!K410)</f>
        <v>44684</v>
      </c>
      <c r="J401" s="5" t="str">
        <f>'[1]TCE - ANEXO IV - Preencher'!L410</f>
        <v>23220502626340000158550040004526601891491308</v>
      </c>
      <c r="K401" s="5" t="str">
        <f>IF(F401="B",LEFT('[1]TCE - ANEXO IV - Preencher'!M410,2),IF(F401="S",LEFT('[1]TCE - ANEXO IV - Preencher'!M410,7),IF('[1]TCE - ANEXO IV - Preencher'!H410="","")))</f>
        <v>23</v>
      </c>
      <c r="L401" s="7">
        <f>'[1]TCE - ANEXO IV - Preencher'!N410</f>
        <v>1520.4</v>
      </c>
    </row>
    <row r="402" spans="1:12" s="8" customFormat="1" ht="19.5" customHeight="1" x14ac:dyDescent="0.2">
      <c r="A402" s="3">
        <f>IFERROR(VLOOKUP(B402,'[1]DADOS (OCULTAR)'!$Q$3:$S$103,3,0),"")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3.4 - Material Farmacológico</v>
      </c>
      <c r="D402" s="3">
        <f>'[1]TCE - ANEXO IV - Preencher'!F411</f>
        <v>12882932000194</v>
      </c>
      <c r="E402" s="5" t="str">
        <f>'[1]TCE - ANEXO IV - Preencher'!G411</f>
        <v>EXOMED REPRES DE MED LTDA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162456</v>
      </c>
      <c r="I402" s="6">
        <f>IF('[1]TCE - ANEXO IV - Preencher'!K411="","",'[1]TCE - ANEXO IV - Preencher'!K411)</f>
        <v>44714</v>
      </c>
      <c r="J402" s="5" t="str">
        <f>'[1]TCE - ANEXO IV - Preencher'!L411</f>
        <v>26220612882932000194550010001624561017628721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15440</v>
      </c>
    </row>
    <row r="403" spans="1:12" s="8" customFormat="1" ht="19.5" customHeight="1" x14ac:dyDescent="0.2">
      <c r="A403" s="3">
        <f>IFERROR(VLOOKUP(B403,'[1]DADOS (OCULTAR)'!$Q$3:$S$103,3,0),"")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3.4 - Material Farmacológico</v>
      </c>
      <c r="D403" s="3">
        <f>'[1]TCE - ANEXO IV - Preencher'!F412</f>
        <v>12882932000194</v>
      </c>
      <c r="E403" s="5" t="str">
        <f>'[1]TCE - ANEXO IV - Preencher'!G412</f>
        <v>EXOMED REPRES DE MED LTDA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162411</v>
      </c>
      <c r="I403" s="6">
        <f>IF('[1]TCE - ANEXO IV - Preencher'!K412="","",'[1]TCE - ANEXO IV - Preencher'!K412)</f>
        <v>44713</v>
      </c>
      <c r="J403" s="5" t="str">
        <f>'[1]TCE - ANEXO IV - Preencher'!L412</f>
        <v>26220612882932000194550010001624111067919426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23082.1</v>
      </c>
    </row>
    <row r="404" spans="1:12" s="8" customFormat="1" ht="19.5" customHeight="1" x14ac:dyDescent="0.2">
      <c r="A404" s="3">
        <f>IFERROR(VLOOKUP(B404,'[1]DADOS (OCULTAR)'!$Q$3:$S$103,3,0),"")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3.4 - Material Farmacológico</v>
      </c>
      <c r="D404" s="3">
        <f>'[1]TCE - ANEXO IV - Preencher'!F413</f>
        <v>7484373000124</v>
      </c>
      <c r="E404" s="5" t="str">
        <f>'[1]TCE - ANEXO IV - Preencher'!G413</f>
        <v>UNI HOSPITALAR LTDA  EPP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000.147.340</v>
      </c>
      <c r="I404" s="6">
        <f>IF('[1]TCE - ANEXO IV - Preencher'!K413="","",'[1]TCE - ANEXO IV - Preencher'!K413)</f>
        <v>44713</v>
      </c>
      <c r="J404" s="5" t="str">
        <f>'[1]TCE - ANEXO IV - Preencher'!L413</f>
        <v>26220607484373000124550010001473401587032576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1074</v>
      </c>
    </row>
    <row r="405" spans="1:12" s="8" customFormat="1" ht="19.5" customHeight="1" x14ac:dyDescent="0.2">
      <c r="A405" s="3">
        <f>IFERROR(VLOOKUP(B405,'[1]DADOS (OCULTAR)'!$Q$3:$S$103,3,0),"")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3.4 - Material Farmacológico</v>
      </c>
      <c r="D405" s="3" t="str">
        <f>'[1]TCE - ANEXO IV - Preencher'!F414</f>
        <v>08.674.752/0001-40</v>
      </c>
      <c r="E405" s="5" t="str">
        <f>'[1]TCE - ANEXO IV - Preencher'!G414</f>
        <v>CIRURGICA MONTEBELLO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000.133.934</v>
      </c>
      <c r="I405" s="6">
        <f>IF('[1]TCE - ANEXO IV - Preencher'!K414="","",'[1]TCE - ANEXO IV - Preencher'!K414)</f>
        <v>44716</v>
      </c>
      <c r="J405" s="5" t="str">
        <f>'[1]TCE - ANEXO IV - Preencher'!L414</f>
        <v>26220608674752000140550010001339341819069459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11414.16</v>
      </c>
    </row>
    <row r="406" spans="1:12" s="8" customFormat="1" ht="19.5" customHeight="1" x14ac:dyDescent="0.2">
      <c r="A406" s="3">
        <f>IFERROR(VLOOKUP(B406,'[1]DADOS (OCULTAR)'!$Q$3:$S$103,3,0),"")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3.4 - Material Farmacológico</v>
      </c>
      <c r="D406" s="3" t="str">
        <f>'[1]TCE - ANEXO IV - Preencher'!F415</f>
        <v>09.441.460/0001-20</v>
      </c>
      <c r="E406" s="5" t="str">
        <f>'[1]TCE - ANEXO IV - Preencher'!G415</f>
        <v>PADRAO DIST DE PROD HOSP PA CALLOU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000.289.916</v>
      </c>
      <c r="I406" s="6">
        <f>IF('[1]TCE - ANEXO IV - Preencher'!K415="","",'[1]TCE - ANEXO IV - Preencher'!K415)</f>
        <v>44713</v>
      </c>
      <c r="J406" s="5" t="str">
        <f>'[1]TCE - ANEXO IV - Preencher'!L415</f>
        <v>26220609441460000120550010002899161223259975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1594.15</v>
      </c>
    </row>
    <row r="407" spans="1:12" s="8" customFormat="1" ht="19.5" customHeight="1" x14ac:dyDescent="0.2">
      <c r="A407" s="3">
        <f>IFERROR(VLOOKUP(B407,'[1]DADOS (OCULTAR)'!$Q$3:$S$103,3,0),"")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3.4 - Material Farmacológico</v>
      </c>
      <c r="D407" s="3">
        <f>'[1]TCE - ANEXO IV - Preencher'!F416</f>
        <v>21596736000144</v>
      </c>
      <c r="E407" s="5" t="str">
        <f>'[1]TCE - ANEXO IV - Preencher'!G416</f>
        <v>ULTRAMEGA DIST LTDA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156522</v>
      </c>
      <c r="I407" s="6">
        <f>IF('[1]TCE - ANEXO IV - Preencher'!K416="","",'[1]TCE - ANEXO IV - Preencher'!K416)</f>
        <v>44713</v>
      </c>
      <c r="J407" s="5" t="str">
        <f>'[1]TCE - ANEXO IV - Preencher'!L416</f>
        <v>26220621596736000144550010001565221001619150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53.7</v>
      </c>
    </row>
    <row r="408" spans="1:12" s="8" customFormat="1" ht="19.5" customHeight="1" x14ac:dyDescent="0.2">
      <c r="A408" s="3">
        <f>IFERROR(VLOOKUP(B408,'[1]DADOS (OCULTAR)'!$Q$3:$S$103,3,0),"")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3.4 - Material Farmacológico</v>
      </c>
      <c r="D408" s="3">
        <f>'[1]TCE - ANEXO IV - Preencher'!F417</f>
        <v>12420164001048</v>
      </c>
      <c r="E408" s="5" t="str">
        <f>'[1]TCE - ANEXO IV - Preencher'!G417</f>
        <v>CM HOSPITALAR S 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127603</v>
      </c>
      <c r="I408" s="6">
        <f>IF('[1]TCE - ANEXO IV - Preencher'!K417="","",'[1]TCE - ANEXO IV - Preencher'!K417)</f>
        <v>44713</v>
      </c>
      <c r="J408" s="5" t="str">
        <f>'[1]TCE - ANEXO IV - Preencher'!L417</f>
        <v>26220612420164001048550010001276031581220628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8922.36</v>
      </c>
    </row>
    <row r="409" spans="1:12" s="8" customFormat="1" ht="19.5" customHeight="1" x14ac:dyDescent="0.2">
      <c r="A409" s="3">
        <f>IFERROR(VLOOKUP(B409,'[1]DADOS (OCULTAR)'!$Q$3:$S$103,3,0),"")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3.4 - Material Farmacológico</v>
      </c>
      <c r="D409" s="3">
        <f>'[1]TCE - ANEXO IV - Preencher'!F418</f>
        <v>13274285000109</v>
      </c>
      <c r="E409" s="5" t="str">
        <f>'[1]TCE - ANEXO IV - Preencher'!G418</f>
        <v>FARMACIA JJ CAVALCANTI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000.000.813</v>
      </c>
      <c r="I409" s="6">
        <f>IF('[1]TCE - ANEXO IV - Preencher'!K418="","",'[1]TCE - ANEXO IV - Preencher'!K418)</f>
        <v>44715</v>
      </c>
      <c r="J409" s="5" t="str">
        <f>'[1]TCE - ANEXO IV - Preencher'!L418</f>
        <v>26220613274285000109550010000008131235382915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96</v>
      </c>
    </row>
    <row r="410" spans="1:12" s="8" customFormat="1" ht="19.5" customHeight="1" x14ac:dyDescent="0.2">
      <c r="A410" s="3">
        <f>IFERROR(VLOOKUP(B410,'[1]DADOS (OCULTAR)'!$Q$3:$S$103,3,0),"")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3.4 - Material Farmacológico</v>
      </c>
      <c r="D410" s="3">
        <f>'[1]TCE - ANEXO IV - Preencher'!F419</f>
        <v>13274285000109</v>
      </c>
      <c r="E410" s="5" t="str">
        <f>'[1]TCE - ANEXO IV - Preencher'!G419</f>
        <v>FARMACIA JJ CAVALCANTI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000.000.813</v>
      </c>
      <c r="I410" s="6">
        <f>IF('[1]TCE - ANEXO IV - Preencher'!K419="","",'[1]TCE - ANEXO IV - Preencher'!K419)</f>
        <v>44715</v>
      </c>
      <c r="J410" s="5" t="str">
        <f>'[1]TCE - ANEXO IV - Preencher'!L419</f>
        <v>26220613274285000109550010000008131235382915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18</v>
      </c>
    </row>
    <row r="411" spans="1:12" s="8" customFormat="1" ht="19.5" customHeight="1" x14ac:dyDescent="0.2">
      <c r="A411" s="3">
        <f>IFERROR(VLOOKUP(B411,'[1]DADOS (OCULTAR)'!$Q$3:$S$103,3,0),"")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3.4 - Material Farmacológico</v>
      </c>
      <c r="D411" s="3">
        <f>'[1]TCE - ANEXO IV - Preencher'!F420</f>
        <v>11463963000148</v>
      </c>
      <c r="E411" s="5" t="str">
        <f>'[1]TCE - ANEXO IV - Preencher'!G420</f>
        <v>BCI BRASIL CHINA IMPORTADORA LTDA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34756</v>
      </c>
      <c r="I411" s="6">
        <f>IF('[1]TCE - ANEXO IV - Preencher'!K420="","",'[1]TCE - ANEXO IV - Preencher'!K420)</f>
        <v>44714</v>
      </c>
      <c r="J411" s="5" t="str">
        <f>'[1]TCE - ANEXO IV - Preencher'!L420</f>
        <v>26220611463963000148550010000347561839434471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1110.04</v>
      </c>
    </row>
    <row r="412" spans="1:12" s="8" customFormat="1" ht="19.5" customHeight="1" x14ac:dyDescent="0.2">
      <c r="A412" s="3">
        <f>IFERROR(VLOOKUP(B412,'[1]DADOS (OCULTAR)'!$Q$3:$S$103,3,0),"")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3.4 - Material Farmacológico</v>
      </c>
      <c r="D412" s="3" t="str">
        <f>'[1]TCE - ANEXO IV - Preencher'!F421</f>
        <v>11.260.846/0001-87</v>
      </c>
      <c r="E412" s="5" t="str">
        <f>'[1]TCE - ANEXO IV - Preencher'!G421</f>
        <v>ANBIOTON IMPORTADORA LTDA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166101</v>
      </c>
      <c r="I412" s="6">
        <f>IF('[1]TCE - ANEXO IV - Preencher'!K421="","",'[1]TCE - ANEXO IV - Preencher'!K421)</f>
        <v>44705</v>
      </c>
      <c r="J412" s="5" t="str">
        <f>'[1]TCE - ANEXO IV - Preencher'!L421</f>
        <v>35220511260846000187550010001661011577267721</v>
      </c>
      <c r="K412" s="5" t="str">
        <f>IF(F412="B",LEFT('[1]TCE - ANEXO IV - Preencher'!M421,2),IF(F412="S",LEFT('[1]TCE - ANEXO IV - Preencher'!M421,7),IF('[1]TCE - ANEXO IV - Preencher'!H421="","")))</f>
        <v>35</v>
      </c>
      <c r="L412" s="7">
        <f>'[1]TCE - ANEXO IV - Preencher'!N421</f>
        <v>7611.56</v>
      </c>
    </row>
    <row r="413" spans="1:12" s="8" customFormat="1" ht="19.5" customHeight="1" x14ac:dyDescent="0.2">
      <c r="A413" s="3">
        <f>IFERROR(VLOOKUP(B413,'[1]DADOS (OCULTAR)'!$Q$3:$S$103,3,0),"")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3.4 - Material Farmacológico</v>
      </c>
      <c r="D413" s="3">
        <f>'[1]TCE - ANEXO IV - Preencher'!F422</f>
        <v>7484373000124</v>
      </c>
      <c r="E413" s="5" t="str">
        <f>'[1]TCE - ANEXO IV - Preencher'!G422</f>
        <v>UNI HOSPITALAR LTDA  EPP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000.147.329</v>
      </c>
      <c r="I413" s="6">
        <f>IF('[1]TCE - ANEXO IV - Preencher'!K422="","",'[1]TCE - ANEXO IV - Preencher'!K422)</f>
        <v>44713</v>
      </c>
      <c r="J413" s="5" t="str">
        <f>'[1]TCE - ANEXO IV - Preencher'!L422</f>
        <v>26220607484373000124550010001473291983936128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11988</v>
      </c>
    </row>
    <row r="414" spans="1:12" s="8" customFormat="1" ht="19.5" customHeight="1" x14ac:dyDescent="0.2">
      <c r="A414" s="3">
        <f>IFERROR(VLOOKUP(B414,'[1]DADOS (OCULTAR)'!$Q$3:$S$103,3,0),"")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3.4 - Material Farmacológico</v>
      </c>
      <c r="D414" s="3">
        <f>'[1]TCE - ANEXO IV - Preencher'!F423</f>
        <v>7484373000124</v>
      </c>
      <c r="E414" s="5" t="str">
        <f>'[1]TCE - ANEXO IV - Preencher'!G423</f>
        <v>UNI HOSPITALAR LTDA  EPP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000.147.584</v>
      </c>
      <c r="I414" s="6">
        <f>IF('[1]TCE - ANEXO IV - Preencher'!K423="","",'[1]TCE - ANEXO IV - Preencher'!K423)</f>
        <v>44715</v>
      </c>
      <c r="J414" s="5" t="str">
        <f>'[1]TCE - ANEXO IV - Preencher'!L423</f>
        <v>26220607484373000124550010001475841696345430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46162.080000000002</v>
      </c>
    </row>
    <row r="415" spans="1:12" s="8" customFormat="1" ht="19.5" customHeight="1" x14ac:dyDescent="0.2">
      <c r="A415" s="3">
        <f>IFERROR(VLOOKUP(B415,'[1]DADOS (OCULTAR)'!$Q$3:$S$103,3,0),"")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3.4 - Material Farmacológico</v>
      </c>
      <c r="D415" s="3">
        <f>'[1]TCE - ANEXO IV - Preencher'!F424</f>
        <v>7484373000124</v>
      </c>
      <c r="E415" s="5" t="str">
        <f>'[1]TCE - ANEXO IV - Preencher'!G424</f>
        <v>UNI HOSPITALAR LTDA  EPP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000.147.612</v>
      </c>
      <c r="I415" s="6">
        <f>IF('[1]TCE - ANEXO IV - Preencher'!K424="","",'[1]TCE - ANEXO IV - Preencher'!K424)</f>
        <v>44715</v>
      </c>
      <c r="J415" s="5" t="str">
        <f>'[1]TCE - ANEXO IV - Preencher'!L424</f>
        <v>26220607484373000124550010001476121579919046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2492</v>
      </c>
    </row>
    <row r="416" spans="1:12" s="8" customFormat="1" ht="19.5" customHeight="1" x14ac:dyDescent="0.2">
      <c r="A416" s="3">
        <f>IFERROR(VLOOKUP(B416,'[1]DADOS (OCULTAR)'!$Q$3:$S$103,3,0),"")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3.4 - Material Farmacológico</v>
      </c>
      <c r="D416" s="3">
        <f>'[1]TCE - ANEXO IV - Preencher'!F425</f>
        <v>9053134000145</v>
      </c>
      <c r="E416" s="5" t="str">
        <f>'[1]TCE - ANEXO IV - Preencher'!G425</f>
        <v>ELFA MEDICAMENTOS LTDA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363418</v>
      </c>
      <c r="I416" s="6">
        <f>IF('[1]TCE - ANEXO IV - Preencher'!K425="","",'[1]TCE - ANEXO IV - Preencher'!K425)</f>
        <v>44712</v>
      </c>
      <c r="J416" s="5" t="str">
        <f>'[1]TCE - ANEXO IV - Preencher'!L425</f>
        <v>53220509053134000145550050003634181733057524</v>
      </c>
      <c r="K416" s="5" t="str">
        <f>IF(F416="B",LEFT('[1]TCE - ANEXO IV - Preencher'!M425,2),IF(F416="S",LEFT('[1]TCE - ANEXO IV - Preencher'!M425,7),IF('[1]TCE - ANEXO IV - Preencher'!H425="","")))</f>
        <v>53</v>
      </c>
      <c r="L416" s="7">
        <f>'[1]TCE - ANEXO IV - Preencher'!N425</f>
        <v>3660</v>
      </c>
    </row>
    <row r="417" spans="1:12" s="8" customFormat="1" ht="19.5" customHeight="1" x14ac:dyDescent="0.2">
      <c r="A417" s="3">
        <f>IFERROR(VLOOKUP(B417,'[1]DADOS (OCULTAR)'!$Q$3:$S$103,3,0),"")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3.4 - Material Farmacológico</v>
      </c>
      <c r="D417" s="3">
        <f>'[1]TCE - ANEXO IV - Preencher'!F426</f>
        <v>12420164001048</v>
      </c>
      <c r="E417" s="5" t="str">
        <f>'[1]TCE - ANEXO IV - Preencher'!G426</f>
        <v>CM HOSPITALAR S A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127686</v>
      </c>
      <c r="I417" s="6">
        <f>IF('[1]TCE - ANEXO IV - Preencher'!K426="","",'[1]TCE - ANEXO IV - Preencher'!K426)</f>
        <v>44714</v>
      </c>
      <c r="J417" s="5" t="str">
        <f>'[1]TCE - ANEXO IV - Preencher'!L426</f>
        <v>26220612420164001048550010001276861921951065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2051</v>
      </c>
    </row>
    <row r="418" spans="1:12" s="8" customFormat="1" ht="19.5" customHeight="1" x14ac:dyDescent="0.2">
      <c r="A418" s="3">
        <f>IFERROR(VLOOKUP(B418,'[1]DADOS (OCULTAR)'!$Q$3:$S$103,3,0),"")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3.4 - Material Farmacológico</v>
      </c>
      <c r="D418" s="3">
        <f>'[1]TCE - ANEXO IV - Preencher'!F427</f>
        <v>49324221001500</v>
      </c>
      <c r="E418" s="5" t="str">
        <f>'[1]TCE - ANEXO IV - Preencher'!G427</f>
        <v>FRESENIUS KABI BRASIL LTDA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54854</v>
      </c>
      <c r="I418" s="6">
        <f>IF('[1]TCE - ANEXO IV - Preencher'!K427="","",'[1]TCE - ANEXO IV - Preencher'!K427)</f>
        <v>44715</v>
      </c>
      <c r="J418" s="5" t="str">
        <f>'[1]TCE - ANEXO IV - Preencher'!L427</f>
        <v>23220649324221001500550000000548541315412042</v>
      </c>
      <c r="K418" s="5" t="str">
        <f>IF(F418="B",LEFT('[1]TCE - ANEXO IV - Preencher'!M427,2),IF(F418="S",LEFT('[1]TCE - ANEXO IV - Preencher'!M427,7),IF('[1]TCE - ANEXO IV - Preencher'!H427="","")))</f>
        <v>23</v>
      </c>
      <c r="L418" s="7">
        <f>'[1]TCE - ANEXO IV - Preencher'!N427</f>
        <v>7560</v>
      </c>
    </row>
    <row r="419" spans="1:12" s="8" customFormat="1" ht="19.5" customHeight="1" x14ac:dyDescent="0.2">
      <c r="A419" s="3">
        <f>IFERROR(VLOOKUP(B419,'[1]DADOS (OCULTAR)'!$Q$3:$S$103,3,0),"")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3.4 - Material Farmacológico</v>
      </c>
      <c r="D419" s="3">
        <f>'[1]TCE - ANEXO IV - Preencher'!F428</f>
        <v>12891935000194</v>
      </c>
      <c r="E419" s="5" t="str">
        <f>'[1]TCE - ANEXO IV - Preencher'!G428</f>
        <v>REPRESENTA MAT. CIR. MED. E HOSP. LTDA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42184</v>
      </c>
      <c r="I419" s="6">
        <f>IF('[1]TCE - ANEXO IV - Preencher'!K428="","",'[1]TCE - ANEXO IV - Preencher'!K428)</f>
        <v>44714</v>
      </c>
      <c r="J419" s="5" t="str">
        <f>'[1]TCE - ANEXO IV - Preencher'!L428</f>
        <v>26220612891935000194550010000421841000365658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14405</v>
      </c>
    </row>
    <row r="420" spans="1:12" s="8" customFormat="1" ht="19.5" customHeight="1" x14ac:dyDescent="0.2">
      <c r="A420" s="3">
        <f>IFERROR(VLOOKUP(B420,'[1]DADOS (OCULTAR)'!$Q$3:$S$103,3,0),"")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3.4 - Material Farmacológico</v>
      </c>
      <c r="D420" s="3">
        <f>'[1]TCE - ANEXO IV - Preencher'!F429</f>
        <v>35738768000141</v>
      </c>
      <c r="E420" s="5" t="str">
        <f>'[1]TCE - ANEXO IV - Preencher'!G429</f>
        <v>L. M. C. DA SILVA MEDICAMENTOS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000.000.200</v>
      </c>
      <c r="I420" s="6">
        <f>IF('[1]TCE - ANEXO IV - Preencher'!K429="","",'[1]TCE - ANEXO IV - Preencher'!K429)</f>
        <v>44718</v>
      </c>
      <c r="J420" s="5" t="str">
        <f>'[1]TCE - ANEXO IV - Preencher'!L429</f>
        <v>26220635738768000141550010000002001000002010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1635</v>
      </c>
    </row>
    <row r="421" spans="1:12" s="8" customFormat="1" ht="19.5" customHeight="1" x14ac:dyDescent="0.2">
      <c r="A421" s="3">
        <f>IFERROR(VLOOKUP(B421,'[1]DADOS (OCULTAR)'!$Q$3:$S$103,3,0),"")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3.4 - Material Farmacológico</v>
      </c>
      <c r="D421" s="3">
        <f>'[1]TCE - ANEXO IV - Preencher'!F430</f>
        <v>67729178000653</v>
      </c>
      <c r="E421" s="5" t="str">
        <f>'[1]TCE - ANEXO IV - Preencher'!G430</f>
        <v>COMERCIAL CIRURGICA RIOCLARENSE LTDA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28115</v>
      </c>
      <c r="I421" s="6">
        <f>IF('[1]TCE - ANEXO IV - Preencher'!K430="","",'[1]TCE - ANEXO IV - Preencher'!K430)</f>
        <v>44714</v>
      </c>
      <c r="J421" s="5" t="str">
        <f>'[1]TCE - ANEXO IV - Preencher'!L430</f>
        <v>26220667729178000653550010000281151725272508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2564.8000000000002</v>
      </c>
    </row>
    <row r="422" spans="1:12" s="8" customFormat="1" ht="19.5" customHeight="1" x14ac:dyDescent="0.2">
      <c r="A422" s="3">
        <f>IFERROR(VLOOKUP(B422,'[1]DADOS (OCULTAR)'!$Q$3:$S$103,3,0),"")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3.4 - Material Farmacológico</v>
      </c>
      <c r="D422" s="3">
        <f>'[1]TCE - ANEXO IV - Preencher'!F431</f>
        <v>7519404000135</v>
      </c>
      <c r="E422" s="5" t="str">
        <f>'[1]TCE - ANEXO IV - Preencher'!G431</f>
        <v>ADVAL FARMACIA DE MANIPULACAO LTDA  ME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000.001.121</v>
      </c>
      <c r="I422" s="6">
        <f>IF('[1]TCE - ANEXO IV - Preencher'!K431="","",'[1]TCE - ANEXO IV - Preencher'!K431)</f>
        <v>44718</v>
      </c>
      <c r="J422" s="5" t="str">
        <f>'[1]TCE - ANEXO IV - Preencher'!L431</f>
        <v>26220607519404000135550010000011211084381572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42</v>
      </c>
    </row>
    <row r="423" spans="1:12" s="8" customFormat="1" ht="19.5" customHeight="1" x14ac:dyDescent="0.2">
      <c r="A423" s="3">
        <f>IFERROR(VLOOKUP(B423,'[1]DADOS (OCULTAR)'!$Q$3:$S$103,3,0),"")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3.4 - Material Farmacológico</v>
      </c>
      <c r="D423" s="3">
        <f>'[1]TCE - ANEXO IV - Preencher'!F432</f>
        <v>7519404000135</v>
      </c>
      <c r="E423" s="5" t="str">
        <f>'[1]TCE - ANEXO IV - Preencher'!G432</f>
        <v>ADVAL FARMACIA DE MANIPULACAO LTDA  ME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000.001.121</v>
      </c>
      <c r="I423" s="6">
        <f>IF('[1]TCE - ANEXO IV - Preencher'!K432="","",'[1]TCE - ANEXO IV - Preencher'!K432)</f>
        <v>44718</v>
      </c>
      <c r="J423" s="5" t="str">
        <f>'[1]TCE - ANEXO IV - Preencher'!L432</f>
        <v>26220607519404000135550010000011211084381572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102</v>
      </c>
    </row>
    <row r="424" spans="1:12" s="8" customFormat="1" ht="19.5" customHeight="1" x14ac:dyDescent="0.2">
      <c r="A424" s="3">
        <f>IFERROR(VLOOKUP(B424,'[1]DADOS (OCULTAR)'!$Q$3:$S$103,3,0),"")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3.4 - Material Farmacológico</v>
      </c>
      <c r="D424" s="3">
        <f>'[1]TCE - ANEXO IV - Preencher'!F433</f>
        <v>6198619004207</v>
      </c>
      <c r="E424" s="5" t="str">
        <f>'[1]TCE - ANEXO IV - Preencher'!G433</f>
        <v>DROGATIM DROGARIAS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000.002.167</v>
      </c>
      <c r="I424" s="6">
        <f>IF('[1]TCE - ANEXO IV - Preencher'!K433="","",'[1]TCE - ANEXO IV - Preencher'!K433)</f>
        <v>44718</v>
      </c>
      <c r="J424" s="5" t="str">
        <f>'[1]TCE - ANEXO IV - Preencher'!L433</f>
        <v>26220606198619004207550040000021671004351572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184.9</v>
      </c>
    </row>
    <row r="425" spans="1:12" s="8" customFormat="1" ht="19.5" customHeight="1" x14ac:dyDescent="0.2">
      <c r="A425" s="3">
        <f>IFERROR(VLOOKUP(B425,'[1]DADOS (OCULTAR)'!$Q$3:$S$103,3,0),"")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3.4 - Material Farmacológico</v>
      </c>
      <c r="D425" s="3">
        <f>'[1]TCE - ANEXO IV - Preencher'!F434</f>
        <v>11449180000100</v>
      </c>
      <c r="E425" s="5" t="str">
        <f>'[1]TCE - ANEXO IV - Preencher'!G434</f>
        <v>DPROSMED DISTR DE PROD MEDI HOSPIT LTDA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51362</v>
      </c>
      <c r="I425" s="6">
        <f>IF('[1]TCE - ANEXO IV - Preencher'!K434="","",'[1]TCE - ANEXO IV - Preencher'!K434)</f>
        <v>44714</v>
      </c>
      <c r="J425" s="5" t="str">
        <f>'[1]TCE - ANEXO IV - Preencher'!L434</f>
        <v>26220611449180000100550010000513621000075413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1460</v>
      </c>
    </row>
    <row r="426" spans="1:12" s="8" customFormat="1" ht="19.5" customHeight="1" x14ac:dyDescent="0.2">
      <c r="A426" s="3">
        <f>IFERROR(VLOOKUP(B426,'[1]DADOS (OCULTAR)'!$Q$3:$S$103,3,0),"")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3.4 - Material Farmacológico</v>
      </c>
      <c r="D426" s="3">
        <f>'[1]TCE - ANEXO IV - Preencher'!F435</f>
        <v>14722938000120</v>
      </c>
      <c r="E426" s="5" t="str">
        <f>'[1]TCE - ANEXO IV - Preencher'!G435</f>
        <v>PROCIFAR DISTRIB DE MATERIAL HOSP SA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2882177</v>
      </c>
      <c r="I426" s="6">
        <f>IF('[1]TCE - ANEXO IV - Preencher'!K435="","",'[1]TCE - ANEXO IV - Preencher'!K435)</f>
        <v>44713</v>
      </c>
      <c r="J426" s="5" t="str">
        <f>'[1]TCE - ANEXO IV - Preencher'!L435</f>
        <v>29220614722938000120550010028821771535468334</v>
      </c>
      <c r="K426" s="5" t="str">
        <f>IF(F426="B",LEFT('[1]TCE - ANEXO IV - Preencher'!M435,2),IF(F426="S",LEFT('[1]TCE - ANEXO IV - Preencher'!M435,7),IF('[1]TCE - ANEXO IV - Preencher'!H435="","")))</f>
        <v>29</v>
      </c>
      <c r="L426" s="7">
        <f>'[1]TCE - ANEXO IV - Preencher'!N435</f>
        <v>1279.2</v>
      </c>
    </row>
    <row r="427" spans="1:12" s="8" customFormat="1" ht="19.5" customHeight="1" x14ac:dyDescent="0.2">
      <c r="A427" s="3">
        <f>IFERROR(VLOOKUP(B427,'[1]DADOS (OCULTAR)'!$Q$3:$S$103,3,0),"")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3.4 - Material Farmacológico</v>
      </c>
      <c r="D427" s="3" t="str">
        <f>'[1]TCE - ANEXO IV - Preencher'!F436</f>
        <v>11.872.656/0001-10</v>
      </c>
      <c r="E427" s="5" t="str">
        <f>'[1]TCE - ANEXO IV - Preencher'!G436</f>
        <v>HDL LOGISTICA HOSPITALAR LTDA.</v>
      </c>
      <c r="F427" s="5" t="str">
        <f>'[1]TCE - ANEXO IV - Preencher'!H436</f>
        <v>B</v>
      </c>
      <c r="G427" s="5" t="str">
        <f>'[1]TCE - ANEXO IV - Preencher'!I436</f>
        <v>S</v>
      </c>
      <c r="H427" s="5">
        <f>'[1]TCE - ANEXO IV - Preencher'!J436</f>
        <v>349895</v>
      </c>
      <c r="I427" s="6">
        <f>IF('[1]TCE - ANEXO IV - Preencher'!K436="","",'[1]TCE - ANEXO IV - Preencher'!K436)</f>
        <v>44713</v>
      </c>
      <c r="J427" s="5" t="str">
        <f>'[1]TCE - ANEXO IV - Preencher'!L436</f>
        <v>31220611872656000110550010003498951992730134</v>
      </c>
      <c r="K427" s="5" t="str">
        <f>IF(F427="B",LEFT('[1]TCE - ANEXO IV - Preencher'!M436,2),IF(F427="S",LEFT('[1]TCE - ANEXO IV - Preencher'!M436,7),IF('[1]TCE - ANEXO IV - Preencher'!H436="","")))</f>
        <v>31</v>
      </c>
      <c r="L427" s="7">
        <f>'[1]TCE - ANEXO IV - Preencher'!N436</f>
        <v>2950.92</v>
      </c>
    </row>
    <row r="428" spans="1:12" s="8" customFormat="1" ht="19.5" customHeight="1" x14ac:dyDescent="0.2">
      <c r="A428" s="3">
        <f>IFERROR(VLOOKUP(B428,'[1]DADOS (OCULTAR)'!$Q$3:$S$103,3,0),"")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3.4 - Material Farmacológico</v>
      </c>
      <c r="D428" s="3">
        <f>'[1]TCE - ANEXO IV - Preencher'!F437</f>
        <v>44734671000151</v>
      </c>
      <c r="E428" s="5" t="str">
        <f>'[1]TCE - ANEXO IV - Preencher'!G437</f>
        <v>CRISTALIA PROD QUIM FARMACEUTICOS LTDA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3295490</v>
      </c>
      <c r="I428" s="6">
        <f>IF('[1]TCE - ANEXO IV - Preencher'!K437="","",'[1]TCE - ANEXO IV - Preencher'!K437)</f>
        <v>44713</v>
      </c>
      <c r="J428" s="5" t="str">
        <f>'[1]TCE - ANEXO IV - Preencher'!L437</f>
        <v>35220644734671000151550100032954901104909375</v>
      </c>
      <c r="K428" s="5" t="str">
        <f>IF(F428="B",LEFT('[1]TCE - ANEXO IV - Preencher'!M437,2),IF(F428="S",LEFT('[1]TCE - ANEXO IV - Preencher'!M437,7),IF('[1]TCE - ANEXO IV - Preencher'!H437="","")))</f>
        <v>35</v>
      </c>
      <c r="L428" s="7">
        <f>'[1]TCE - ANEXO IV - Preencher'!N437</f>
        <v>24436.3</v>
      </c>
    </row>
    <row r="429" spans="1:12" s="8" customFormat="1" ht="19.5" customHeight="1" x14ac:dyDescent="0.2">
      <c r="A429" s="3">
        <f>IFERROR(VLOOKUP(B429,'[1]DADOS (OCULTAR)'!$Q$3:$S$103,3,0),"")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3.4 - Material Farmacológico</v>
      </c>
      <c r="D429" s="3">
        <f>'[1]TCE - ANEXO IV - Preencher'!F438</f>
        <v>44734671000151</v>
      </c>
      <c r="E429" s="5" t="str">
        <f>'[1]TCE - ANEXO IV - Preencher'!G438</f>
        <v>CRISTALIA PROD QUIM FARMACEUTICOS LTDA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3296466</v>
      </c>
      <c r="I429" s="6">
        <f>IF('[1]TCE - ANEXO IV - Preencher'!K438="","",'[1]TCE - ANEXO IV - Preencher'!K438)</f>
        <v>44714</v>
      </c>
      <c r="J429" s="5" t="str">
        <f>'[1]TCE - ANEXO IV - Preencher'!L438</f>
        <v>35220644734671000151550100032964661598483697</v>
      </c>
      <c r="K429" s="5" t="str">
        <f>IF(F429="B",LEFT('[1]TCE - ANEXO IV - Preencher'!M438,2),IF(F429="S",LEFT('[1]TCE - ANEXO IV - Preencher'!M438,7),IF('[1]TCE - ANEXO IV - Preencher'!H438="","")))</f>
        <v>35</v>
      </c>
      <c r="L429" s="7">
        <f>'[1]TCE - ANEXO IV - Preencher'!N438</f>
        <v>885</v>
      </c>
    </row>
    <row r="430" spans="1:12" s="8" customFormat="1" ht="19.5" customHeight="1" x14ac:dyDescent="0.2">
      <c r="A430" s="3">
        <f>IFERROR(VLOOKUP(B430,'[1]DADOS (OCULTAR)'!$Q$3:$S$103,3,0),"")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3.4 - Material Farmacológico</v>
      </c>
      <c r="D430" s="3">
        <f>'[1]TCE - ANEXO IV - Preencher'!F439</f>
        <v>44734671000151</v>
      </c>
      <c r="E430" s="5" t="str">
        <f>'[1]TCE - ANEXO IV - Preencher'!G439</f>
        <v>CRISTALIA PROD QUIM FARMACEUTICOS LTDA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3295491</v>
      </c>
      <c r="I430" s="6">
        <f>IF('[1]TCE - ANEXO IV - Preencher'!K439="","",'[1]TCE - ANEXO IV - Preencher'!K439)</f>
        <v>44713</v>
      </c>
      <c r="J430" s="5" t="str">
        <f>'[1]TCE - ANEXO IV - Preencher'!L439</f>
        <v>35220644734671000151550100032954911260910129</v>
      </c>
      <c r="K430" s="5" t="str">
        <f>IF(F430="B",LEFT('[1]TCE - ANEXO IV - Preencher'!M439,2),IF(F430="S",LEFT('[1]TCE - ANEXO IV - Preencher'!M439,7),IF('[1]TCE - ANEXO IV - Preencher'!H439="","")))</f>
        <v>35</v>
      </c>
      <c r="L430" s="7">
        <f>'[1]TCE - ANEXO IV - Preencher'!N439</f>
        <v>2320</v>
      </c>
    </row>
    <row r="431" spans="1:12" s="8" customFormat="1" ht="19.5" customHeight="1" x14ac:dyDescent="0.2">
      <c r="A431" s="3">
        <f>IFERROR(VLOOKUP(B431,'[1]DADOS (OCULTAR)'!$Q$3:$S$103,3,0),"")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3.4 - Material Farmacológico</v>
      </c>
      <c r="D431" s="3">
        <f>'[1]TCE - ANEXO IV - Preencher'!F440</f>
        <v>10854165000346</v>
      </c>
      <c r="E431" s="5" t="str">
        <f>'[1]TCE - ANEXO IV - Preencher'!G440</f>
        <v>F  F DISTRIB. DE PROD. FARMACEUT.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000.125.366</v>
      </c>
      <c r="I431" s="6">
        <f>IF('[1]TCE - ANEXO IV - Preencher'!K440="","",'[1]TCE - ANEXO IV - Preencher'!K440)</f>
        <v>44714</v>
      </c>
      <c r="J431" s="5" t="str">
        <f>'[1]TCE - ANEXO IV - Preencher'!L440</f>
        <v>23220610854165000346550010001253661513032258</v>
      </c>
      <c r="K431" s="5" t="str">
        <f>IF(F431="B",LEFT('[1]TCE - ANEXO IV - Preencher'!M440,2),IF(F431="S",LEFT('[1]TCE - ANEXO IV - Preencher'!M440,7),IF('[1]TCE - ANEXO IV - Preencher'!H440="","")))</f>
        <v>23</v>
      </c>
      <c r="L431" s="7">
        <f>'[1]TCE - ANEXO IV - Preencher'!N440</f>
        <v>8417.08</v>
      </c>
    </row>
    <row r="432" spans="1:12" s="8" customFormat="1" ht="19.5" customHeight="1" x14ac:dyDescent="0.2">
      <c r="A432" s="3">
        <f>IFERROR(VLOOKUP(B432,'[1]DADOS (OCULTAR)'!$Q$3:$S$103,3,0),"")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3.4 - Material Farmacológico</v>
      </c>
      <c r="D432" s="3">
        <f>'[1]TCE - ANEXO IV - Preencher'!F441</f>
        <v>41430173000127</v>
      </c>
      <c r="E432" s="5" t="str">
        <f>'[1]TCE - ANEXO IV - Preencher'!G441</f>
        <v>AF DISTRIB DE MED E PROD P A SAUDE LTDA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973</v>
      </c>
      <c r="I432" s="6">
        <f>IF('[1]TCE - ANEXO IV - Preencher'!K441="","",'[1]TCE - ANEXO IV - Preencher'!K441)</f>
        <v>44714</v>
      </c>
      <c r="J432" s="5" t="str">
        <f>'[1]TCE - ANEXO IV - Preencher'!L441</f>
        <v>33220641430173000127550010000009731373936366</v>
      </c>
      <c r="K432" s="5" t="str">
        <f>IF(F432="B",LEFT('[1]TCE - ANEXO IV - Preencher'!M441,2),IF(F432="S",LEFT('[1]TCE - ANEXO IV - Preencher'!M441,7),IF('[1]TCE - ANEXO IV - Preencher'!H441="","")))</f>
        <v>33</v>
      </c>
      <c r="L432" s="7">
        <f>'[1]TCE - ANEXO IV - Preencher'!N441</f>
        <v>902.25</v>
      </c>
    </row>
    <row r="433" spans="1:12" s="8" customFormat="1" ht="19.5" customHeight="1" x14ac:dyDescent="0.2">
      <c r="A433" s="3">
        <f>IFERROR(VLOOKUP(B433,'[1]DADOS (OCULTAR)'!$Q$3:$S$103,3,0),"")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3.4 - Material Farmacológico</v>
      </c>
      <c r="D433" s="3">
        <f>'[1]TCE - ANEXO IV - Preencher'!F442</f>
        <v>38412948000127</v>
      </c>
      <c r="E433" s="5" t="str">
        <f>'[1]TCE - ANEXO IV - Preencher'!G442</f>
        <v>UNIKA DISTRIBUIDORA DE MEDICAMENTOS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000.002.614</v>
      </c>
      <c r="I433" s="6">
        <f>IF('[1]TCE - ANEXO IV - Preencher'!K442="","",'[1]TCE - ANEXO IV - Preencher'!K442)</f>
        <v>44708</v>
      </c>
      <c r="J433" s="5" t="str">
        <f>'[1]TCE - ANEXO IV - Preencher'!L442</f>
        <v>23220538412948000127550010000026141038105239</v>
      </c>
      <c r="K433" s="5" t="str">
        <f>IF(F433="B",LEFT('[1]TCE - ANEXO IV - Preencher'!M442,2),IF(F433="S",LEFT('[1]TCE - ANEXO IV - Preencher'!M442,7),IF('[1]TCE - ANEXO IV - Preencher'!H442="","")))</f>
        <v>23</v>
      </c>
      <c r="L433" s="7">
        <f>'[1]TCE - ANEXO IV - Preencher'!N442</f>
        <v>1840</v>
      </c>
    </row>
    <row r="434" spans="1:12" s="8" customFormat="1" ht="19.5" customHeight="1" x14ac:dyDescent="0.2">
      <c r="A434" s="3">
        <f>IFERROR(VLOOKUP(B434,'[1]DADOS (OCULTAR)'!$Q$3:$S$103,3,0),"")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3.4 - Material Farmacológico</v>
      </c>
      <c r="D434" s="3">
        <f>'[1]TCE - ANEXO IV - Preencher'!F443</f>
        <v>9944371000287</v>
      </c>
      <c r="E434" s="5" t="str">
        <f>'[1]TCE - ANEXO IV - Preencher'!G443</f>
        <v>SULMEDIC COMERCIO DE MEDICAMENTOS LTDA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1033</v>
      </c>
      <c r="I434" s="6">
        <f>IF('[1]TCE - ANEXO IV - Preencher'!K443="","",'[1]TCE - ANEXO IV - Preencher'!K443)</f>
        <v>44713</v>
      </c>
      <c r="J434" s="5" t="str">
        <f>'[1]TCE - ANEXO IV - Preencher'!L443</f>
        <v>28220609944371000287550020000010331573286051</v>
      </c>
      <c r="K434" s="5" t="str">
        <f>IF(F434="B",LEFT('[1]TCE - ANEXO IV - Preencher'!M443,2),IF(F434="S",LEFT('[1]TCE - ANEXO IV - Preencher'!M443,7),IF('[1]TCE - ANEXO IV - Preencher'!H443="","")))</f>
        <v>28</v>
      </c>
      <c r="L434" s="7">
        <f>'[1]TCE - ANEXO IV - Preencher'!N443</f>
        <v>14868.85</v>
      </c>
    </row>
    <row r="435" spans="1:12" s="8" customFormat="1" ht="19.5" customHeight="1" x14ac:dyDescent="0.2">
      <c r="A435" s="3">
        <f>IFERROR(VLOOKUP(B435,'[1]DADOS (OCULTAR)'!$Q$3:$S$103,3,0),"")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3.4 - Material Farmacológico</v>
      </c>
      <c r="D435" s="3">
        <f>'[1]TCE - ANEXO IV - Preencher'!F444</f>
        <v>9944371000287</v>
      </c>
      <c r="E435" s="5" t="str">
        <f>'[1]TCE - ANEXO IV - Preencher'!G444</f>
        <v>SULMEDIC COMERCIO DE MEDICAMENTOS LTDA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1031</v>
      </c>
      <c r="I435" s="6">
        <f>IF('[1]TCE - ANEXO IV - Preencher'!K444="","",'[1]TCE - ANEXO IV - Preencher'!K444)</f>
        <v>44713</v>
      </c>
      <c r="J435" s="5" t="str">
        <f>'[1]TCE - ANEXO IV - Preencher'!L444</f>
        <v>28220609944371000287550020000010311938221693</v>
      </c>
      <c r="K435" s="5" t="str">
        <f>IF(F435="B",LEFT('[1]TCE - ANEXO IV - Preencher'!M444,2),IF(F435="S",LEFT('[1]TCE - ANEXO IV - Preencher'!M444,7),IF('[1]TCE - ANEXO IV - Preencher'!H444="","")))</f>
        <v>28</v>
      </c>
      <c r="L435" s="7">
        <f>'[1]TCE - ANEXO IV - Preencher'!N444</f>
        <v>1680</v>
      </c>
    </row>
    <row r="436" spans="1:12" s="8" customFormat="1" ht="19.5" customHeight="1" x14ac:dyDescent="0.2">
      <c r="A436" s="3">
        <f>IFERROR(VLOOKUP(B436,'[1]DADOS (OCULTAR)'!$Q$3:$S$103,3,0),"")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3.4 - Material Farmacológico</v>
      </c>
      <c r="D436" s="3">
        <f>'[1]TCE - ANEXO IV - Preencher'!F445</f>
        <v>9944371000287</v>
      </c>
      <c r="E436" s="5" t="str">
        <f>'[1]TCE - ANEXO IV - Preencher'!G445</f>
        <v>SULMEDIC COMERCIO DE MEDICAMENTOS LTDA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1032</v>
      </c>
      <c r="I436" s="6">
        <f>IF('[1]TCE - ANEXO IV - Preencher'!K445="","",'[1]TCE - ANEXO IV - Preencher'!K445)</f>
        <v>44713</v>
      </c>
      <c r="J436" s="5" t="str">
        <f>'[1]TCE - ANEXO IV - Preencher'!L445</f>
        <v>28220609944371000287550020000010321448027413</v>
      </c>
      <c r="K436" s="5" t="str">
        <f>IF(F436="B",LEFT('[1]TCE - ANEXO IV - Preencher'!M445,2),IF(F436="S",LEFT('[1]TCE - ANEXO IV - Preencher'!M445,7),IF('[1]TCE - ANEXO IV - Preencher'!H445="","")))</f>
        <v>28</v>
      </c>
      <c r="L436" s="7">
        <f>'[1]TCE - ANEXO IV - Preencher'!N445</f>
        <v>10000</v>
      </c>
    </row>
    <row r="437" spans="1:12" s="8" customFormat="1" ht="19.5" customHeight="1" x14ac:dyDescent="0.2">
      <c r="A437" s="3">
        <f>IFERROR(VLOOKUP(B437,'[1]DADOS (OCULTAR)'!$Q$3:$S$103,3,0),"")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3.4 - Material Farmacológico</v>
      </c>
      <c r="D437" s="3">
        <f>'[1]TCE - ANEXO IV - Preencher'!F446</f>
        <v>11872656000200</v>
      </c>
      <c r="E437" s="5" t="str">
        <f>'[1]TCE - ANEXO IV - Preencher'!G446</f>
        <v>HDL LOGISTICA HOSPITALAR LTDA.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33976</v>
      </c>
      <c r="I437" s="6">
        <f>IF('[1]TCE - ANEXO IV - Preencher'!K446="","",'[1]TCE - ANEXO IV - Preencher'!K446)</f>
        <v>44713</v>
      </c>
      <c r="J437" s="5" t="str">
        <f>'[1]TCE - ANEXO IV - Preencher'!L446</f>
        <v>35220611872656000200550010000339761076988699</v>
      </c>
      <c r="K437" s="5" t="str">
        <f>IF(F437="B",LEFT('[1]TCE - ANEXO IV - Preencher'!M446,2),IF(F437="S",LEFT('[1]TCE - ANEXO IV - Preencher'!M446,7),IF('[1]TCE - ANEXO IV - Preencher'!H446="","")))</f>
        <v>35</v>
      </c>
      <c r="L437" s="7">
        <f>'[1]TCE - ANEXO IV - Preencher'!N446</f>
        <v>3117.6</v>
      </c>
    </row>
    <row r="438" spans="1:12" s="8" customFormat="1" ht="19.5" customHeight="1" x14ac:dyDescent="0.2">
      <c r="A438" s="3">
        <f>IFERROR(VLOOKUP(B438,'[1]DADOS (OCULTAR)'!$Q$3:$S$103,3,0),"")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3.4 - Material Farmacológico</v>
      </c>
      <c r="D438" s="3">
        <f>'[1]TCE - ANEXO IV - Preencher'!F447</f>
        <v>44734671000151</v>
      </c>
      <c r="E438" s="5" t="str">
        <f>'[1]TCE - ANEXO IV - Preencher'!G447</f>
        <v>CRISTALIA PROD QUIM FARMACEUTICOS LTDA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3294663</v>
      </c>
      <c r="I438" s="6">
        <f>IF('[1]TCE - ANEXO IV - Preencher'!K447="","",'[1]TCE - ANEXO IV - Preencher'!K447)</f>
        <v>44712</v>
      </c>
      <c r="J438" s="5" t="str">
        <f>'[1]TCE - ANEXO IV - Preencher'!L447</f>
        <v>35220544734671000151550100032946631905893120</v>
      </c>
      <c r="K438" s="5" t="str">
        <f>IF(F438="B",LEFT('[1]TCE - ANEXO IV - Preencher'!M447,2),IF(F438="S",LEFT('[1]TCE - ANEXO IV - Preencher'!M447,7),IF('[1]TCE - ANEXO IV - Preencher'!H447="","")))</f>
        <v>35</v>
      </c>
      <c r="L438" s="7">
        <f>'[1]TCE - ANEXO IV - Preencher'!N447</f>
        <v>46125</v>
      </c>
    </row>
    <row r="439" spans="1:12" s="8" customFormat="1" ht="19.5" customHeight="1" x14ac:dyDescent="0.2">
      <c r="A439" s="3">
        <f>IFERROR(VLOOKUP(B439,'[1]DADOS (OCULTAR)'!$Q$3:$S$103,3,0),"")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3.4 - Material Farmacológico</v>
      </c>
      <c r="D439" s="3">
        <f>'[1]TCE - ANEXO IV - Preencher'!F448</f>
        <v>44734671000151</v>
      </c>
      <c r="E439" s="5" t="str">
        <f>'[1]TCE - ANEXO IV - Preencher'!G448</f>
        <v>CRISTALIA PROD QUIM FARMACEUTICOS LTDA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3296880</v>
      </c>
      <c r="I439" s="6">
        <f>IF('[1]TCE - ANEXO IV - Preencher'!K448="","",'[1]TCE - ANEXO IV - Preencher'!K448)</f>
        <v>44715</v>
      </c>
      <c r="J439" s="5" t="str">
        <f>'[1]TCE - ANEXO IV - Preencher'!L448</f>
        <v>35220644734671000151550100032968801669341321</v>
      </c>
      <c r="K439" s="5" t="str">
        <f>IF(F439="B",LEFT('[1]TCE - ANEXO IV - Preencher'!M448,2),IF(F439="S",LEFT('[1]TCE - ANEXO IV - Preencher'!M448,7),IF('[1]TCE - ANEXO IV - Preencher'!H448="","")))</f>
        <v>35</v>
      </c>
      <c r="L439" s="7">
        <f>'[1]TCE - ANEXO IV - Preencher'!N448</f>
        <v>420</v>
      </c>
    </row>
    <row r="440" spans="1:12" s="8" customFormat="1" ht="19.5" customHeight="1" x14ac:dyDescent="0.2">
      <c r="A440" s="3">
        <f>IFERROR(VLOOKUP(B440,'[1]DADOS (OCULTAR)'!$Q$3:$S$103,3,0),"")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3.4 - Material Farmacológico</v>
      </c>
      <c r="D440" s="3">
        <f>'[1]TCE - ANEXO IV - Preencher'!F449</f>
        <v>44734671000151</v>
      </c>
      <c r="E440" s="5" t="str">
        <f>'[1]TCE - ANEXO IV - Preencher'!G449</f>
        <v>CRISTALIA PROD QUIM FARMACEUTICOS LTDA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3296694</v>
      </c>
      <c r="I440" s="6">
        <f>IF('[1]TCE - ANEXO IV - Preencher'!K449="","",'[1]TCE - ANEXO IV - Preencher'!K449)</f>
        <v>44715</v>
      </c>
      <c r="J440" s="5" t="str">
        <f>'[1]TCE - ANEXO IV - Preencher'!L449</f>
        <v>35220644734671000151550100032966941139136040</v>
      </c>
      <c r="K440" s="5" t="str">
        <f>IF(F440="B",LEFT('[1]TCE - ANEXO IV - Preencher'!M449,2),IF(F440="S",LEFT('[1]TCE - ANEXO IV - Preencher'!M449,7),IF('[1]TCE - ANEXO IV - Preencher'!H449="","")))</f>
        <v>35</v>
      </c>
      <c r="L440" s="7">
        <f>'[1]TCE - ANEXO IV - Preencher'!N449</f>
        <v>1511.64</v>
      </c>
    </row>
    <row r="441" spans="1:12" s="8" customFormat="1" ht="19.5" customHeight="1" x14ac:dyDescent="0.2">
      <c r="A441" s="3">
        <f>IFERROR(VLOOKUP(B441,'[1]DADOS (OCULTAR)'!$Q$3:$S$103,3,0),"")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3.4 - Material Farmacológico</v>
      </c>
      <c r="D441" s="3">
        <f>'[1]TCE - ANEXO IV - Preencher'!F450</f>
        <v>12882932000194</v>
      </c>
      <c r="E441" s="5" t="str">
        <f>'[1]TCE - ANEXO IV - Preencher'!G450</f>
        <v>EXOMED REPRES DE MED LTDA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162640</v>
      </c>
      <c r="I441" s="6">
        <f>IF('[1]TCE - ANEXO IV - Preencher'!K450="","",'[1]TCE - ANEXO IV - Preencher'!K450)</f>
        <v>44719</v>
      </c>
      <c r="J441" s="5" t="str">
        <f>'[1]TCE - ANEXO IV - Preencher'!L450</f>
        <v>26220612882932000194550010001626401276237070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1537.2</v>
      </c>
    </row>
    <row r="442" spans="1:12" s="8" customFormat="1" ht="19.5" customHeight="1" x14ac:dyDescent="0.2">
      <c r="A442" s="3">
        <f>IFERROR(VLOOKUP(B442,'[1]DADOS (OCULTAR)'!$Q$3:$S$103,3,0),"")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3.4 - Material Farmacológico</v>
      </c>
      <c r="D442" s="3">
        <f>'[1]TCE - ANEXO IV - Preencher'!F451</f>
        <v>8674752000140</v>
      </c>
      <c r="E442" s="5" t="str">
        <f>'[1]TCE - ANEXO IV - Preencher'!G451</f>
        <v>CIRURGICA MONTEBELLO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000.134.325</v>
      </c>
      <c r="I442" s="6">
        <f>IF('[1]TCE - ANEXO IV - Preencher'!K451="","",'[1]TCE - ANEXO IV - Preencher'!K451)</f>
        <v>44719</v>
      </c>
      <c r="J442" s="5" t="str">
        <f>'[1]TCE - ANEXO IV - Preencher'!L451</f>
        <v>26220608674752000140550010001343251214607594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1705.71</v>
      </c>
    </row>
    <row r="443" spans="1:12" s="8" customFormat="1" ht="19.5" customHeight="1" x14ac:dyDescent="0.2">
      <c r="A443" s="3">
        <f>IFERROR(VLOOKUP(B443,'[1]DADOS (OCULTAR)'!$Q$3:$S$103,3,0),"")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3.4 - Material Farmacológico</v>
      </c>
      <c r="D443" s="3">
        <f>'[1]TCE - ANEXO IV - Preencher'!F452</f>
        <v>8674752000140</v>
      </c>
      <c r="E443" s="5" t="str">
        <f>'[1]TCE - ANEXO IV - Preencher'!G452</f>
        <v>CIRURGICA MONTEBELLO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000.134.208</v>
      </c>
      <c r="I443" s="6">
        <f>IF('[1]TCE - ANEXO IV - Preencher'!K452="","",'[1]TCE - ANEXO IV - Preencher'!K452)</f>
        <v>44718</v>
      </c>
      <c r="J443" s="5" t="str">
        <f>'[1]TCE - ANEXO IV - Preencher'!L452</f>
        <v>26220608674752000140550010001342081014416454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325.47000000000003</v>
      </c>
    </row>
    <row r="444" spans="1:12" s="8" customFormat="1" ht="19.5" customHeight="1" x14ac:dyDescent="0.2">
      <c r="A444" s="3">
        <f>IFERROR(VLOOKUP(B444,'[1]DADOS (OCULTAR)'!$Q$3:$S$103,3,0),"")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3.4 - Material Farmacológico</v>
      </c>
      <c r="D444" s="3">
        <f>'[1]TCE - ANEXO IV - Preencher'!F453</f>
        <v>9053134000145</v>
      </c>
      <c r="E444" s="5" t="str">
        <f>'[1]TCE - ANEXO IV - Preencher'!G453</f>
        <v>ELFA MEDICAMENTOS LTDA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364208</v>
      </c>
      <c r="I444" s="6">
        <f>IF('[1]TCE - ANEXO IV - Preencher'!K453="","",'[1]TCE - ANEXO IV - Preencher'!K453)</f>
        <v>44714</v>
      </c>
      <c r="J444" s="5" t="str">
        <f>'[1]TCE - ANEXO IV - Preencher'!L453</f>
        <v>53220609053134000145550050003642081113789759</v>
      </c>
      <c r="K444" s="5" t="str">
        <f>IF(F444="B",LEFT('[1]TCE - ANEXO IV - Preencher'!M453,2),IF(F444="S",LEFT('[1]TCE - ANEXO IV - Preencher'!M453,7),IF('[1]TCE - ANEXO IV - Preencher'!H453="","")))</f>
        <v>53</v>
      </c>
      <c r="L444" s="7">
        <f>'[1]TCE - ANEXO IV - Preencher'!N453</f>
        <v>7312</v>
      </c>
    </row>
    <row r="445" spans="1:12" s="8" customFormat="1" ht="19.5" customHeight="1" x14ac:dyDescent="0.2">
      <c r="A445" s="3">
        <f>IFERROR(VLOOKUP(B445,'[1]DADOS (OCULTAR)'!$Q$3:$S$103,3,0),"")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3.4 - Material Farmacológico</v>
      </c>
      <c r="D445" s="3">
        <f>'[1]TCE - ANEXO IV - Preencher'!F454</f>
        <v>3817043000152</v>
      </c>
      <c r="E445" s="5" t="str">
        <f>'[1]TCE - ANEXO IV - Preencher'!G454</f>
        <v>PHARMAPLUS LTDA EPP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000.044.661</v>
      </c>
      <c r="I445" s="6">
        <f>IF('[1]TCE - ANEXO IV - Preencher'!K454="","",'[1]TCE - ANEXO IV - Preencher'!K454)</f>
        <v>44715</v>
      </c>
      <c r="J445" s="5" t="str">
        <f>'[1]TCE - ANEXO IV - Preencher'!L454</f>
        <v>26220603817043000152550010000446751054427254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224.58</v>
      </c>
    </row>
    <row r="446" spans="1:12" s="8" customFormat="1" ht="19.5" customHeight="1" x14ac:dyDescent="0.2">
      <c r="A446" s="3">
        <f>IFERROR(VLOOKUP(B446,'[1]DADOS (OCULTAR)'!$Q$3:$S$103,3,0),"")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3.4 - Material Farmacológico</v>
      </c>
      <c r="D446" s="3">
        <f>'[1]TCE - ANEXO IV - Preencher'!F455</f>
        <v>3817043000152</v>
      </c>
      <c r="E446" s="5" t="str">
        <f>'[1]TCE - ANEXO IV - Preencher'!G455</f>
        <v>PHARMAPLUS LTDA EPP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000.044.675</v>
      </c>
      <c r="I446" s="6">
        <f>IF('[1]TCE - ANEXO IV - Preencher'!K455="","",'[1]TCE - ANEXO IV - Preencher'!K455)</f>
        <v>44715</v>
      </c>
      <c r="J446" s="5" t="str">
        <f>'[1]TCE - ANEXO IV - Preencher'!L455</f>
        <v>26220603817043000152550010000446751054427254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464.04</v>
      </c>
    </row>
    <row r="447" spans="1:12" s="8" customFormat="1" ht="19.5" customHeight="1" x14ac:dyDescent="0.2">
      <c r="A447" s="3">
        <f>IFERROR(VLOOKUP(B447,'[1]DADOS (OCULTAR)'!$Q$3:$S$103,3,0),"")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3.4 - Material Farmacológico</v>
      </c>
      <c r="D447" s="3">
        <f>'[1]TCE - ANEXO IV - Preencher'!F456</f>
        <v>3817043000152</v>
      </c>
      <c r="E447" s="5" t="str">
        <f>'[1]TCE - ANEXO IV - Preencher'!G456</f>
        <v>PHARMAPLUS LTDA EPP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000.044.675</v>
      </c>
      <c r="I447" s="6">
        <f>IF('[1]TCE - ANEXO IV - Preencher'!K456="","",'[1]TCE - ANEXO IV - Preencher'!K456)</f>
        <v>44715</v>
      </c>
      <c r="J447" s="5" t="str">
        <f>'[1]TCE - ANEXO IV - Preencher'!L456</f>
        <v>26220603817043000152550010000446751054427254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12136</v>
      </c>
    </row>
    <row r="448" spans="1:12" s="8" customFormat="1" ht="19.5" customHeight="1" x14ac:dyDescent="0.2">
      <c r="A448" s="3">
        <f>IFERROR(VLOOKUP(B448,'[1]DADOS (OCULTAR)'!$Q$3:$S$103,3,0),"")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3.4 - Material Farmacológico</v>
      </c>
      <c r="D448" s="3">
        <f>'[1]TCE - ANEXO IV - Preencher'!F457</f>
        <v>12420164000904</v>
      </c>
      <c r="E448" s="5" t="str">
        <f>'[1]TCE - ANEXO IV - Preencher'!G457</f>
        <v>CM HOSPITALAR S A BRASILIA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703803</v>
      </c>
      <c r="I448" s="6">
        <f>IF('[1]TCE - ANEXO IV - Preencher'!K457="","",'[1]TCE - ANEXO IV - Preencher'!K457)</f>
        <v>44712</v>
      </c>
      <c r="J448" s="5" t="str">
        <f>'[1]TCE - ANEXO IV - Preencher'!L457</f>
        <v>53220512420164000904550010007038031983480548</v>
      </c>
      <c r="K448" s="5" t="str">
        <f>IF(F448="B",LEFT('[1]TCE - ANEXO IV - Preencher'!M457,2),IF(F448="S",LEFT('[1]TCE - ANEXO IV - Preencher'!M457,7),IF('[1]TCE - ANEXO IV - Preencher'!H457="","")))</f>
        <v>53</v>
      </c>
      <c r="L448" s="7">
        <f>'[1]TCE - ANEXO IV - Preencher'!N457</f>
        <v>50028.04</v>
      </c>
    </row>
    <row r="449" spans="1:12" s="8" customFormat="1" ht="19.5" customHeight="1" x14ac:dyDescent="0.2">
      <c r="A449" s="3">
        <f>IFERROR(VLOOKUP(B449,'[1]DADOS (OCULTAR)'!$Q$3:$S$103,3,0),"")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3.4 - Material Farmacológico</v>
      </c>
      <c r="D449" s="3">
        <f>'[1]TCE - ANEXO IV - Preencher'!F458</f>
        <v>10586940000168</v>
      </c>
      <c r="E449" s="5" t="str">
        <f>'[1]TCE - ANEXO IV - Preencher'!G458</f>
        <v>ONCOVIT DISTRIBUIDORA DE MED LTDA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105853</v>
      </c>
      <c r="I449" s="6">
        <f>IF('[1]TCE - ANEXO IV - Preencher'!K458="","",'[1]TCE - ANEXO IV - Preencher'!K458)</f>
        <v>44708</v>
      </c>
      <c r="J449" s="5" t="str">
        <f>'[1]TCE - ANEXO IV - Preencher'!L458</f>
        <v>32220510586940000168550010001058531351733275</v>
      </c>
      <c r="K449" s="5" t="str">
        <f>IF(F449="B",LEFT('[1]TCE - ANEXO IV - Preencher'!M458,2),IF(F449="S",LEFT('[1]TCE - ANEXO IV - Preencher'!M458,7),IF('[1]TCE - ANEXO IV - Preencher'!H458="","")))</f>
        <v>32</v>
      </c>
      <c r="L449" s="7">
        <f>'[1]TCE - ANEXO IV - Preencher'!N458</f>
        <v>6266.7</v>
      </c>
    </row>
    <row r="450" spans="1:12" s="8" customFormat="1" ht="19.5" customHeight="1" x14ac:dyDescent="0.2">
      <c r="A450" s="3">
        <f>IFERROR(VLOOKUP(B450,'[1]DADOS (OCULTAR)'!$Q$3:$S$103,3,0),"")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3.4 - Material Farmacológico</v>
      </c>
      <c r="D450" s="3">
        <f>'[1]TCE - ANEXO IV - Preencher'!F459</f>
        <v>12420164000157</v>
      </c>
      <c r="E450" s="5" t="str">
        <f>'[1]TCE - ANEXO IV - Preencher'!G459</f>
        <v>CM HOSPITALAR LTDA</v>
      </c>
      <c r="F450" s="5" t="str">
        <f>'[1]TCE - ANEXO IV - Preencher'!H459</f>
        <v>B</v>
      </c>
      <c r="G450" s="5" t="str">
        <f>'[1]TCE - ANEXO IV - Preencher'!I459</f>
        <v>S</v>
      </c>
      <c r="H450" s="5">
        <f>'[1]TCE - ANEXO IV - Preencher'!J459</f>
        <v>996939</v>
      </c>
      <c r="I450" s="6">
        <f>IF('[1]TCE - ANEXO IV - Preencher'!K459="","",'[1]TCE - ANEXO IV - Preencher'!K459)</f>
        <v>44713</v>
      </c>
      <c r="J450" s="5" t="str">
        <f>'[1]TCE - ANEXO IV - Preencher'!L459</f>
        <v>35220612420164000157550010009969391657855740</v>
      </c>
      <c r="K450" s="5" t="str">
        <f>IF(F450="B",LEFT('[1]TCE - ANEXO IV - Preencher'!M459,2),IF(F450="S",LEFT('[1]TCE - ANEXO IV - Preencher'!M459,7),IF('[1]TCE - ANEXO IV - Preencher'!H459="","")))</f>
        <v>35</v>
      </c>
      <c r="L450" s="7">
        <f>'[1]TCE - ANEXO IV - Preencher'!N459</f>
        <v>7950.36</v>
      </c>
    </row>
    <row r="451" spans="1:12" s="8" customFormat="1" ht="19.5" customHeight="1" x14ac:dyDescent="0.2">
      <c r="A451" s="3">
        <f>IFERROR(VLOOKUP(B451,'[1]DADOS (OCULTAR)'!$Q$3:$S$103,3,0),"")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3.4 - Material Farmacológico</v>
      </c>
      <c r="D451" s="3">
        <f>'[1]TCE - ANEXO IV - Preencher'!F460</f>
        <v>874929000140</v>
      </c>
      <c r="E451" s="5" t="str">
        <f>'[1]TCE - ANEXO IV - Preencher'!G460</f>
        <v>MEDCENTER COMERCIAL LTDA  MG</v>
      </c>
      <c r="F451" s="5" t="str">
        <f>'[1]TCE - ANEXO IV - Preencher'!H460</f>
        <v>B</v>
      </c>
      <c r="G451" s="5" t="str">
        <f>'[1]TCE - ANEXO IV - Preencher'!I460</f>
        <v>S</v>
      </c>
      <c r="H451" s="5">
        <f>'[1]TCE - ANEXO IV - Preencher'!J460</f>
        <v>390787</v>
      </c>
      <c r="I451" s="6">
        <f>IF('[1]TCE - ANEXO IV - Preencher'!K460="","",'[1]TCE - ANEXO IV - Preencher'!K460)</f>
        <v>44714</v>
      </c>
      <c r="J451" s="5" t="str">
        <f>'[1]TCE - ANEXO IV - Preencher'!L460</f>
        <v>31220600874929000140550010003907871252774749</v>
      </c>
      <c r="K451" s="5" t="str">
        <f>IF(F451="B",LEFT('[1]TCE - ANEXO IV - Preencher'!M460,2),IF(F451="S",LEFT('[1]TCE - ANEXO IV - Preencher'!M460,7),IF('[1]TCE - ANEXO IV - Preencher'!H460="","")))</f>
        <v>31</v>
      </c>
      <c r="L451" s="7">
        <f>'[1]TCE - ANEXO IV - Preencher'!N460</f>
        <v>37563.11</v>
      </c>
    </row>
    <row r="452" spans="1:12" s="8" customFormat="1" ht="19.5" customHeight="1" x14ac:dyDescent="0.2">
      <c r="A452" s="3">
        <f>IFERROR(VLOOKUP(B452,'[1]DADOS (OCULTAR)'!$Q$3:$S$103,3,0),"")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3.4 - Material Farmacológico</v>
      </c>
      <c r="D452" s="3">
        <f>'[1]TCE - ANEXO IV - Preencher'!F461</f>
        <v>49324221000880</v>
      </c>
      <c r="E452" s="5" t="str">
        <f>'[1]TCE - ANEXO IV - Preencher'!G461</f>
        <v>FRESENIUS KABI BRASIL LTDA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217194</v>
      </c>
      <c r="I452" s="6">
        <f>IF('[1]TCE - ANEXO IV - Preencher'!K461="","",'[1]TCE - ANEXO IV - Preencher'!K461)</f>
        <v>44715</v>
      </c>
      <c r="J452" s="5" t="str">
        <f>'[1]TCE - ANEXO IV - Preencher'!L461</f>
        <v>23220649324221000880550000002171941753173742</v>
      </c>
      <c r="K452" s="5" t="str">
        <f>IF(F452="B",LEFT('[1]TCE - ANEXO IV - Preencher'!M461,2),IF(F452="S",LEFT('[1]TCE - ANEXO IV - Preencher'!M461,7),IF('[1]TCE - ANEXO IV - Preencher'!H461="","")))</f>
        <v>23</v>
      </c>
      <c r="L452" s="7">
        <f>'[1]TCE - ANEXO IV - Preencher'!N461</f>
        <v>78698.42</v>
      </c>
    </row>
    <row r="453" spans="1:12" s="8" customFormat="1" ht="19.5" customHeight="1" x14ac:dyDescent="0.2">
      <c r="A453" s="3">
        <f>IFERROR(VLOOKUP(B453,'[1]DADOS (OCULTAR)'!$Q$3:$S$103,3,0),"")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3.4 - Material Farmacológico</v>
      </c>
      <c r="D453" s="3">
        <f>'[1]TCE - ANEXO IV - Preencher'!F462</f>
        <v>49324221000880</v>
      </c>
      <c r="E453" s="5" t="str">
        <f>'[1]TCE - ANEXO IV - Preencher'!G462</f>
        <v>FRESENIUS KABI BRASIL LTDA</v>
      </c>
      <c r="F453" s="5" t="str">
        <f>'[1]TCE - ANEXO IV - Preencher'!H462</f>
        <v>B</v>
      </c>
      <c r="G453" s="5" t="str">
        <f>'[1]TCE - ANEXO IV - Preencher'!I462</f>
        <v>S</v>
      </c>
      <c r="H453" s="5">
        <f>'[1]TCE - ANEXO IV - Preencher'!J462</f>
        <v>217158</v>
      </c>
      <c r="I453" s="6">
        <f>IF('[1]TCE - ANEXO IV - Preencher'!K462="","",'[1]TCE - ANEXO IV - Preencher'!K462)</f>
        <v>44715</v>
      </c>
      <c r="J453" s="5" t="str">
        <f>'[1]TCE - ANEXO IV - Preencher'!L462</f>
        <v>23220649324221000880550000002171581822031550</v>
      </c>
      <c r="K453" s="5" t="str">
        <f>IF(F453="B",LEFT('[1]TCE - ANEXO IV - Preencher'!M462,2),IF(F453="S",LEFT('[1]TCE - ANEXO IV - Preencher'!M462,7),IF('[1]TCE - ANEXO IV - Preencher'!H462="","")))</f>
        <v>23</v>
      </c>
      <c r="L453" s="7">
        <f>'[1]TCE - ANEXO IV - Preencher'!N462</f>
        <v>35110.199999999997</v>
      </c>
    </row>
    <row r="454" spans="1:12" s="8" customFormat="1" ht="19.5" customHeight="1" x14ac:dyDescent="0.2">
      <c r="A454" s="3">
        <f>IFERROR(VLOOKUP(B454,'[1]DADOS (OCULTAR)'!$Q$3:$S$103,3,0),"")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3.4 - Material Farmacológico</v>
      </c>
      <c r="D454" s="3">
        <f>'[1]TCE - ANEXO IV - Preencher'!F463</f>
        <v>874929000140</v>
      </c>
      <c r="E454" s="5" t="str">
        <f>'[1]TCE - ANEXO IV - Preencher'!G463</f>
        <v>MEDCENTER COMERCIAL LTDA  MG</v>
      </c>
      <c r="F454" s="5" t="str">
        <f>'[1]TCE - ANEXO IV - Preencher'!H463</f>
        <v>B</v>
      </c>
      <c r="G454" s="5" t="str">
        <f>'[1]TCE - ANEXO IV - Preencher'!I463</f>
        <v>S</v>
      </c>
      <c r="H454" s="5">
        <f>'[1]TCE - ANEXO IV - Preencher'!J463</f>
        <v>390695</v>
      </c>
      <c r="I454" s="6">
        <f>IF('[1]TCE - ANEXO IV - Preencher'!K463="","",'[1]TCE - ANEXO IV - Preencher'!K463)</f>
        <v>44714</v>
      </c>
      <c r="J454" s="5" t="str">
        <f>'[1]TCE - ANEXO IV - Preencher'!L463</f>
        <v>31220600874929000140550010003906951289000646</v>
      </c>
      <c r="K454" s="5" t="str">
        <f>IF(F454="B",LEFT('[1]TCE - ANEXO IV - Preencher'!M463,2),IF(F454="S",LEFT('[1]TCE - ANEXO IV - Preencher'!M463,7),IF('[1]TCE - ANEXO IV - Preencher'!H463="","")))</f>
        <v>31</v>
      </c>
      <c r="L454" s="7">
        <f>'[1]TCE - ANEXO IV - Preencher'!N463</f>
        <v>2890</v>
      </c>
    </row>
    <row r="455" spans="1:12" s="8" customFormat="1" ht="19.5" customHeight="1" x14ac:dyDescent="0.2">
      <c r="A455" s="3">
        <f>IFERROR(VLOOKUP(B455,'[1]DADOS (OCULTAR)'!$Q$3:$S$103,3,0),"")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3.4 - Material Farmacológico</v>
      </c>
      <c r="D455" s="3">
        <f>'[1]TCE - ANEXO IV - Preencher'!F464</f>
        <v>9944371000287</v>
      </c>
      <c r="E455" s="5" t="str">
        <f>'[1]TCE - ANEXO IV - Preencher'!G464</f>
        <v>SULMEDIC COMERCIO DE MEDICAMENTOS LTDA</v>
      </c>
      <c r="F455" s="5" t="str">
        <f>'[1]TCE - ANEXO IV - Preencher'!H464</f>
        <v>B</v>
      </c>
      <c r="G455" s="5" t="str">
        <f>'[1]TCE - ANEXO IV - Preencher'!I464</f>
        <v>S</v>
      </c>
      <c r="H455" s="5">
        <f>'[1]TCE - ANEXO IV - Preencher'!J464</f>
        <v>1038</v>
      </c>
      <c r="I455" s="6">
        <f>IF('[1]TCE - ANEXO IV - Preencher'!K464="","",'[1]TCE - ANEXO IV - Preencher'!K464)</f>
        <v>44714</v>
      </c>
      <c r="J455" s="5" t="str">
        <f>'[1]TCE - ANEXO IV - Preencher'!L464</f>
        <v>28220609944371000287550020000010381623993097</v>
      </c>
      <c r="K455" s="5" t="str">
        <f>IF(F455="B",LEFT('[1]TCE - ANEXO IV - Preencher'!M464,2),IF(F455="S",LEFT('[1]TCE - ANEXO IV - Preencher'!M464,7),IF('[1]TCE - ANEXO IV - Preencher'!H464="","")))</f>
        <v>28</v>
      </c>
      <c r="L455" s="7">
        <f>'[1]TCE - ANEXO IV - Preencher'!N464</f>
        <v>2590</v>
      </c>
    </row>
    <row r="456" spans="1:12" s="8" customFormat="1" ht="19.5" customHeight="1" x14ac:dyDescent="0.2">
      <c r="A456" s="3">
        <f>IFERROR(VLOOKUP(B456,'[1]DADOS (OCULTAR)'!$Q$3:$S$103,3,0),"")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3.4 - Material Farmacológico</v>
      </c>
      <c r="D456" s="3">
        <f>'[1]TCE - ANEXO IV - Preencher'!F465</f>
        <v>44734671000151</v>
      </c>
      <c r="E456" s="5" t="str">
        <f>'[1]TCE - ANEXO IV - Preencher'!G465</f>
        <v>CRISTALIA PROD QUIM FARMACEUTICOS LTDA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3300556</v>
      </c>
      <c r="I456" s="6">
        <f>IF('[1]TCE - ANEXO IV - Preencher'!K465="","",'[1]TCE - ANEXO IV - Preencher'!K465)</f>
        <v>44719</v>
      </c>
      <c r="J456" s="5" t="str">
        <f>'[1]TCE - ANEXO IV - Preencher'!L465</f>
        <v>35220644734671000151550100033005561506260617</v>
      </c>
      <c r="K456" s="5" t="str">
        <f>IF(F456="B",LEFT('[1]TCE - ANEXO IV - Preencher'!M465,2),IF(F456="S",LEFT('[1]TCE - ANEXO IV - Preencher'!M465,7),IF('[1]TCE - ANEXO IV - Preencher'!H465="","")))</f>
        <v>35</v>
      </c>
      <c r="L456" s="7">
        <f>'[1]TCE - ANEXO IV - Preencher'!N465</f>
        <v>435</v>
      </c>
    </row>
    <row r="457" spans="1:12" s="8" customFormat="1" ht="19.5" customHeight="1" x14ac:dyDescent="0.2">
      <c r="A457" s="3">
        <f>IFERROR(VLOOKUP(B457,'[1]DADOS (OCULTAR)'!$Q$3:$S$103,3,0),"")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3.4 - Material Farmacológico</v>
      </c>
      <c r="D457" s="3">
        <f>'[1]TCE - ANEXO IV - Preencher'!F466</f>
        <v>12882932000194</v>
      </c>
      <c r="E457" s="5" t="str">
        <f>'[1]TCE - ANEXO IV - Preencher'!G466</f>
        <v>EXOMED REPRES DE MED LTDA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162754</v>
      </c>
      <c r="I457" s="6">
        <f>IF('[1]TCE - ANEXO IV - Preencher'!K466="","",'[1]TCE - ANEXO IV - Preencher'!K466)</f>
        <v>44721</v>
      </c>
      <c r="J457" s="5" t="str">
        <f>'[1]TCE - ANEXO IV - Preencher'!L466</f>
        <v>26220612882932000194550010001627541380805390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13089</v>
      </c>
    </row>
    <row r="458" spans="1:12" s="8" customFormat="1" ht="19.5" customHeight="1" x14ac:dyDescent="0.2">
      <c r="A458" s="3">
        <f>IFERROR(VLOOKUP(B458,'[1]DADOS (OCULTAR)'!$Q$3:$S$103,3,0),"")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3.4 - Material Farmacológico</v>
      </c>
      <c r="D458" s="3">
        <f>'[1]TCE - ANEXO IV - Preencher'!F467</f>
        <v>49324221001500</v>
      </c>
      <c r="E458" s="5" t="str">
        <f>'[1]TCE - ANEXO IV - Preencher'!G467</f>
        <v>FRESENIUS KABI BRASIL LTDA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54959</v>
      </c>
      <c r="I458" s="6">
        <f>IF('[1]TCE - ANEXO IV - Preencher'!K467="","",'[1]TCE - ANEXO IV - Preencher'!K467)</f>
        <v>44720</v>
      </c>
      <c r="J458" s="5" t="str">
        <f>'[1]TCE - ANEXO IV - Preencher'!L467</f>
        <v>23220649324221001500550000000549591691745097</v>
      </c>
      <c r="K458" s="5" t="str">
        <f>IF(F458="B",LEFT('[1]TCE - ANEXO IV - Preencher'!M467,2),IF(F458="S",LEFT('[1]TCE - ANEXO IV - Preencher'!M467,7),IF('[1]TCE - ANEXO IV - Preencher'!H467="","")))</f>
        <v>23</v>
      </c>
      <c r="L458" s="7">
        <f>'[1]TCE - ANEXO IV - Preencher'!N467</f>
        <v>1768</v>
      </c>
    </row>
    <row r="459" spans="1:12" s="8" customFormat="1" ht="19.5" customHeight="1" x14ac:dyDescent="0.2">
      <c r="A459" s="3">
        <f>IFERROR(VLOOKUP(B459,'[1]DADOS (OCULTAR)'!$Q$3:$S$103,3,0),"")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3.4 - Material Farmacológico</v>
      </c>
      <c r="D459" s="3">
        <f>'[1]TCE - ANEXO IV - Preencher'!F468</f>
        <v>15218561000139</v>
      </c>
      <c r="E459" s="5" t="str">
        <f>'[1]TCE - ANEXO IV - Preencher'!G468</f>
        <v>NNMED  DISTRIBUICAO IMPORTACAO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000.076.510</v>
      </c>
      <c r="I459" s="6">
        <f>IF('[1]TCE - ANEXO IV - Preencher'!K468="","",'[1]TCE - ANEXO IV - Preencher'!K468)</f>
        <v>44718</v>
      </c>
      <c r="J459" s="5" t="str">
        <f>'[1]TCE - ANEXO IV - Preencher'!L468</f>
        <v>25220615218561000139550010000765101911674797</v>
      </c>
      <c r="K459" s="5" t="str">
        <f>IF(F459="B",LEFT('[1]TCE - ANEXO IV - Preencher'!M468,2),IF(F459="S",LEFT('[1]TCE - ANEXO IV - Preencher'!M468,7),IF('[1]TCE - ANEXO IV - Preencher'!H468="","")))</f>
        <v>25</v>
      </c>
      <c r="L459" s="7">
        <f>'[1]TCE - ANEXO IV - Preencher'!N468</f>
        <v>6190</v>
      </c>
    </row>
    <row r="460" spans="1:12" s="8" customFormat="1" ht="19.5" customHeight="1" x14ac:dyDescent="0.2">
      <c r="A460" s="3">
        <f>IFERROR(VLOOKUP(B460,'[1]DADOS (OCULTAR)'!$Q$3:$S$103,3,0),"")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3.4 - Material Farmacológico</v>
      </c>
      <c r="D460" s="3">
        <f>'[1]TCE - ANEXO IV - Preencher'!F469</f>
        <v>35738768000141</v>
      </c>
      <c r="E460" s="5" t="str">
        <f>'[1]TCE - ANEXO IV - Preencher'!G469</f>
        <v>L. M. C. DA SILVA MEDICAMENTOS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000.000.203</v>
      </c>
      <c r="I460" s="6">
        <f>IF('[1]TCE - ANEXO IV - Preencher'!K469="","",'[1]TCE - ANEXO IV - Preencher'!K469)</f>
        <v>44722</v>
      </c>
      <c r="J460" s="5" t="str">
        <f>'[1]TCE - ANEXO IV - Preencher'!L469</f>
        <v>26220635738768000141550010000002031000002046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9</v>
      </c>
    </row>
    <row r="461" spans="1:12" s="8" customFormat="1" ht="19.5" customHeight="1" x14ac:dyDescent="0.2">
      <c r="A461" s="3">
        <f>IFERROR(VLOOKUP(B461,'[1]DADOS (OCULTAR)'!$Q$3:$S$103,3,0),"")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3.4 - Material Farmacológico</v>
      </c>
      <c r="D461" s="3">
        <f>'[1]TCE - ANEXO IV - Preencher'!F470</f>
        <v>10972948000162</v>
      </c>
      <c r="E461" s="5" t="str">
        <f>'[1]TCE - ANEXO IV - Preencher'!G470</f>
        <v>BRAZMIX COMERCIO VAREJ E ATAC LTDA</v>
      </c>
      <c r="F461" s="5" t="str">
        <f>'[1]TCE - ANEXO IV - Preencher'!H470</f>
        <v>B</v>
      </c>
      <c r="G461" s="5" t="str">
        <f>'[1]TCE - ANEXO IV - Preencher'!I470</f>
        <v>S</v>
      </c>
      <c r="H461" s="5">
        <f>'[1]TCE - ANEXO IV - Preencher'!J470</f>
        <v>157365</v>
      </c>
      <c r="I461" s="6">
        <f>IF('[1]TCE - ANEXO IV - Preencher'!K470="","",'[1]TCE - ANEXO IV - Preencher'!K470)</f>
        <v>44714</v>
      </c>
      <c r="J461" s="5" t="str">
        <f>'[1]TCE - ANEXO IV - Preencher'!L470</f>
        <v>41220610972948000162550010001573651191445231</v>
      </c>
      <c r="K461" s="5" t="str">
        <f>IF(F461="B",LEFT('[1]TCE - ANEXO IV - Preencher'!M470,2),IF(F461="S",LEFT('[1]TCE - ANEXO IV - Preencher'!M470,7),IF('[1]TCE - ANEXO IV - Preencher'!H470="","")))</f>
        <v>41</v>
      </c>
      <c r="L461" s="7">
        <f>'[1]TCE - ANEXO IV - Preencher'!N470</f>
        <v>588</v>
      </c>
    </row>
    <row r="462" spans="1:12" s="8" customFormat="1" ht="19.5" customHeight="1" x14ac:dyDescent="0.2">
      <c r="A462" s="3">
        <f>IFERROR(VLOOKUP(B462,'[1]DADOS (OCULTAR)'!$Q$3:$S$103,3,0),"")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3.4 - Material Farmacológico</v>
      </c>
      <c r="D462" s="3">
        <f>'[1]TCE - ANEXO IV - Preencher'!F471</f>
        <v>32350180000128</v>
      </c>
      <c r="E462" s="5" t="str">
        <f>'[1]TCE - ANEXO IV - Preencher'!G471</f>
        <v>NOVA LINEA COMER DE PROD FARMACEU EIRELI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000.028.755</v>
      </c>
      <c r="I462" s="6">
        <f>IF('[1]TCE - ANEXO IV - Preencher'!K471="","",'[1]TCE - ANEXO IV - Preencher'!K471)</f>
        <v>44713</v>
      </c>
      <c r="J462" s="5" t="str">
        <f>'[1]TCE - ANEXO IV - Preencher'!L471</f>
        <v>33220632350180000128550010000287551048528936</v>
      </c>
      <c r="K462" s="5" t="str">
        <f>IF(F462="B",LEFT('[1]TCE - ANEXO IV - Preencher'!M471,2),IF(F462="S",LEFT('[1]TCE - ANEXO IV - Preencher'!M471,7),IF('[1]TCE - ANEXO IV - Preencher'!H471="","")))</f>
        <v>33</v>
      </c>
      <c r="L462" s="7">
        <f>'[1]TCE - ANEXO IV - Preencher'!N471</f>
        <v>8512.2000000000007</v>
      </c>
    </row>
    <row r="463" spans="1:12" s="8" customFormat="1" ht="19.5" customHeight="1" x14ac:dyDescent="0.2">
      <c r="A463" s="3">
        <f>IFERROR(VLOOKUP(B463,'[1]DADOS (OCULTAR)'!$Q$3:$S$103,3,0),"")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3.4 - Material Farmacológico</v>
      </c>
      <c r="D463" s="3">
        <f>'[1]TCE - ANEXO IV - Preencher'!F472</f>
        <v>23664355000180</v>
      </c>
      <c r="E463" s="5" t="str">
        <f>'[1]TCE - ANEXO IV - Preencher'!G472</f>
        <v>INJEMED MEDICAMENTOS ESPECIAIS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000.011.802</v>
      </c>
      <c r="I463" s="6">
        <f>IF('[1]TCE - ANEXO IV - Preencher'!K472="","",'[1]TCE - ANEXO IV - Preencher'!K472)</f>
        <v>44718</v>
      </c>
      <c r="J463" s="5" t="str">
        <f>'[1]TCE - ANEXO IV - Preencher'!L472</f>
        <v>31220623664355000180550010000118021389801330</v>
      </c>
      <c r="K463" s="5" t="str">
        <f>IF(F463="B",LEFT('[1]TCE - ANEXO IV - Preencher'!M472,2),IF(F463="S",LEFT('[1]TCE - ANEXO IV - Preencher'!M472,7),IF('[1]TCE - ANEXO IV - Preencher'!H472="","")))</f>
        <v>31</v>
      </c>
      <c r="L463" s="7">
        <f>'[1]TCE - ANEXO IV - Preencher'!N472</f>
        <v>1406</v>
      </c>
    </row>
    <row r="464" spans="1:12" s="8" customFormat="1" ht="19.5" customHeight="1" x14ac:dyDescent="0.2">
      <c r="A464" s="3">
        <f>IFERROR(VLOOKUP(B464,'[1]DADOS (OCULTAR)'!$Q$3:$S$103,3,0),"")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3.4 - Material Farmacológico</v>
      </c>
      <c r="D464" s="3">
        <f>'[1]TCE - ANEXO IV - Preencher'!F473</f>
        <v>67729178000491</v>
      </c>
      <c r="E464" s="5" t="str">
        <f>'[1]TCE - ANEXO IV - Preencher'!G473</f>
        <v>COMERCIAL C RIOCLARENSE LTDA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1583498</v>
      </c>
      <c r="I464" s="6">
        <f>IF('[1]TCE - ANEXO IV - Preencher'!K473="","",'[1]TCE - ANEXO IV - Preencher'!K473)</f>
        <v>44714</v>
      </c>
      <c r="J464" s="5" t="str">
        <f>'[1]TCE - ANEXO IV - Preencher'!L473</f>
        <v>35220667729178000491550010015834981296676367</v>
      </c>
      <c r="K464" s="5" t="str">
        <f>IF(F464="B",LEFT('[1]TCE - ANEXO IV - Preencher'!M473,2),IF(F464="S",LEFT('[1]TCE - ANEXO IV - Preencher'!M473,7),IF('[1]TCE - ANEXO IV - Preencher'!H473="","")))</f>
        <v>35</v>
      </c>
      <c r="L464" s="7">
        <f>'[1]TCE - ANEXO IV - Preencher'!N473</f>
        <v>1927.56</v>
      </c>
    </row>
    <row r="465" spans="1:12" s="8" customFormat="1" ht="19.5" customHeight="1" x14ac:dyDescent="0.2">
      <c r="A465" s="3">
        <f>IFERROR(VLOOKUP(B465,'[1]DADOS (OCULTAR)'!$Q$3:$S$103,3,0),"")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3.4 - Material Farmacológico</v>
      </c>
      <c r="D465" s="3">
        <f>'[1]TCE - ANEXO IV - Preencher'!F474</f>
        <v>31673254000285</v>
      </c>
      <c r="E465" s="5" t="str">
        <f>'[1]TCE - ANEXO IV - Preencher'!G474</f>
        <v>LABORATORIOS B BRAUN S/A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164634</v>
      </c>
      <c r="I465" s="6">
        <f>IF('[1]TCE - ANEXO IV - Preencher'!K474="","",'[1]TCE - ANEXO IV - Preencher'!K474)</f>
        <v>44721</v>
      </c>
      <c r="J465" s="5" t="str">
        <f>'[1]TCE - ANEXO IV - Preencher'!L474</f>
        <v>26220631673254000285550000001646341037519749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6775</v>
      </c>
    </row>
    <row r="466" spans="1:12" s="8" customFormat="1" ht="19.5" customHeight="1" x14ac:dyDescent="0.2">
      <c r="A466" s="3">
        <f>IFERROR(VLOOKUP(B466,'[1]DADOS (OCULTAR)'!$Q$3:$S$103,3,0),"")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3.4 - Material Farmacológico</v>
      </c>
      <c r="D466" s="3">
        <f>'[1]TCE - ANEXO IV - Preencher'!F475</f>
        <v>11260846000187</v>
      </c>
      <c r="E466" s="5" t="str">
        <f>'[1]TCE - ANEXO IV - Preencher'!G475</f>
        <v>ANBIOTON IMPORTADORA LTDA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166804</v>
      </c>
      <c r="I466" s="6">
        <f>IF('[1]TCE - ANEXO IV - Preencher'!K475="","",'[1]TCE - ANEXO IV - Preencher'!K475)</f>
        <v>44714</v>
      </c>
      <c r="J466" s="5" t="str">
        <f>'[1]TCE - ANEXO IV - Preencher'!L475</f>
        <v>35220611260846000187550010001668041246919512</v>
      </c>
      <c r="K466" s="5" t="str">
        <f>IF(F466="B",LEFT('[1]TCE - ANEXO IV - Preencher'!M475,2),IF(F466="S",LEFT('[1]TCE - ANEXO IV - Preencher'!M475,7),IF('[1]TCE - ANEXO IV - Preencher'!H475="","")))</f>
        <v>35</v>
      </c>
      <c r="L466" s="7">
        <f>'[1]TCE - ANEXO IV - Preencher'!N475</f>
        <v>22112.77</v>
      </c>
    </row>
    <row r="467" spans="1:12" s="8" customFormat="1" ht="19.5" customHeight="1" x14ac:dyDescent="0.2">
      <c r="A467" s="3">
        <f>IFERROR(VLOOKUP(B467,'[1]DADOS (OCULTAR)'!$Q$3:$S$103,3,0),"")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3.4 - Material Farmacológico</v>
      </c>
      <c r="D467" s="3">
        <f>'[1]TCE - ANEXO IV - Preencher'!F476</f>
        <v>11260846000187</v>
      </c>
      <c r="E467" s="5" t="str">
        <f>'[1]TCE - ANEXO IV - Preencher'!G476</f>
        <v>ANBIOTON IMPORTADORA LTDA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166848</v>
      </c>
      <c r="I467" s="6">
        <f>IF('[1]TCE - ANEXO IV - Preencher'!K476="","",'[1]TCE - ANEXO IV - Preencher'!K476)</f>
        <v>44714</v>
      </c>
      <c r="J467" s="5" t="str">
        <f>'[1]TCE - ANEXO IV - Preencher'!L476</f>
        <v>35220611260846000187550010001668481842177088</v>
      </c>
      <c r="K467" s="5" t="str">
        <f>IF(F467="B",LEFT('[1]TCE - ANEXO IV - Preencher'!M476,2),IF(F467="S",LEFT('[1]TCE - ANEXO IV - Preencher'!M476,7),IF('[1]TCE - ANEXO IV - Preencher'!H476="","")))</f>
        <v>35</v>
      </c>
      <c r="L467" s="7">
        <f>'[1]TCE - ANEXO IV - Preencher'!N476</f>
        <v>4500</v>
      </c>
    </row>
    <row r="468" spans="1:12" s="8" customFormat="1" ht="19.5" customHeight="1" x14ac:dyDescent="0.2">
      <c r="A468" s="3">
        <f>IFERROR(VLOOKUP(B468,'[1]DADOS (OCULTAR)'!$Q$3:$S$103,3,0),"")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3.4 - Material Farmacológico</v>
      </c>
      <c r="D468" s="3">
        <f>'[1]TCE - ANEXO IV - Preencher'!F477</f>
        <v>11206099000441</v>
      </c>
      <c r="E468" s="5" t="str">
        <f>'[1]TCE - ANEXO IV - Preencher'!G477</f>
        <v>SUPERMED COM E IMP DE PROD MEDICOS LTDA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366128</v>
      </c>
      <c r="I468" s="6">
        <f>IF('[1]TCE - ANEXO IV - Preencher'!K477="","",'[1]TCE - ANEXO IV - Preencher'!K477)</f>
        <v>44714</v>
      </c>
      <c r="J468" s="5" t="str">
        <f>'[1]TCE - ANEXO IV - Preencher'!L477</f>
        <v>35220611206099000441550010003661281000575160</v>
      </c>
      <c r="K468" s="5" t="str">
        <f>IF(F468="B",LEFT('[1]TCE - ANEXO IV - Preencher'!M477,2),IF(F468="S",LEFT('[1]TCE - ANEXO IV - Preencher'!M477,7),IF('[1]TCE - ANEXO IV - Preencher'!H477="","")))</f>
        <v>35</v>
      </c>
      <c r="L468" s="7">
        <f>'[1]TCE - ANEXO IV - Preencher'!N477</f>
        <v>3912.81</v>
      </c>
    </row>
    <row r="469" spans="1:12" s="8" customFormat="1" ht="19.5" customHeight="1" x14ac:dyDescent="0.2">
      <c r="A469" s="3">
        <f>IFERROR(VLOOKUP(B469,'[1]DADOS (OCULTAR)'!$Q$3:$S$103,3,0),"")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3.4 - Material Farmacológico</v>
      </c>
      <c r="D469" s="3">
        <f>'[1]TCE - ANEXO IV - Preencher'!F478</f>
        <v>7752236000123</v>
      </c>
      <c r="E469" s="5" t="str">
        <f>'[1]TCE - ANEXO IV - Preencher'!G478</f>
        <v>MEDILAR IMP E DIST DE PROD MED HOSPIT SA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784635</v>
      </c>
      <c r="I469" s="6">
        <f>IF('[1]TCE - ANEXO IV - Preencher'!K478="","",'[1]TCE - ANEXO IV - Preencher'!K478)</f>
        <v>44714</v>
      </c>
      <c r="J469" s="5" t="str">
        <f>'[1]TCE - ANEXO IV - Preencher'!L478</f>
        <v>43220607752236000123550010007846351170168539</v>
      </c>
      <c r="K469" s="5" t="str">
        <f>IF(F469="B",LEFT('[1]TCE - ANEXO IV - Preencher'!M478,2),IF(F469="S",LEFT('[1]TCE - ANEXO IV - Preencher'!M478,7),IF('[1]TCE - ANEXO IV - Preencher'!H478="","")))</f>
        <v>43</v>
      </c>
      <c r="L469" s="7">
        <f>'[1]TCE - ANEXO IV - Preencher'!N478</f>
        <v>5005</v>
      </c>
    </row>
    <row r="470" spans="1:12" s="8" customFormat="1" ht="19.5" customHeight="1" x14ac:dyDescent="0.2">
      <c r="A470" s="3">
        <f>IFERROR(VLOOKUP(B470,'[1]DADOS (OCULTAR)'!$Q$3:$S$103,3,0),"")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3.4 - Material Farmacológico</v>
      </c>
      <c r="D470" s="3">
        <f>'[1]TCE - ANEXO IV - Preencher'!F479</f>
        <v>3817043000152</v>
      </c>
      <c r="E470" s="5" t="str">
        <f>'[1]TCE - ANEXO IV - Preencher'!G479</f>
        <v>PHARMAPLUS LTDA EPP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000.044.892</v>
      </c>
      <c r="I470" s="6">
        <f>IF('[1]TCE - ANEXO IV - Preencher'!K479="","",'[1]TCE - ANEXO IV - Preencher'!K479)</f>
        <v>44720</v>
      </c>
      <c r="J470" s="5" t="str">
        <f>'[1]TCE - ANEXO IV - Preencher'!L479</f>
        <v>26220603817043000152550010000448921082311313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673.04</v>
      </c>
    </row>
    <row r="471" spans="1:12" s="8" customFormat="1" ht="19.5" customHeight="1" x14ac:dyDescent="0.2">
      <c r="A471" s="3">
        <f>IFERROR(VLOOKUP(B471,'[1]DADOS (OCULTAR)'!$Q$3:$S$103,3,0),"")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3.4 - Material Farmacológico</v>
      </c>
      <c r="D471" s="3">
        <f>'[1]TCE - ANEXO IV - Preencher'!F480</f>
        <v>35738768000141</v>
      </c>
      <c r="E471" s="5" t="str">
        <f>'[1]TCE - ANEXO IV - Preencher'!G480</f>
        <v>L. M. C. DA SILVA MEDICAMENTOS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000.000.204</v>
      </c>
      <c r="I471" s="6">
        <f>IF('[1]TCE - ANEXO IV - Preencher'!K480="","",'[1]TCE - ANEXO IV - Preencher'!K480)</f>
        <v>44726</v>
      </c>
      <c r="J471" s="5" t="str">
        <f>'[1]TCE - ANEXO IV - Preencher'!L480</f>
        <v>26220635738768000141550010000002041000002051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100</v>
      </c>
    </row>
    <row r="472" spans="1:12" s="8" customFormat="1" ht="19.5" customHeight="1" x14ac:dyDescent="0.2">
      <c r="A472" s="3">
        <f>IFERROR(VLOOKUP(B472,'[1]DADOS (OCULTAR)'!$Q$3:$S$103,3,0),"")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3.4 - Material Farmacológico</v>
      </c>
      <c r="D472" s="3">
        <f>'[1]TCE - ANEXO IV - Preencher'!F481</f>
        <v>35738768000141</v>
      </c>
      <c r="E472" s="5" t="str">
        <f>'[1]TCE - ANEXO IV - Preencher'!G481</f>
        <v>L. M. C. DA SILVA MEDICAMENTOS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000.000.204</v>
      </c>
      <c r="I472" s="6">
        <f>IF('[1]TCE - ANEXO IV - Preencher'!K481="","",'[1]TCE - ANEXO IV - Preencher'!K481)</f>
        <v>44726</v>
      </c>
      <c r="J472" s="5" t="str">
        <f>'[1]TCE - ANEXO IV - Preencher'!L481</f>
        <v>26220635738768000141550010000002041000002051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200</v>
      </c>
    </row>
    <row r="473" spans="1:12" s="8" customFormat="1" ht="19.5" customHeight="1" x14ac:dyDescent="0.2">
      <c r="A473" s="3">
        <f>IFERROR(VLOOKUP(B473,'[1]DADOS (OCULTAR)'!$Q$3:$S$103,3,0),"")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3.4 - Material Farmacológico</v>
      </c>
      <c r="D473" s="3">
        <f>'[1]TCE - ANEXO IV - Preencher'!F482</f>
        <v>7519404000135</v>
      </c>
      <c r="E473" s="5" t="str">
        <f>'[1]TCE - ANEXO IV - Preencher'!G482</f>
        <v>ADVAL FARMACIA DE MANIPULACAO LTDA  ME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000.001.127</v>
      </c>
      <c r="I473" s="6">
        <f>IF('[1]TCE - ANEXO IV - Preencher'!K482="","",'[1]TCE - ANEXO IV - Preencher'!K482)</f>
        <v>44726</v>
      </c>
      <c r="J473" s="5" t="str">
        <f>'[1]TCE - ANEXO IV - Preencher'!L482</f>
        <v>26220607519404000135550010000011271419669380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170</v>
      </c>
    </row>
    <row r="474" spans="1:12" s="8" customFormat="1" ht="19.5" customHeight="1" x14ac:dyDescent="0.2">
      <c r="A474" s="3">
        <f>IFERROR(VLOOKUP(B474,'[1]DADOS (OCULTAR)'!$Q$3:$S$103,3,0),"")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3.4 - Material Farmacológico</v>
      </c>
      <c r="D474" s="3">
        <f>'[1]TCE - ANEXO IV - Preencher'!F483</f>
        <v>5439635000456</v>
      </c>
      <c r="E474" s="5" t="str">
        <f>'[1]TCE - ANEXO IV - Preencher'!G483</f>
        <v>ABL ANTIBIOTICOS DO BRASIL LTDA</v>
      </c>
      <c r="F474" s="5" t="str">
        <f>'[1]TCE - ANEXO IV - Preencher'!H483</f>
        <v>B</v>
      </c>
      <c r="G474" s="5" t="str">
        <f>'[1]TCE - ANEXO IV - Preencher'!I483</f>
        <v>S</v>
      </c>
      <c r="H474" s="5">
        <f>'[1]TCE - ANEXO IV - Preencher'!J483</f>
        <v>222193</v>
      </c>
      <c r="I474" s="6">
        <f>IF('[1]TCE - ANEXO IV - Preencher'!K483="","",'[1]TCE - ANEXO IV - Preencher'!K483)</f>
        <v>44715</v>
      </c>
      <c r="J474" s="5" t="str">
        <f>'[1]TCE - ANEXO IV - Preencher'!L483</f>
        <v>42220605439635000456550010002221931193922224</v>
      </c>
      <c r="K474" s="5" t="str">
        <f>IF(F474="B",LEFT('[1]TCE - ANEXO IV - Preencher'!M483,2),IF(F474="S",LEFT('[1]TCE - ANEXO IV - Preencher'!M483,7),IF('[1]TCE - ANEXO IV - Preencher'!H483="","")))</f>
        <v>42</v>
      </c>
      <c r="L474" s="7">
        <f>'[1]TCE - ANEXO IV - Preencher'!N483</f>
        <v>17400</v>
      </c>
    </row>
    <row r="475" spans="1:12" s="8" customFormat="1" ht="19.5" customHeight="1" x14ac:dyDescent="0.2">
      <c r="A475" s="3">
        <f>IFERROR(VLOOKUP(B475,'[1]DADOS (OCULTAR)'!$Q$3:$S$103,3,0),"")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3.4 - Material Farmacológico</v>
      </c>
      <c r="D475" s="3">
        <f>'[1]TCE - ANEXO IV - Preencher'!F484</f>
        <v>6106005000180</v>
      </c>
      <c r="E475" s="5" t="str">
        <f>'[1]TCE - ANEXO IV - Preencher'!G484</f>
        <v>STOCK MED PRODUTOS MEDICO HOSPITALARES</v>
      </c>
      <c r="F475" s="5" t="str">
        <f>'[1]TCE - ANEXO IV - Preencher'!H484</f>
        <v>B</v>
      </c>
      <c r="G475" s="5" t="str">
        <f>'[1]TCE - ANEXO IV - Preencher'!I484</f>
        <v>S</v>
      </c>
      <c r="H475" s="5">
        <f>'[1]TCE - ANEXO IV - Preencher'!J484</f>
        <v>157165</v>
      </c>
      <c r="I475" s="6">
        <f>IF('[1]TCE - ANEXO IV - Preencher'!K484="","",'[1]TCE - ANEXO IV - Preencher'!K484)</f>
        <v>44715</v>
      </c>
      <c r="J475" s="5" t="str">
        <f>'[1]TCE - ANEXO IV - Preencher'!L484</f>
        <v>43220606106005000180550010001571651006225745</v>
      </c>
      <c r="K475" s="5" t="str">
        <f>IF(F475="B",LEFT('[1]TCE - ANEXO IV - Preencher'!M484,2),IF(F475="S",LEFT('[1]TCE - ANEXO IV - Preencher'!M484,7),IF('[1]TCE - ANEXO IV - Preencher'!H484="","")))</f>
        <v>43</v>
      </c>
      <c r="L475" s="7">
        <f>'[1]TCE - ANEXO IV - Preencher'!N484</f>
        <v>2727.86</v>
      </c>
    </row>
    <row r="476" spans="1:12" s="8" customFormat="1" ht="19.5" customHeight="1" x14ac:dyDescent="0.2">
      <c r="A476" s="3">
        <f>IFERROR(VLOOKUP(B476,'[1]DADOS (OCULTAR)'!$Q$3:$S$103,3,0),"")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3.4 - Material Farmacológico</v>
      </c>
      <c r="D476" s="3">
        <f>'[1]TCE - ANEXO IV - Preencher'!F485</f>
        <v>12882932000194</v>
      </c>
      <c r="E476" s="5" t="str">
        <f>'[1]TCE - ANEXO IV - Preencher'!G485</f>
        <v>EXOMED REPRES DE MED LTDA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162937</v>
      </c>
      <c r="I476" s="6">
        <f>IF('[1]TCE - ANEXO IV - Preencher'!K485="","",'[1]TCE - ANEXO IV - Preencher'!K485)</f>
        <v>44726</v>
      </c>
      <c r="J476" s="5" t="str">
        <f>'[1]TCE - ANEXO IV - Preencher'!L485</f>
        <v>26220612882932000194550010001629371374294419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1518.88</v>
      </c>
    </row>
    <row r="477" spans="1:12" s="8" customFormat="1" ht="19.5" customHeight="1" x14ac:dyDescent="0.2">
      <c r="A477" s="3">
        <f>IFERROR(VLOOKUP(B477,'[1]DADOS (OCULTAR)'!$Q$3:$S$103,3,0),"")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3.4 - Material Farmacológico</v>
      </c>
      <c r="D477" s="3">
        <f>'[1]TCE - ANEXO IV - Preencher'!F486</f>
        <v>8674752000140</v>
      </c>
      <c r="E477" s="5" t="str">
        <f>'[1]TCE - ANEXO IV - Preencher'!G486</f>
        <v>CIRURGICA MONTEBELLO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000.135.016</v>
      </c>
      <c r="I477" s="6">
        <f>IF('[1]TCE - ANEXO IV - Preencher'!K486="","",'[1]TCE - ANEXO IV - Preencher'!K486)</f>
        <v>44726</v>
      </c>
      <c r="J477" s="5" t="str">
        <f>'[1]TCE - ANEXO IV - Preencher'!L486</f>
        <v>26220608674752000140550010001350161765393905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2672.92</v>
      </c>
    </row>
    <row r="478" spans="1:12" s="8" customFormat="1" ht="19.5" customHeight="1" x14ac:dyDescent="0.2">
      <c r="A478" s="3">
        <f>IFERROR(VLOOKUP(B478,'[1]DADOS (OCULTAR)'!$Q$3:$S$103,3,0),"")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3.4 - Material Farmacológico</v>
      </c>
      <c r="D478" s="3">
        <f>'[1]TCE - ANEXO IV - Preencher'!F487</f>
        <v>7160019000144</v>
      </c>
      <c r="E478" s="5" t="str">
        <f>'[1]TCE - ANEXO IV - Preencher'!G487</f>
        <v>VITALE COMERCIO LTDA</v>
      </c>
      <c r="F478" s="5" t="str">
        <f>'[1]TCE - ANEXO IV - Preencher'!H487</f>
        <v>B</v>
      </c>
      <c r="G478" s="5" t="str">
        <f>'[1]TCE - ANEXO IV - Preencher'!I487</f>
        <v>S</v>
      </c>
      <c r="H478" s="5">
        <f>'[1]TCE - ANEXO IV - Preencher'!J487</f>
        <v>86580</v>
      </c>
      <c r="I478" s="6">
        <f>IF('[1]TCE - ANEXO IV - Preencher'!K487="","",'[1]TCE - ANEXO IV - Preencher'!K487)</f>
        <v>44727</v>
      </c>
      <c r="J478" s="5" t="str">
        <f>'[1]TCE - ANEXO IV - Preencher'!L487</f>
        <v>26220607160019000144550010000865801087707411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10000</v>
      </c>
    </row>
    <row r="479" spans="1:12" s="8" customFormat="1" ht="19.5" customHeight="1" x14ac:dyDescent="0.2">
      <c r="A479" s="3">
        <f>IFERROR(VLOOKUP(B479,'[1]DADOS (OCULTAR)'!$Q$3:$S$103,3,0),"")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3.4 - Material Farmacológico</v>
      </c>
      <c r="D479" s="3">
        <f>'[1]TCE - ANEXO IV - Preencher'!F488</f>
        <v>23680034000170</v>
      </c>
      <c r="E479" s="5" t="str">
        <f>'[1]TCE - ANEXO IV - Preencher'!G488</f>
        <v>D.ARAUJO COMERCIAL EIRELI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000.007.469</v>
      </c>
      <c r="I479" s="6">
        <f>IF('[1]TCE - ANEXO IV - Preencher'!K488="","",'[1]TCE - ANEXO IV - Preencher'!K488)</f>
        <v>44726</v>
      </c>
      <c r="J479" s="5" t="str">
        <f>'[1]TCE - ANEXO IV - Preencher'!L488</f>
        <v>26220623680034000170550010000074691347204342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2000</v>
      </c>
    </row>
    <row r="480" spans="1:12" s="8" customFormat="1" ht="19.5" customHeight="1" x14ac:dyDescent="0.2">
      <c r="A480" s="3">
        <f>IFERROR(VLOOKUP(B480,'[1]DADOS (OCULTAR)'!$Q$3:$S$103,3,0),"")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3.4 - Material Farmacológico</v>
      </c>
      <c r="D480" s="3">
        <f>'[1]TCE - ANEXO IV - Preencher'!F489</f>
        <v>11872656000110</v>
      </c>
      <c r="E480" s="5" t="str">
        <f>'[1]TCE - ANEXO IV - Preencher'!G489</f>
        <v>HDL LOGISTICA HOSPITALAR LTDA.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352268</v>
      </c>
      <c r="I480" s="6">
        <f>IF('[1]TCE - ANEXO IV - Preencher'!K489="","",'[1]TCE - ANEXO IV - Preencher'!K489)</f>
        <v>44726</v>
      </c>
      <c r="J480" s="5" t="str">
        <f>'[1]TCE - ANEXO IV - Preencher'!L489</f>
        <v>31220611872656000110550010003522681109131271</v>
      </c>
      <c r="K480" s="5" t="str">
        <f>IF(F480="B",LEFT('[1]TCE - ANEXO IV - Preencher'!M489,2),IF(F480="S",LEFT('[1]TCE - ANEXO IV - Preencher'!M489,7),IF('[1]TCE - ANEXO IV - Preencher'!H489="","")))</f>
        <v>31</v>
      </c>
      <c r="L480" s="7">
        <f>'[1]TCE - ANEXO IV - Preencher'!N489</f>
        <v>3024</v>
      </c>
    </row>
    <row r="481" spans="1:12" s="8" customFormat="1" ht="19.5" customHeight="1" x14ac:dyDescent="0.2">
      <c r="A481" s="3">
        <f>IFERROR(VLOOKUP(B481,'[1]DADOS (OCULTAR)'!$Q$3:$S$103,3,0),"")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3.4 - Material Farmacológico</v>
      </c>
      <c r="D481" s="3">
        <f>'[1]TCE - ANEXO IV - Preencher'!F490</f>
        <v>35738768000141</v>
      </c>
      <c r="E481" s="5" t="str">
        <f>'[1]TCE - ANEXO IV - Preencher'!G490</f>
        <v>L. M. C. DA SILVA MEDICAMENTOS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000.000.205</v>
      </c>
      <c r="I481" s="6">
        <f>IF('[1]TCE - ANEXO IV - Preencher'!K490="","",'[1]TCE - ANEXO IV - Preencher'!K490)</f>
        <v>44732</v>
      </c>
      <c r="J481" s="5" t="str">
        <f>'[1]TCE - ANEXO IV - Preencher'!L490</f>
        <v>26220635738768000141550010000002051000002067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483.5</v>
      </c>
    </row>
    <row r="482" spans="1:12" s="8" customFormat="1" ht="19.5" customHeight="1" x14ac:dyDescent="0.2">
      <c r="A482" s="3">
        <f>IFERROR(VLOOKUP(B482,'[1]DADOS (OCULTAR)'!$Q$3:$S$103,3,0),"")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3.4 - Material Farmacológico</v>
      </c>
      <c r="D482" s="3">
        <f>'[1]TCE - ANEXO IV - Preencher'!F491</f>
        <v>7484373000124</v>
      </c>
      <c r="E482" s="5" t="str">
        <f>'[1]TCE - ANEXO IV - Preencher'!G491</f>
        <v>UNI HOSPITALAR LTDA  EPP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000.148.619</v>
      </c>
      <c r="I482" s="6">
        <f>IF('[1]TCE - ANEXO IV - Preencher'!K491="","",'[1]TCE - ANEXO IV - Preencher'!K491)</f>
        <v>44732</v>
      </c>
      <c r="J482" s="5" t="str">
        <f>'[1]TCE - ANEXO IV - Preencher'!L491</f>
        <v>26220607484373000124550010001486191043322712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2300</v>
      </c>
    </row>
    <row r="483" spans="1:12" s="8" customFormat="1" ht="19.5" customHeight="1" x14ac:dyDescent="0.2">
      <c r="A483" s="3">
        <f>IFERROR(VLOOKUP(B483,'[1]DADOS (OCULTAR)'!$Q$3:$S$103,3,0),"")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3.4 - Material Farmacológico</v>
      </c>
      <c r="D483" s="3">
        <f>'[1]TCE - ANEXO IV - Preencher'!F492</f>
        <v>7484373000124</v>
      </c>
      <c r="E483" s="5" t="str">
        <f>'[1]TCE - ANEXO IV - Preencher'!G492</f>
        <v>UNI HOSPITALAR LTDA  EPP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000.148.616</v>
      </c>
      <c r="I483" s="6">
        <f>IF('[1]TCE - ANEXO IV - Preencher'!K492="","",'[1]TCE - ANEXO IV - Preencher'!K492)</f>
        <v>44732</v>
      </c>
      <c r="J483" s="5" t="str">
        <f>'[1]TCE - ANEXO IV - Preencher'!L492</f>
        <v>26220607484373000124550010001486161004970642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1313.52</v>
      </c>
    </row>
    <row r="484" spans="1:12" s="8" customFormat="1" ht="19.5" customHeight="1" x14ac:dyDescent="0.2">
      <c r="A484" s="3">
        <f>IFERROR(VLOOKUP(B484,'[1]DADOS (OCULTAR)'!$Q$3:$S$103,3,0),"")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3.4 - Material Farmacológico</v>
      </c>
      <c r="D484" s="3">
        <f>'[1]TCE - ANEXO IV - Preencher'!F493</f>
        <v>67729178000653</v>
      </c>
      <c r="E484" s="5" t="str">
        <f>'[1]TCE - ANEXO IV - Preencher'!G493</f>
        <v>COMERCIAL CIRURGICA RIOCLARENSE LTDA</v>
      </c>
      <c r="F484" s="5" t="str">
        <f>'[1]TCE - ANEXO IV - Preencher'!H493</f>
        <v>B</v>
      </c>
      <c r="G484" s="5" t="str">
        <f>'[1]TCE - ANEXO IV - Preencher'!I493</f>
        <v>S</v>
      </c>
      <c r="H484" s="5">
        <f>'[1]TCE - ANEXO IV - Preencher'!J493</f>
        <v>29061</v>
      </c>
      <c r="I484" s="6">
        <f>IF('[1]TCE - ANEXO IV - Preencher'!K493="","",'[1]TCE - ANEXO IV - Preencher'!K493)</f>
        <v>44732</v>
      </c>
      <c r="J484" s="5" t="str">
        <f>'[1]TCE - ANEXO IV - Preencher'!L493</f>
        <v>26220667729178000653550010000290611630222653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1170</v>
      </c>
    </row>
    <row r="485" spans="1:12" s="8" customFormat="1" ht="19.5" customHeight="1" x14ac:dyDescent="0.2">
      <c r="A485" s="3">
        <f>IFERROR(VLOOKUP(B485,'[1]DADOS (OCULTAR)'!$Q$3:$S$103,3,0),"")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3.4 - Material Farmacológico</v>
      </c>
      <c r="D485" s="3">
        <f>'[1]TCE - ANEXO IV - Preencher'!F494</f>
        <v>7484373000124</v>
      </c>
      <c r="E485" s="5" t="str">
        <f>'[1]TCE - ANEXO IV - Preencher'!G494</f>
        <v>UNI HOSPITALAR LTDA  EPP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000.148.661</v>
      </c>
      <c r="I485" s="6">
        <f>IF('[1]TCE - ANEXO IV - Preencher'!K494="","",'[1]TCE - ANEXO IV - Preencher'!K494)</f>
        <v>44733</v>
      </c>
      <c r="J485" s="5" t="str">
        <f>'[1]TCE - ANEXO IV - Preencher'!L494</f>
        <v>26220607484373000124550010001486611917123201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1164</v>
      </c>
    </row>
    <row r="486" spans="1:12" s="8" customFormat="1" ht="19.5" customHeight="1" x14ac:dyDescent="0.2">
      <c r="A486" s="3">
        <f>IFERROR(VLOOKUP(B486,'[1]DADOS (OCULTAR)'!$Q$3:$S$103,3,0),"")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3.4 - Material Farmacológico</v>
      </c>
      <c r="D486" s="3">
        <f>'[1]TCE - ANEXO IV - Preencher'!F495</f>
        <v>7484373000124</v>
      </c>
      <c r="E486" s="5" t="str">
        <f>'[1]TCE - ANEXO IV - Preencher'!G495</f>
        <v>UNI HOSPITALAR LTDA  EPP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000.148.704</v>
      </c>
      <c r="I486" s="6">
        <f>IF('[1]TCE - ANEXO IV - Preencher'!K495="","",'[1]TCE - ANEXO IV - Preencher'!K495)</f>
        <v>44733</v>
      </c>
      <c r="J486" s="5" t="str">
        <f>'[1]TCE - ANEXO IV - Preencher'!L495</f>
        <v>26220607484373000124550010001487041447169390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4834</v>
      </c>
    </row>
    <row r="487" spans="1:12" s="8" customFormat="1" ht="19.5" customHeight="1" x14ac:dyDescent="0.2">
      <c r="A487" s="3">
        <f>IFERROR(VLOOKUP(B487,'[1]DADOS (OCULTAR)'!$Q$3:$S$103,3,0),"")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3.4 - Material Farmacológico</v>
      </c>
      <c r="D487" s="3">
        <f>'[1]TCE - ANEXO IV - Preencher'!F496</f>
        <v>35738768000141</v>
      </c>
      <c r="E487" s="5" t="str">
        <f>'[1]TCE - ANEXO IV - Preencher'!G496</f>
        <v>L. M. C. DA SILVA MEDICAMENTOS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000.000.207</v>
      </c>
      <c r="I487" s="6">
        <f>IF('[1]TCE - ANEXO IV - Preencher'!K496="","",'[1]TCE - ANEXO IV - Preencher'!K496)</f>
        <v>44734</v>
      </c>
      <c r="J487" s="5" t="str">
        <f>'[1]TCE - ANEXO IV - Preencher'!L496</f>
        <v>26220635738768000141550010000000207100002088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103</v>
      </c>
    </row>
    <row r="488" spans="1:12" s="8" customFormat="1" ht="19.5" customHeight="1" x14ac:dyDescent="0.2">
      <c r="A488" s="3">
        <f>IFERROR(VLOOKUP(B488,'[1]DADOS (OCULTAR)'!$Q$3:$S$103,3,0),"")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3.4 - Material Farmacológico</v>
      </c>
      <c r="D488" s="3">
        <f>'[1]TCE - ANEXO IV - Preencher'!F497</f>
        <v>12882932000194</v>
      </c>
      <c r="E488" s="5" t="str">
        <f>'[1]TCE - ANEXO IV - Preencher'!G497</f>
        <v>EXOMED REPRES DE MED LTDA</v>
      </c>
      <c r="F488" s="5" t="str">
        <f>'[1]TCE - ANEXO IV - Preencher'!H497</f>
        <v>B</v>
      </c>
      <c r="G488" s="5" t="str">
        <f>'[1]TCE - ANEXO IV - Preencher'!I497</f>
        <v>S</v>
      </c>
      <c r="H488" s="5">
        <f>'[1]TCE - ANEXO IV - Preencher'!J497</f>
        <v>163161</v>
      </c>
      <c r="I488" s="6">
        <f>IF('[1]TCE - ANEXO IV - Preencher'!K497="","",'[1]TCE - ANEXO IV - Preencher'!K497)</f>
        <v>44733</v>
      </c>
      <c r="J488" s="5" t="str">
        <f>'[1]TCE - ANEXO IV - Preencher'!L497</f>
        <v>26220612882932000194550010001631611287794495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319.2</v>
      </c>
    </row>
    <row r="489" spans="1:12" s="8" customFormat="1" ht="19.5" customHeight="1" x14ac:dyDescent="0.2">
      <c r="A489" s="3">
        <f>IFERROR(VLOOKUP(B489,'[1]DADOS (OCULTAR)'!$Q$3:$S$103,3,0),"")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3.4 - Material Farmacológico</v>
      </c>
      <c r="D489" s="3">
        <f>'[1]TCE - ANEXO IV - Preencher'!F498</f>
        <v>35753111000153</v>
      </c>
      <c r="E489" s="5" t="str">
        <f>'[1]TCE - ANEXO IV - Preencher'!G498</f>
        <v>NORD PRODUTOS EM SAUDE LTDA</v>
      </c>
      <c r="F489" s="5" t="str">
        <f>'[1]TCE - ANEXO IV - Preencher'!H498</f>
        <v>B</v>
      </c>
      <c r="G489" s="5" t="str">
        <f>'[1]TCE - ANEXO IV - Preencher'!I498</f>
        <v>S</v>
      </c>
      <c r="H489" s="5">
        <f>'[1]TCE - ANEXO IV - Preencher'!J498</f>
        <v>7839</v>
      </c>
      <c r="I489" s="6">
        <f>IF('[1]TCE - ANEXO IV - Preencher'!K498="","",'[1]TCE - ANEXO IV - Preencher'!K498)</f>
        <v>44729</v>
      </c>
      <c r="J489" s="5" t="str">
        <f>'[1]TCE - ANEXO IV - Preencher'!L498</f>
        <v>26220635753111000153550010000078391000084177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1899</v>
      </c>
    </row>
    <row r="490" spans="1:12" s="8" customFormat="1" ht="19.5" customHeight="1" x14ac:dyDescent="0.2">
      <c r="A490" s="3">
        <f>IFERROR(VLOOKUP(B490,'[1]DADOS (OCULTAR)'!$Q$3:$S$103,3,0),"")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3.4 - Material Farmacológico</v>
      </c>
      <c r="D490" s="3">
        <f>'[1]TCE - ANEXO IV - Preencher'!F499</f>
        <v>11563145000117</v>
      </c>
      <c r="E490" s="5" t="str">
        <f>'[1]TCE - ANEXO IV - Preencher'!G499</f>
        <v>COMERCIAL MOSTAERT LTDA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112166</v>
      </c>
      <c r="I490" s="6">
        <f>IF('[1]TCE - ANEXO IV - Preencher'!K499="","",'[1]TCE - ANEXO IV - Preencher'!K499)</f>
        <v>44735</v>
      </c>
      <c r="J490" s="5" t="str">
        <f>'[1]TCE - ANEXO IV - Preencher'!L499</f>
        <v>26220611563145000117550010001121661123762550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28680</v>
      </c>
    </row>
    <row r="491" spans="1:12" s="8" customFormat="1" ht="19.5" customHeight="1" x14ac:dyDescent="0.2">
      <c r="A491" s="3">
        <f>IFERROR(VLOOKUP(B491,'[1]DADOS (OCULTAR)'!$Q$3:$S$103,3,0),"")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3.4 - Material Farmacológico</v>
      </c>
      <c r="D491" s="3">
        <f>'[1]TCE - ANEXO IV - Preencher'!F500</f>
        <v>44734671000151</v>
      </c>
      <c r="E491" s="5" t="str">
        <f>'[1]TCE - ANEXO IV - Preencher'!G500</f>
        <v>CRISTALIA PROD QUIM FARMACEUTICOS LTDA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3311115</v>
      </c>
      <c r="I491" s="6">
        <f>IF('[1]TCE - ANEXO IV - Preencher'!K500="","",'[1]TCE - ANEXO IV - Preencher'!K500)</f>
        <v>44732</v>
      </c>
      <c r="J491" s="5" t="str">
        <f>'[1]TCE - ANEXO IV - Preencher'!L500</f>
        <v>35220644734671000151550100033111151670894627</v>
      </c>
      <c r="K491" s="5" t="str">
        <f>IF(F491="B",LEFT('[1]TCE - ANEXO IV - Preencher'!M500,2),IF(F491="S",LEFT('[1]TCE - ANEXO IV - Preencher'!M500,7),IF('[1]TCE - ANEXO IV - Preencher'!H500="","")))</f>
        <v>35</v>
      </c>
      <c r="L491" s="7">
        <f>'[1]TCE - ANEXO IV - Preencher'!N500</f>
        <v>3800</v>
      </c>
    </row>
    <row r="492" spans="1:12" s="8" customFormat="1" ht="19.5" customHeight="1" x14ac:dyDescent="0.2">
      <c r="A492" s="3">
        <f>IFERROR(VLOOKUP(B492,'[1]DADOS (OCULTAR)'!$Q$3:$S$103,3,0),"")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3.4 - Material Farmacológico</v>
      </c>
      <c r="D492" s="3">
        <f>'[1]TCE - ANEXO IV - Preencher'!F501</f>
        <v>12882932000194</v>
      </c>
      <c r="E492" s="5" t="str">
        <f>'[1]TCE - ANEXO IV - Preencher'!G501</f>
        <v>EXOMED REPRES DE MED LTDA</v>
      </c>
      <c r="F492" s="5" t="str">
        <f>'[1]TCE - ANEXO IV - Preencher'!H501</f>
        <v>B</v>
      </c>
      <c r="G492" s="5" t="str">
        <f>'[1]TCE - ANEXO IV - Preencher'!I501</f>
        <v>S</v>
      </c>
      <c r="H492" s="5">
        <f>'[1]TCE - ANEXO IV - Preencher'!J501</f>
        <v>163253</v>
      </c>
      <c r="I492" s="6">
        <f>IF('[1]TCE - ANEXO IV - Preencher'!K501="","",'[1]TCE - ANEXO IV - Preencher'!K501)</f>
        <v>44735</v>
      </c>
      <c r="J492" s="5" t="str">
        <f>'[1]TCE - ANEXO IV - Preencher'!L501</f>
        <v>26220612882932000194550010001632531127864448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82297.600000000006</v>
      </c>
    </row>
    <row r="493" spans="1:12" s="8" customFormat="1" ht="19.5" customHeight="1" x14ac:dyDescent="0.2">
      <c r="A493" s="3">
        <f>IFERROR(VLOOKUP(B493,'[1]DADOS (OCULTAR)'!$Q$3:$S$103,3,0),"")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3.4 - Material Farmacológico</v>
      </c>
      <c r="D493" s="3">
        <f>'[1]TCE - ANEXO IV - Preencher'!F502</f>
        <v>12882932000194</v>
      </c>
      <c r="E493" s="5" t="str">
        <f>'[1]TCE - ANEXO IV - Preencher'!G502</f>
        <v>EXOMED REPRES DE MED LTDA</v>
      </c>
      <c r="F493" s="5" t="str">
        <f>'[1]TCE - ANEXO IV - Preencher'!H502</f>
        <v>B</v>
      </c>
      <c r="G493" s="5" t="str">
        <f>'[1]TCE - ANEXO IV - Preencher'!I502</f>
        <v>S</v>
      </c>
      <c r="H493" s="5">
        <f>'[1]TCE - ANEXO IV - Preencher'!J502</f>
        <v>163162</v>
      </c>
      <c r="I493" s="6">
        <f>IF('[1]TCE - ANEXO IV - Preencher'!K502="","",'[1]TCE - ANEXO IV - Preencher'!K502)</f>
        <v>44733</v>
      </c>
      <c r="J493" s="5" t="str">
        <f>'[1]TCE - ANEXO IV - Preencher'!L502</f>
        <v>26220612882932000194550010001631621836770996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4202</v>
      </c>
    </row>
    <row r="494" spans="1:12" s="8" customFormat="1" ht="19.5" customHeight="1" x14ac:dyDescent="0.2">
      <c r="A494" s="3">
        <f>IFERROR(VLOOKUP(B494,'[1]DADOS (OCULTAR)'!$Q$3:$S$103,3,0),"")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3.4 - Material Farmacológico</v>
      </c>
      <c r="D494" s="3">
        <f>'[1]TCE - ANEXO IV - Preencher'!F503</f>
        <v>8719794000150</v>
      </c>
      <c r="E494" s="5" t="str">
        <f>'[1]TCE - ANEXO IV - Preencher'!G503</f>
        <v>CENTRAL DIST DE MEDICAMENTOS LTDA</v>
      </c>
      <c r="F494" s="5" t="str">
        <f>'[1]TCE - ANEXO IV - Preencher'!H503</f>
        <v>B</v>
      </c>
      <c r="G494" s="5" t="str">
        <f>'[1]TCE - ANEXO IV - Preencher'!I503</f>
        <v>S</v>
      </c>
      <c r="H494" s="5">
        <f>'[1]TCE - ANEXO IV - Preencher'!J503</f>
        <v>101939</v>
      </c>
      <c r="I494" s="6">
        <f>IF('[1]TCE - ANEXO IV - Preencher'!K503="","",'[1]TCE - ANEXO IV - Preencher'!K503)</f>
        <v>44735</v>
      </c>
      <c r="J494" s="5" t="str">
        <f>'[1]TCE - ANEXO IV - Preencher'!L503</f>
        <v>26220608719794000150550010001019391752750075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849.2</v>
      </c>
    </row>
    <row r="495" spans="1:12" s="8" customFormat="1" ht="19.5" customHeight="1" x14ac:dyDescent="0.2">
      <c r="A495" s="3">
        <f>IFERROR(VLOOKUP(B495,'[1]DADOS (OCULTAR)'!$Q$3:$S$103,3,0),"")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3.4 - Material Farmacológico</v>
      </c>
      <c r="D495" s="3">
        <f>'[1]TCE - ANEXO IV - Preencher'!F504</f>
        <v>1562710000178</v>
      </c>
      <c r="E495" s="5" t="str">
        <f>'[1]TCE - ANEXO IV - Preencher'!G504</f>
        <v>PHARMADERME LTDA</v>
      </c>
      <c r="F495" s="5" t="str">
        <f>'[1]TCE - ANEXO IV - Preencher'!H504</f>
        <v>S</v>
      </c>
      <c r="G495" s="5" t="str">
        <f>'[1]TCE - ANEXO IV - Preencher'!I504</f>
        <v>S</v>
      </c>
      <c r="H495" s="5">
        <f>'[1]TCE - ANEXO IV - Preencher'!J504</f>
        <v>7352</v>
      </c>
      <c r="I495" s="6">
        <f>IF('[1]TCE - ANEXO IV - Preencher'!K504="","",'[1]TCE - ANEXO IV - Preencher'!K504)</f>
        <v>44831</v>
      </c>
      <c r="J495" s="5" t="str">
        <f>'[1]TCE - ANEXO IV - Preencher'!L504</f>
        <v>MVRR41G3U</v>
      </c>
      <c r="K495" s="5" t="str">
        <f>IF(F495="B",LEFT('[1]TCE - ANEXO IV - Preencher'!M504,2),IF(F495="S",LEFT('[1]TCE - ANEXO IV - Preencher'!M504,7),IF('[1]TCE - ANEXO IV - Preencher'!H504="","")))</f>
        <v>2604106</v>
      </c>
      <c r="L495" s="7">
        <f>'[1]TCE - ANEXO IV - Preencher'!N504</f>
        <v>48</v>
      </c>
    </row>
    <row r="496" spans="1:12" s="8" customFormat="1" ht="19.5" customHeight="1" x14ac:dyDescent="0.2">
      <c r="A496" s="3">
        <f>IFERROR(VLOOKUP(B496,'[1]DADOS (OCULTAR)'!$Q$3:$S$103,3,0),"")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3.4 - Material Farmacológico</v>
      </c>
      <c r="D496" s="3">
        <f>'[1]TCE - ANEXO IV - Preencher'!F505</f>
        <v>23993232000193</v>
      </c>
      <c r="E496" s="5" t="str">
        <f>'[1]TCE - ANEXO IV - Preencher'!G505</f>
        <v>MEDIAL SAUDE DISTRIBUIDORA</v>
      </c>
      <c r="F496" s="5" t="str">
        <f>'[1]TCE - ANEXO IV - Preencher'!H505</f>
        <v>B</v>
      </c>
      <c r="G496" s="5" t="str">
        <f>'[1]TCE - ANEXO IV - Preencher'!I505</f>
        <v>S</v>
      </c>
      <c r="H496" s="5">
        <f>'[1]TCE - ANEXO IV - Preencher'!J505</f>
        <v>1736</v>
      </c>
      <c r="I496" s="6">
        <f>IF('[1]TCE - ANEXO IV - Preencher'!K505="","",'[1]TCE - ANEXO IV - Preencher'!K505)</f>
        <v>44732</v>
      </c>
      <c r="J496" s="5" t="str">
        <f>'[1]TCE - ANEXO IV - Preencher'!L505</f>
        <v>26220623993232000193550010000017361375800008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800.47</v>
      </c>
    </row>
    <row r="497" spans="1:12" s="8" customFormat="1" ht="19.5" customHeight="1" x14ac:dyDescent="0.2">
      <c r="A497" s="3">
        <f>IFERROR(VLOOKUP(B497,'[1]DADOS (OCULTAR)'!$Q$3:$S$103,3,0),"")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3.4 - Material Farmacológico</v>
      </c>
      <c r="D497" s="3">
        <f>'[1]TCE - ANEXO IV - Preencher'!F506</f>
        <v>4238160000124</v>
      </c>
      <c r="E497" s="5" t="str">
        <f>'[1]TCE - ANEXO IV - Preencher'!G506</f>
        <v>HEALTH TECH FARMACIA DE MANIPULACAO LTDA</v>
      </c>
      <c r="F497" s="5" t="str">
        <f>'[1]TCE - ANEXO IV - Preencher'!H506</f>
        <v>B</v>
      </c>
      <c r="G497" s="5" t="str">
        <f>'[1]TCE - ANEXO IV - Preencher'!I506</f>
        <v>N</v>
      </c>
      <c r="H497" s="5">
        <f>'[1]TCE - ANEXO IV - Preencher'!J506</f>
        <v>180894</v>
      </c>
      <c r="I497" s="6">
        <f>IF('[1]TCE - ANEXO IV - Preencher'!K506="","",'[1]TCE - ANEXO IV - Preencher'!K506)</f>
        <v>44736</v>
      </c>
      <c r="J497" s="5" t="str">
        <f>'[1]TCE - ANEXO IV - Preencher'!L506</f>
        <v>WCRI-W5FW</v>
      </c>
      <c r="K497" s="5" t="str">
        <f>IF(F497="B",LEFT('[1]TCE - ANEXO IV - Preencher'!M506,2),IF(F497="S",LEFT('[1]TCE - ANEXO IV - Preencher'!M506,7),IF('[1]TCE - ANEXO IV - Preencher'!H506="","")))</f>
        <v>35</v>
      </c>
      <c r="L497" s="7">
        <f>'[1]TCE - ANEXO IV - Preencher'!N506</f>
        <v>506.4</v>
      </c>
    </row>
    <row r="498" spans="1:12" s="8" customFormat="1" ht="19.5" customHeight="1" x14ac:dyDescent="0.2">
      <c r="A498" s="3">
        <f>IFERROR(VLOOKUP(B498,'[1]DADOS (OCULTAR)'!$Q$3:$S$103,3,0),"")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3.4 - Material Farmacológico</v>
      </c>
      <c r="D498" s="3">
        <f>'[1]TCE - ANEXO IV - Preencher'!F507</f>
        <v>874929000140</v>
      </c>
      <c r="E498" s="5" t="str">
        <f>'[1]TCE - ANEXO IV - Preencher'!G507</f>
        <v>MEDCENTER COMERCIAL LTDA  MG</v>
      </c>
      <c r="F498" s="5" t="str">
        <f>'[1]TCE - ANEXO IV - Preencher'!H507</f>
        <v>B</v>
      </c>
      <c r="G498" s="5" t="str">
        <f>'[1]TCE - ANEXO IV - Preencher'!I507</f>
        <v>S</v>
      </c>
      <c r="H498" s="5">
        <f>'[1]TCE - ANEXO IV - Preencher'!J507</f>
        <v>394888</v>
      </c>
      <c r="I498" s="6">
        <f>IF('[1]TCE - ANEXO IV - Preencher'!K507="","",'[1]TCE - ANEXO IV - Preencher'!K507)</f>
        <v>44732</v>
      </c>
      <c r="J498" s="5" t="str">
        <f>'[1]TCE - ANEXO IV - Preencher'!L507</f>
        <v>31220600874929000140550010003948881253525964</v>
      </c>
      <c r="K498" s="5" t="str">
        <f>IF(F498="B",LEFT('[1]TCE - ANEXO IV - Preencher'!M507,2),IF(F498="S",LEFT('[1]TCE - ANEXO IV - Preencher'!M507,7),IF('[1]TCE - ANEXO IV - Preencher'!H507="","")))</f>
        <v>31</v>
      </c>
      <c r="L498" s="7">
        <f>'[1]TCE - ANEXO IV - Preencher'!N507</f>
        <v>3095.3</v>
      </c>
    </row>
    <row r="499" spans="1:12" s="8" customFormat="1" ht="19.5" customHeight="1" x14ac:dyDescent="0.2">
      <c r="A499" s="3">
        <f>IFERROR(VLOOKUP(B499,'[1]DADOS (OCULTAR)'!$Q$3:$S$103,3,0),"")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3.4 - Material Farmacológico</v>
      </c>
      <c r="D499" s="3">
        <f>'[1]TCE - ANEXO IV - Preencher'!F508</f>
        <v>7519404000135</v>
      </c>
      <c r="E499" s="5" t="str">
        <f>'[1]TCE - ANEXO IV - Preencher'!G508</f>
        <v>ADVAL FARMACIA DE MANIPULACAO LTDA  ME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000.001.130</v>
      </c>
      <c r="I499" s="6">
        <f>IF('[1]TCE - ANEXO IV - Preencher'!K508="","",'[1]TCE - ANEXO IV - Preencher'!K508)</f>
        <v>44739</v>
      </c>
      <c r="J499" s="5" t="str">
        <f>'[1]TCE - ANEXO IV - Preencher'!L508</f>
        <v>26220607519404000135550010000011301345720544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470</v>
      </c>
    </row>
    <row r="500" spans="1:12" s="8" customFormat="1" ht="19.5" customHeight="1" x14ac:dyDescent="0.2">
      <c r="A500" s="3">
        <f>IFERROR(VLOOKUP(B500,'[1]DADOS (OCULTAR)'!$Q$3:$S$103,3,0),"")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3.4 - Material Farmacológico</v>
      </c>
      <c r="D500" s="3">
        <f>'[1]TCE - ANEXO IV - Preencher'!F509</f>
        <v>11206099000107</v>
      </c>
      <c r="E500" s="5" t="str">
        <f>'[1]TCE - ANEXO IV - Preencher'!G509</f>
        <v>SUPERMED COM E IMP DE PROD MED  LTDA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609463</v>
      </c>
      <c r="I500" s="6">
        <f>IF('[1]TCE - ANEXO IV - Preencher'!K509="","",'[1]TCE - ANEXO IV - Preencher'!K509)</f>
        <v>44726</v>
      </c>
      <c r="J500" s="5" t="str">
        <f>'[1]TCE - ANEXO IV - Preencher'!L509</f>
        <v>31220611206099000107550010006094631000839496</v>
      </c>
      <c r="K500" s="5" t="str">
        <f>IF(F500="B",LEFT('[1]TCE - ANEXO IV - Preencher'!M509,2),IF(F500="S",LEFT('[1]TCE - ANEXO IV - Preencher'!M509,7),IF('[1]TCE - ANEXO IV - Preencher'!H509="","")))</f>
        <v>31</v>
      </c>
      <c r="L500" s="7">
        <f>'[1]TCE - ANEXO IV - Preencher'!N509</f>
        <v>857.14</v>
      </c>
    </row>
    <row r="501" spans="1:12" s="8" customFormat="1" ht="19.5" customHeight="1" x14ac:dyDescent="0.2">
      <c r="A501" s="3">
        <f>IFERROR(VLOOKUP(B501,'[1]DADOS (OCULTAR)'!$Q$3:$S$103,3,0),"")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3.4 - Material Farmacológico</v>
      </c>
      <c r="D501" s="3">
        <f>'[1]TCE - ANEXO IV - Preencher'!F510</f>
        <v>7484373000124</v>
      </c>
      <c r="E501" s="5" t="str">
        <f>'[1]TCE - ANEXO IV - Preencher'!G510</f>
        <v>UNI HOSPITALAR LTDA  EPP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000.148.964</v>
      </c>
      <c r="I501" s="6">
        <f>IF('[1]TCE - ANEXO IV - Preencher'!K510="","",'[1]TCE - ANEXO IV - Preencher'!K510)</f>
        <v>44739</v>
      </c>
      <c r="J501" s="5" t="str">
        <f>'[1]TCE - ANEXO IV - Preencher'!L510</f>
        <v>26220607484373000124550010001489641210848273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15684.15</v>
      </c>
    </row>
    <row r="502" spans="1:12" s="8" customFormat="1" ht="19.5" customHeight="1" x14ac:dyDescent="0.2">
      <c r="A502" s="3">
        <f>IFERROR(VLOOKUP(B502,'[1]DADOS (OCULTAR)'!$Q$3:$S$103,3,0),"")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3.4 - Material Farmacológico</v>
      </c>
      <c r="D502" s="3">
        <f>'[1]TCE - ANEXO IV - Preencher'!F511</f>
        <v>10854165000346</v>
      </c>
      <c r="E502" s="5" t="str">
        <f>'[1]TCE - ANEXO IV - Preencher'!G511</f>
        <v>F  F DISTRIB. DE PROD. FARMACEUT. LTDA</v>
      </c>
      <c r="F502" s="5" t="str">
        <f>'[1]TCE - ANEXO IV - Preencher'!H511</f>
        <v>B</v>
      </c>
      <c r="G502" s="5" t="str">
        <f>'[1]TCE - ANEXO IV - Preencher'!I511</f>
        <v>S</v>
      </c>
      <c r="H502" s="5">
        <f>'[1]TCE - ANEXO IV - Preencher'!J511</f>
        <v>127158</v>
      </c>
      <c r="I502" s="6">
        <f>IF('[1]TCE - ANEXO IV - Preencher'!K511="","",'[1]TCE - ANEXO IV - Preencher'!K511)</f>
        <v>44734</v>
      </c>
      <c r="J502" s="5" t="str">
        <f>'[1]TCE - ANEXO IV - Preencher'!L511</f>
        <v>23220610854165000346550010001271581803850405</v>
      </c>
      <c r="K502" s="5" t="str">
        <f>IF(F502="B",LEFT('[1]TCE - ANEXO IV - Preencher'!M511,2),IF(F502="S",LEFT('[1]TCE - ANEXO IV - Preencher'!M511,7),IF('[1]TCE - ANEXO IV - Preencher'!H511="","")))</f>
        <v>23</v>
      </c>
      <c r="L502" s="7">
        <f>'[1]TCE - ANEXO IV - Preencher'!N511</f>
        <v>1090</v>
      </c>
    </row>
    <row r="503" spans="1:12" s="8" customFormat="1" ht="19.5" customHeight="1" x14ac:dyDescent="0.2">
      <c r="A503" s="3">
        <f>IFERROR(VLOOKUP(B503,'[1]DADOS (OCULTAR)'!$Q$3:$S$103,3,0),"")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3.4 - Material Farmacológico</v>
      </c>
      <c r="D503" s="3">
        <f>'[1]TCE - ANEXO IV - Preencher'!F512</f>
        <v>35738768000141</v>
      </c>
      <c r="E503" s="5" t="str">
        <f>'[1]TCE - ANEXO IV - Preencher'!G512</f>
        <v>L. M. C. DA SILVA MEDICAMENTOS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000.000.209</v>
      </c>
      <c r="I503" s="6">
        <f>IF('[1]TCE - ANEXO IV - Preencher'!K512="","",'[1]TCE - ANEXO IV - Preencher'!K512)</f>
        <v>44740</v>
      </c>
      <c r="J503" s="5" t="str">
        <f>'[1]TCE - ANEXO IV - Preencher'!L512</f>
        <v>26220635738768000141550010000002081000002104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55</v>
      </c>
    </row>
    <row r="504" spans="1:12" s="8" customFormat="1" ht="19.5" customHeight="1" x14ac:dyDescent="0.2">
      <c r="A504" s="3">
        <f>IFERROR(VLOOKUP(B504,'[1]DADOS (OCULTAR)'!$Q$3:$S$103,3,0),"")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3.4 - Material Farmacológico</v>
      </c>
      <c r="D504" s="3">
        <f>'[1]TCE - ANEXO IV - Preencher'!F513</f>
        <v>67729178000653</v>
      </c>
      <c r="E504" s="5" t="str">
        <f>'[1]TCE - ANEXO IV - Preencher'!G513</f>
        <v>COMERCIAL CIRURGICA RIOCLARENSE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0029468</v>
      </c>
      <c r="I504" s="6">
        <f>IF('[1]TCE - ANEXO IV - Preencher'!K513="","",'[1]TCE - ANEXO IV - Preencher'!K513)</f>
        <v>44739</v>
      </c>
      <c r="J504" s="5" t="str">
        <f>'[1]TCE - ANEXO IV - Preencher'!L513</f>
        <v>26220667729178000653550010000294681460421270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1816.5</v>
      </c>
    </row>
    <row r="505" spans="1:12" s="8" customFormat="1" ht="19.5" customHeight="1" x14ac:dyDescent="0.2">
      <c r="A505" s="3">
        <f>IFERROR(VLOOKUP(B505,'[1]DADOS (OCULTAR)'!$Q$3:$S$103,3,0),"")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3.4 - Material Farmacológico</v>
      </c>
      <c r="D505" s="3" t="str">
        <f>'[1]TCE - ANEXO IV - Preencher'!F514</f>
        <v>08.719.794/0001-50</v>
      </c>
      <c r="E505" s="5" t="str">
        <f>'[1]TCE - ANEXO IV - Preencher'!G514</f>
        <v>CENTRAL DIST DE MEDICAMENTOS LTDA</v>
      </c>
      <c r="F505" s="5" t="str">
        <f>'[1]TCE - ANEXO IV - Preencher'!H514</f>
        <v>B</v>
      </c>
      <c r="G505" s="5" t="str">
        <f>'[1]TCE - ANEXO IV - Preencher'!I514</f>
        <v>S</v>
      </c>
      <c r="H505" s="5">
        <f>'[1]TCE - ANEXO IV - Preencher'!J514</f>
        <v>101877</v>
      </c>
      <c r="I505" s="6">
        <f>IF('[1]TCE - ANEXO IV - Preencher'!K514="","",'[1]TCE - ANEXO IV - Preencher'!K514)</f>
        <v>44734</v>
      </c>
      <c r="J505" s="5" t="str">
        <f>'[1]TCE - ANEXO IV - Preencher'!L514</f>
        <v>26220608719794000150550010001018771128767669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16381.5</v>
      </c>
    </row>
    <row r="506" spans="1:12" s="8" customFormat="1" ht="19.5" customHeight="1" x14ac:dyDescent="0.2">
      <c r="A506" s="3">
        <f>IFERROR(VLOOKUP(B506,'[1]DADOS (OCULTAR)'!$Q$3:$S$103,3,0),"")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3.4 - Material Farmacológico</v>
      </c>
      <c r="D506" s="3" t="str">
        <f>'[1]TCE - ANEXO IV - Preencher'!F515</f>
        <v>08.719.794/0001-50</v>
      </c>
      <c r="E506" s="5" t="str">
        <f>'[1]TCE - ANEXO IV - Preencher'!G515</f>
        <v>CENTRAL DIST DE MEDICAMENTOS LTDA</v>
      </c>
      <c r="F506" s="5" t="str">
        <f>'[1]TCE - ANEXO IV - Preencher'!H515</f>
        <v>B</v>
      </c>
      <c r="G506" s="5" t="str">
        <f>'[1]TCE - ANEXO IV - Preencher'!I515</f>
        <v>S</v>
      </c>
      <c r="H506" s="5">
        <f>'[1]TCE - ANEXO IV - Preencher'!J515</f>
        <v>101866</v>
      </c>
      <c r="I506" s="6">
        <f>IF('[1]TCE - ANEXO IV - Preencher'!K515="","",'[1]TCE - ANEXO IV - Preencher'!K515)</f>
        <v>44734</v>
      </c>
      <c r="J506" s="5" t="str">
        <f>'[1]TCE - ANEXO IV - Preencher'!L515</f>
        <v>26220608719794000150550010001018661766369451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9062.4</v>
      </c>
    </row>
    <row r="507" spans="1:12" s="8" customFormat="1" ht="19.5" customHeight="1" x14ac:dyDescent="0.2">
      <c r="A507" s="3">
        <f>IFERROR(VLOOKUP(B507,'[1]DADOS (OCULTAR)'!$Q$3:$S$103,3,0),"")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3.4 - Material Farmacológico</v>
      </c>
      <c r="D507" s="3">
        <f>'[1]TCE - ANEXO IV - Preencher'!F516</f>
        <v>8674752000140</v>
      </c>
      <c r="E507" s="5" t="str">
        <f>'[1]TCE - ANEXO IV - Preencher'!G516</f>
        <v>CIRURGICA MONTEBELLO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000.136.090</v>
      </c>
      <c r="I507" s="6">
        <f>IF('[1]TCE - ANEXO IV - Preencher'!K516="","",'[1]TCE - ANEXO IV - Preencher'!K516)</f>
        <v>44740</v>
      </c>
      <c r="J507" s="5" t="str">
        <f>'[1]TCE - ANEXO IV - Preencher'!L516</f>
        <v>26220608674752000140550010001360901462097074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2776.44</v>
      </c>
    </row>
    <row r="508" spans="1:12" s="8" customFormat="1" ht="19.5" customHeight="1" x14ac:dyDescent="0.2">
      <c r="A508" s="3">
        <f>IFERROR(VLOOKUP(B508,'[1]DADOS (OCULTAR)'!$Q$3:$S$103,3,0),"")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3.4 - Material Farmacológico</v>
      </c>
      <c r="D508" s="3">
        <f>'[1]TCE - ANEXO IV - Preencher'!F517</f>
        <v>7812105000194</v>
      </c>
      <c r="E508" s="5" t="str">
        <f>'[1]TCE - ANEXO IV - Preencher'!G517</f>
        <v>CENTRAL DIST DE MEDICAMENTOS LTDA</v>
      </c>
      <c r="F508" s="5" t="str">
        <f>'[1]TCE - ANEXO IV - Preencher'!H517</f>
        <v>B</v>
      </c>
      <c r="G508" s="5" t="str">
        <f>'[1]TCE - ANEXO IV - Preencher'!I517</f>
        <v>S</v>
      </c>
      <c r="H508" s="5">
        <f>'[1]TCE - ANEXO IV - Preencher'!J517</f>
        <v>98505</v>
      </c>
      <c r="I508" s="6">
        <f>IF('[1]TCE - ANEXO IV - Preencher'!K517="","",'[1]TCE - ANEXO IV - Preencher'!K517)</f>
        <v>44734</v>
      </c>
      <c r="J508" s="5" t="str">
        <f>'[1]TCE - ANEXO IV - Preencher'!L517</f>
        <v>23220607812105000194550010000985051106348163</v>
      </c>
      <c r="K508" s="5" t="str">
        <f>IF(F508="B",LEFT('[1]TCE - ANEXO IV - Preencher'!M517,2),IF(F508="S",LEFT('[1]TCE - ANEXO IV - Preencher'!M517,7),IF('[1]TCE - ANEXO IV - Preencher'!H517="","")))</f>
        <v>23</v>
      </c>
      <c r="L508" s="7">
        <f>'[1]TCE - ANEXO IV - Preencher'!N517</f>
        <v>5347.2</v>
      </c>
    </row>
    <row r="509" spans="1:12" s="8" customFormat="1" ht="19.5" customHeight="1" x14ac:dyDescent="0.2">
      <c r="A509" s="3">
        <f>IFERROR(VLOOKUP(B509,'[1]DADOS (OCULTAR)'!$Q$3:$S$103,3,0),"")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3.4 - Material Farmacológico</v>
      </c>
      <c r="D509" s="3">
        <f>'[1]TCE - ANEXO IV - Preencher'!F518</f>
        <v>49324221001500</v>
      </c>
      <c r="E509" s="5" t="str">
        <f>'[1]TCE - ANEXO IV - Preencher'!G518</f>
        <v>FRESENIUS KABI BRASIL LTDA</v>
      </c>
      <c r="F509" s="5" t="str">
        <f>'[1]TCE - ANEXO IV - Preencher'!H518</f>
        <v>B</v>
      </c>
      <c r="G509" s="5" t="str">
        <f>'[1]TCE - ANEXO IV - Preencher'!I518</f>
        <v>S</v>
      </c>
      <c r="H509" s="5">
        <f>'[1]TCE - ANEXO IV - Preencher'!J518</f>
        <v>55191</v>
      </c>
      <c r="I509" s="6">
        <f>IF('[1]TCE - ANEXO IV - Preencher'!K518="","",'[1]TCE - ANEXO IV - Preencher'!K518)</f>
        <v>44732</v>
      </c>
      <c r="J509" s="5" t="str">
        <f>'[1]TCE - ANEXO IV - Preencher'!L518</f>
        <v>23220649324221001500550000000551911382004821</v>
      </c>
      <c r="K509" s="5" t="str">
        <f>IF(F509="B",LEFT('[1]TCE - ANEXO IV - Preencher'!M518,2),IF(F509="S",LEFT('[1]TCE - ANEXO IV - Preencher'!M518,7),IF('[1]TCE - ANEXO IV - Preencher'!H518="","")))</f>
        <v>23</v>
      </c>
      <c r="L509" s="7">
        <f>'[1]TCE - ANEXO IV - Preencher'!N518</f>
        <v>9828</v>
      </c>
    </row>
    <row r="510" spans="1:12" s="8" customFormat="1" ht="19.5" customHeight="1" x14ac:dyDescent="0.2">
      <c r="A510" s="3">
        <f>IFERROR(VLOOKUP(B510,'[1]DADOS (OCULTAR)'!$Q$3:$S$103,3,0),"")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3.4 - Material Farmacológico</v>
      </c>
      <c r="D510" s="3">
        <f>'[1]TCE - ANEXO IV - Preencher'!F519</f>
        <v>8778201000126</v>
      </c>
      <c r="E510" s="5" t="str">
        <f>'[1]TCE - ANEXO IV - Preencher'!G519</f>
        <v>DROGAFONTE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000.378.698</v>
      </c>
      <c r="I510" s="6">
        <f>IF('[1]TCE - ANEXO IV - Preencher'!K519="","",'[1]TCE - ANEXO IV - Preencher'!K519)</f>
        <v>44741</v>
      </c>
      <c r="J510" s="5" t="str">
        <f>'[1]TCE - ANEXO IV - Preencher'!L519</f>
        <v>26220608778201000126550010003786981410831173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23414.38</v>
      </c>
    </row>
    <row r="511" spans="1:12" s="8" customFormat="1" ht="19.5" customHeight="1" x14ac:dyDescent="0.2">
      <c r="A511" s="3">
        <f>IFERROR(VLOOKUP(B511,'[1]DADOS (OCULTAR)'!$Q$3:$S$103,3,0),"")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3.4 - Material Farmacológico</v>
      </c>
      <c r="D511" s="3">
        <f>'[1]TCE - ANEXO IV - Preencher'!F520</f>
        <v>7484373000124</v>
      </c>
      <c r="E511" s="5" t="str">
        <f>'[1]TCE - ANEXO IV - Preencher'!G520</f>
        <v>UNI HOSPITALAR LTDA  EPP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000.149.130</v>
      </c>
      <c r="I511" s="6">
        <f>IF('[1]TCE - ANEXO IV - Preencher'!K520="","",'[1]TCE - ANEXO IV - Preencher'!K520)</f>
        <v>44741</v>
      </c>
      <c r="J511" s="5" t="str">
        <f>'[1]TCE - ANEXO IV - Preencher'!L520</f>
        <v>26220607484373000124550010001491301476921021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126730.91</v>
      </c>
    </row>
    <row r="512" spans="1:12" s="8" customFormat="1" ht="19.5" customHeight="1" x14ac:dyDescent="0.2">
      <c r="A512" s="3">
        <f>IFERROR(VLOOKUP(B512,'[1]DADOS (OCULTAR)'!$Q$3:$S$103,3,0),"")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3.4 - Material Farmacológico</v>
      </c>
      <c r="D512" s="3">
        <f>'[1]TCE - ANEXO IV - Preencher'!F521</f>
        <v>8674752000140</v>
      </c>
      <c r="E512" s="5" t="str">
        <f>'[1]TCE - ANEXO IV - Preencher'!G521</f>
        <v>CIRURGICA MONTEBELLO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000.136.278</v>
      </c>
      <c r="I512" s="6">
        <f>IF('[1]TCE - ANEXO IV - Preencher'!K521="","",'[1]TCE - ANEXO IV - Preencher'!K521)</f>
        <v>44741</v>
      </c>
      <c r="J512" s="5" t="str">
        <f>'[1]TCE - ANEXO IV - Preencher'!L521</f>
        <v>26220608674752000140550010001362781746031899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1027.73</v>
      </c>
    </row>
    <row r="513" spans="1:12" s="8" customFormat="1" ht="19.5" customHeight="1" x14ac:dyDescent="0.2">
      <c r="A513" s="3">
        <f>IFERROR(VLOOKUP(B513,'[1]DADOS (OCULTAR)'!$Q$3:$S$103,3,0),"")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3.4 - Material Farmacológico</v>
      </c>
      <c r="D513" s="3">
        <f>'[1]TCE - ANEXO IV - Preencher'!F522</f>
        <v>11449180000100</v>
      </c>
      <c r="E513" s="5" t="str">
        <f>'[1]TCE - ANEXO IV - Preencher'!G522</f>
        <v>DPROSMED DIST DE PROD MED HOSP</v>
      </c>
      <c r="F513" s="5" t="str">
        <f>'[1]TCE - ANEXO IV - Preencher'!H522</f>
        <v>B</v>
      </c>
      <c r="G513" s="5" t="str">
        <f>'[1]TCE - ANEXO IV - Preencher'!I522</f>
        <v>S</v>
      </c>
      <c r="H513" s="5">
        <f>'[1]TCE - ANEXO IV - Preencher'!J522</f>
        <v>51966</v>
      </c>
      <c r="I513" s="6">
        <f>IF('[1]TCE - ANEXO IV - Preencher'!K522="","",'[1]TCE - ANEXO IV - Preencher'!K522)</f>
        <v>44740</v>
      </c>
      <c r="J513" s="5" t="str">
        <f>'[1]TCE - ANEXO IV - Preencher'!L522</f>
        <v>26220611449180000100550010000196610000085224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482</v>
      </c>
    </row>
    <row r="514" spans="1:12" s="8" customFormat="1" ht="19.5" customHeight="1" x14ac:dyDescent="0.2">
      <c r="A514" s="3">
        <f>IFERROR(VLOOKUP(B514,'[1]DADOS (OCULTAR)'!$Q$3:$S$103,3,0),"")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3.4 - Material Farmacológico</v>
      </c>
      <c r="D514" s="3">
        <f>'[1]TCE - ANEXO IV - Preencher'!F523</f>
        <v>22580510000118</v>
      </c>
      <c r="E514" s="5" t="str">
        <f>'[1]TCE - ANEXO IV - Preencher'!G523</f>
        <v>UNIFAR DISTRIBUIDORA DE MEDICAMENTOS</v>
      </c>
      <c r="F514" s="5" t="str">
        <f>'[1]TCE - ANEXO IV - Preencher'!H523</f>
        <v>B</v>
      </c>
      <c r="G514" s="5" t="str">
        <f>'[1]TCE - ANEXO IV - Preencher'!I523</f>
        <v>S</v>
      </c>
      <c r="H514" s="5">
        <f>'[1]TCE - ANEXO IV - Preencher'!J523</f>
        <v>49137</v>
      </c>
      <c r="I514" s="6">
        <f>IF('[1]TCE - ANEXO IV - Preencher'!K523="","",'[1]TCE - ANEXO IV - Preencher'!K523)</f>
        <v>44741</v>
      </c>
      <c r="J514" s="5" t="str">
        <f>'[1]TCE - ANEXO IV - Preencher'!L523</f>
        <v>26220622580510000118550010000491371000347369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5188.1499999999996</v>
      </c>
    </row>
    <row r="515" spans="1:12" s="8" customFormat="1" ht="19.5" customHeight="1" x14ac:dyDescent="0.2">
      <c r="A515" s="3">
        <f>IFERROR(VLOOKUP(B515,'[1]DADOS (OCULTAR)'!$Q$3:$S$103,3,0),"")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3.4 - Material Farmacológico</v>
      </c>
      <c r="D515" s="3">
        <f>'[1]TCE - ANEXO IV - Preencher'!F524</f>
        <v>12420164001048</v>
      </c>
      <c r="E515" s="5" t="str">
        <f>'[1]TCE - ANEXO IV - Preencher'!G524</f>
        <v>CM HOSPITALAR S A</v>
      </c>
      <c r="F515" s="5" t="str">
        <f>'[1]TCE - ANEXO IV - Preencher'!H524</f>
        <v>B</v>
      </c>
      <c r="G515" s="5" t="str">
        <f>'[1]TCE - ANEXO IV - Preencher'!I524</f>
        <v>S</v>
      </c>
      <c r="H515" s="5">
        <f>'[1]TCE - ANEXO IV - Preencher'!J524</f>
        <v>130896</v>
      </c>
      <c r="I515" s="6">
        <f>IF('[1]TCE - ANEXO IV - Preencher'!K524="","",'[1]TCE - ANEXO IV - Preencher'!K524)</f>
        <v>44741</v>
      </c>
      <c r="J515" s="5" t="str">
        <f>'[1]TCE - ANEXO IV - Preencher'!L524</f>
        <v>26220612420164001048550010001308961927754260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3213.13</v>
      </c>
    </row>
    <row r="516" spans="1:12" s="8" customFormat="1" ht="19.5" customHeight="1" x14ac:dyDescent="0.2">
      <c r="A516" s="3">
        <f>IFERROR(VLOOKUP(B516,'[1]DADOS (OCULTAR)'!$Q$3:$S$103,3,0),"")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3.4 - Material Farmacológico</v>
      </c>
      <c r="D516" s="3">
        <f>'[1]TCE - ANEXO IV - Preencher'!F525</f>
        <v>10586940000168</v>
      </c>
      <c r="E516" s="5" t="str">
        <f>'[1]TCE - ANEXO IV - Preencher'!G525</f>
        <v>ONCOVIT DISTRIBUIDORA DE MED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000.106.816</v>
      </c>
      <c r="I516" s="6">
        <f>IF('[1]TCE - ANEXO IV - Preencher'!K525="","",'[1]TCE - ANEXO IV - Preencher'!K525)</f>
        <v>44732</v>
      </c>
      <c r="J516" s="5" t="str">
        <f>'[1]TCE - ANEXO IV - Preencher'!L525</f>
        <v>32206105869400001685501000106816161046173533</v>
      </c>
      <c r="K516" s="5" t="str">
        <f>IF(F516="B",LEFT('[1]TCE - ANEXO IV - Preencher'!M525,2),IF(F516="S",LEFT('[1]TCE - ANEXO IV - Preencher'!M525,7),IF('[1]TCE - ANEXO IV - Preencher'!H525="","")))</f>
        <v>32</v>
      </c>
      <c r="L516" s="7">
        <f>'[1]TCE - ANEXO IV - Preencher'!N525</f>
        <v>5697.5</v>
      </c>
    </row>
    <row r="517" spans="1:12" s="8" customFormat="1" ht="19.5" customHeight="1" x14ac:dyDescent="0.2">
      <c r="A517" s="3">
        <f>IFERROR(VLOOKUP(B517,'[1]DADOS (OCULTAR)'!$Q$3:$S$103,3,0),"")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3.4 - Material Farmacológico</v>
      </c>
      <c r="D517" s="3">
        <f>'[1]TCE - ANEXO IV - Preencher'!F526</f>
        <v>10586940000168</v>
      </c>
      <c r="E517" s="5" t="str">
        <f>'[1]TCE - ANEXO IV - Preencher'!G526</f>
        <v>ONCOVIT DISTRIBUIDORA DE MED LTDA</v>
      </c>
      <c r="F517" s="5" t="str">
        <f>'[1]TCE - ANEXO IV - Preencher'!H526</f>
        <v>B</v>
      </c>
      <c r="G517" s="5" t="str">
        <f>'[1]TCE - ANEXO IV - Preencher'!I526</f>
        <v>S</v>
      </c>
      <c r="H517" s="5">
        <f>'[1]TCE - ANEXO IV - Preencher'!J526</f>
        <v>106939</v>
      </c>
      <c r="I517" s="6">
        <f>IF('[1]TCE - ANEXO IV - Preencher'!K526="","",'[1]TCE - ANEXO IV - Preencher'!K526)</f>
        <v>44733</v>
      </c>
      <c r="J517" s="5" t="str">
        <f>'[1]TCE - ANEXO IV - Preencher'!L526</f>
        <v>32220610586940000168550010001069391830738816</v>
      </c>
      <c r="K517" s="5" t="str">
        <f>IF(F517="B",LEFT('[1]TCE - ANEXO IV - Preencher'!M526,2),IF(F517="S",LEFT('[1]TCE - ANEXO IV - Preencher'!M526,7),IF('[1]TCE - ANEXO IV - Preencher'!H526="","")))</f>
        <v>32</v>
      </c>
      <c r="L517" s="7">
        <f>'[1]TCE - ANEXO IV - Preencher'!N526</f>
        <v>6837</v>
      </c>
    </row>
    <row r="518" spans="1:12" s="8" customFormat="1" ht="19.5" customHeight="1" x14ac:dyDescent="0.2">
      <c r="A518" s="3">
        <f>IFERROR(VLOOKUP(B518,'[1]DADOS (OCULTAR)'!$Q$3:$S$103,3,0),"")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3.4 - Material Farmacológico</v>
      </c>
      <c r="D518" s="3">
        <f>'[1]TCE - ANEXO IV - Preencher'!F527</f>
        <v>67729178000653</v>
      </c>
      <c r="E518" s="5" t="str">
        <f>'[1]TCE - ANEXO IV - Preencher'!G527</f>
        <v>COMERCIAL CIRURGICA RIOCLARENSE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0029504</v>
      </c>
      <c r="I518" s="6">
        <f>IF('[1]TCE - ANEXO IV - Preencher'!K527="","",'[1]TCE - ANEXO IV - Preencher'!K527)</f>
        <v>44740</v>
      </c>
      <c r="J518" s="5" t="str">
        <f>'[1]TCE - ANEXO IV - Preencher'!L527</f>
        <v>26220667729178000653550010000295041614067011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492</v>
      </c>
    </row>
    <row r="519" spans="1:12" s="8" customFormat="1" ht="19.5" customHeight="1" x14ac:dyDescent="0.2">
      <c r="A519" s="3">
        <f>IFERROR(VLOOKUP(B519,'[1]DADOS (OCULTAR)'!$Q$3:$S$103,3,0),"")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3.4 - Material Farmacológico</v>
      </c>
      <c r="D519" s="3">
        <f>'[1]TCE - ANEXO IV - Preencher'!F528</f>
        <v>67729178000653</v>
      </c>
      <c r="E519" s="5" t="str">
        <f>'[1]TCE - ANEXO IV - Preencher'!G528</f>
        <v>COMERCIAL CIRURGICA RIOCLARENSE LTDA</v>
      </c>
      <c r="F519" s="5" t="str">
        <f>'[1]TCE - ANEXO IV - Preencher'!H528</f>
        <v>B</v>
      </c>
      <c r="G519" s="5" t="str">
        <f>'[1]TCE - ANEXO IV - Preencher'!I528</f>
        <v>S</v>
      </c>
      <c r="H519" s="5">
        <f>'[1]TCE - ANEXO IV - Preencher'!J528</f>
        <v>29627</v>
      </c>
      <c r="I519" s="6">
        <f>IF('[1]TCE - ANEXO IV - Preencher'!K528="","",'[1]TCE - ANEXO IV - Preencher'!K528)</f>
        <v>44741</v>
      </c>
      <c r="J519" s="5" t="str">
        <f>'[1]TCE - ANEXO IV - Preencher'!L528</f>
        <v>26220667729178000653550010000296271089202691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23068.3</v>
      </c>
    </row>
    <row r="520" spans="1:12" s="8" customFormat="1" ht="19.5" customHeight="1" x14ac:dyDescent="0.2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>
        <f>IFERROR(VLOOKUP(B522,'[1]DADOS (OCULTAR)'!$Q$3:$S$103,3,0),"")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3.14 - Alimentação Preparada</v>
      </c>
      <c r="D522" s="3">
        <f>'[1]TCE - ANEXO IV - Preencher'!F531</f>
        <v>49324221001500</v>
      </c>
      <c r="E522" s="5" t="str">
        <f>'[1]TCE - ANEXO IV - Preencher'!G531</f>
        <v>FRESENIUS KABI BRASIL LTDA</v>
      </c>
      <c r="F522" s="5" t="str">
        <f>'[1]TCE - ANEXO IV - Preencher'!H531</f>
        <v>B</v>
      </c>
      <c r="G522" s="5" t="str">
        <f>'[1]TCE - ANEXO IV - Preencher'!I531</f>
        <v>S</v>
      </c>
      <c r="H522" s="5">
        <f>'[1]TCE - ANEXO IV - Preencher'!J531</f>
        <v>55121</v>
      </c>
      <c r="I522" s="6">
        <f>IF('[1]TCE - ANEXO IV - Preencher'!K531="","",'[1]TCE - ANEXO IV - Preencher'!K531)</f>
        <v>44727</v>
      </c>
      <c r="J522" s="5" t="str">
        <f>'[1]TCE - ANEXO IV - Preencher'!L531</f>
        <v>23220649324221001500550000000551211185075110</v>
      </c>
      <c r="K522" s="5" t="str">
        <f>IF(F522="B",LEFT('[1]TCE - ANEXO IV - Preencher'!M531,2),IF(F522="S",LEFT('[1]TCE - ANEXO IV - Preencher'!M531,7),IF('[1]TCE - ANEXO IV - Preencher'!H531="","")))</f>
        <v>23</v>
      </c>
      <c r="L522" s="7">
        <f>'[1]TCE - ANEXO IV - Preencher'!N531</f>
        <v>1161</v>
      </c>
    </row>
    <row r="523" spans="1:12" s="8" customFormat="1" ht="19.5" customHeight="1" x14ac:dyDescent="0.2">
      <c r="A523" s="3">
        <f>IFERROR(VLOOKUP(B523,'[1]DADOS (OCULTAR)'!$Q$3:$S$103,3,0),"")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3.14 - Alimentação Preparada</v>
      </c>
      <c r="D523" s="3">
        <f>'[1]TCE - ANEXO IV - Preencher'!F532</f>
        <v>1687725000162</v>
      </c>
      <c r="E523" s="5" t="str">
        <f>'[1]TCE - ANEXO IV - Preencher'!G532</f>
        <v>CENTRO ESPEC.NUTRICAO ENTERALPARENTERAL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36667</v>
      </c>
      <c r="I523" s="6">
        <f>IF('[1]TCE - ANEXO IV - Preencher'!K532="","",'[1]TCE - ANEXO IV - Preencher'!K532)</f>
        <v>44721</v>
      </c>
      <c r="J523" s="5" t="str">
        <f>'[1]TCE - ANEXO IV - Preencher'!L532</f>
        <v>26220601687725000162550010000366671832419460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954</v>
      </c>
    </row>
    <row r="524" spans="1:12" s="8" customFormat="1" ht="19.5" customHeight="1" x14ac:dyDescent="0.2">
      <c r="A524" s="3">
        <f>IFERROR(VLOOKUP(B524,'[1]DADOS (OCULTAR)'!$Q$3:$S$103,3,0),"")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3.14 - Alimentação Preparada</v>
      </c>
      <c r="D524" s="3">
        <f>'[1]TCE - ANEXO IV - Preencher'!F533</f>
        <v>1687725000162</v>
      </c>
      <c r="E524" s="5" t="str">
        <f>'[1]TCE - ANEXO IV - Preencher'!G533</f>
        <v>CENTRO ESPEC.NUTRICAO ENTERALPARENTERAL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36690</v>
      </c>
      <c r="I524" s="6">
        <f>IF('[1]TCE - ANEXO IV - Preencher'!K533="","",'[1]TCE - ANEXO IV - Preencher'!K533)</f>
        <v>44722</v>
      </c>
      <c r="J524" s="5" t="str">
        <f>'[1]TCE - ANEXO IV - Preencher'!L533</f>
        <v>26220601687725000162550010000366901387938972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2946</v>
      </c>
    </row>
    <row r="525" spans="1:12" s="8" customFormat="1" ht="19.5" customHeight="1" x14ac:dyDescent="0.2">
      <c r="A525" s="3">
        <f>IFERROR(VLOOKUP(B525,'[1]DADOS (OCULTAR)'!$Q$3:$S$103,3,0),"")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3.14 - Alimentação Preparada</v>
      </c>
      <c r="D525" s="3">
        <f>'[1]TCE - ANEXO IV - Preencher'!F534</f>
        <v>1687725000162</v>
      </c>
      <c r="E525" s="5" t="str">
        <f>'[1]TCE - ANEXO IV - Preencher'!G534</f>
        <v>CENTRO ESPEC.NUTRICAO ENTERALPARENTERAL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36816</v>
      </c>
      <c r="I525" s="6">
        <f>IF('[1]TCE - ANEXO IV - Preencher'!K534="","",'[1]TCE - ANEXO IV - Preencher'!K534)</f>
        <v>44728</v>
      </c>
      <c r="J525" s="5" t="str">
        <f>'[1]TCE - ANEXO IV - Preencher'!L534</f>
        <v>26220601687725000162550010000368161642015700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5913.76</v>
      </c>
    </row>
    <row r="526" spans="1:12" s="8" customFormat="1" ht="19.5" customHeight="1" x14ac:dyDescent="0.2">
      <c r="A526" s="3">
        <f>IFERROR(VLOOKUP(B526,'[1]DADOS (OCULTAR)'!$Q$3:$S$103,3,0),"")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3.14 - Alimentação Preparada</v>
      </c>
      <c r="D526" s="3">
        <f>'[1]TCE - ANEXO IV - Preencher'!F535</f>
        <v>22940455000120</v>
      </c>
      <c r="E526" s="5" t="str">
        <f>'[1]TCE - ANEXO IV - Preencher'!G535</f>
        <v>MOURA E MELO COMER E SERV LTDA ME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000.016.328</v>
      </c>
      <c r="I526" s="6">
        <f>IF('[1]TCE - ANEXO IV - Preencher'!K535="","",'[1]TCE - ANEXO IV - Preencher'!K535)</f>
        <v>44728</v>
      </c>
      <c r="J526" s="5" t="str">
        <f>'[1]TCE - ANEXO IV - Preencher'!L535</f>
        <v>26220622940455000120550010000163281822317208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3928.56</v>
      </c>
    </row>
    <row r="527" spans="1:12" s="8" customFormat="1" ht="19.5" customHeight="1" x14ac:dyDescent="0.2">
      <c r="A527" s="3">
        <f>IFERROR(VLOOKUP(B527,'[1]DADOS (OCULTAR)'!$Q$3:$S$103,3,0),"")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3.14 - Alimentação Preparada</v>
      </c>
      <c r="D527" s="3">
        <f>'[1]TCE - ANEXO IV - Preencher'!F536</f>
        <v>11463963000148</v>
      </c>
      <c r="E527" s="5" t="str">
        <f>'[1]TCE - ANEXO IV - Preencher'!G536</f>
        <v>BCI BRASIL CHINA IMPORTADORA LTDA</v>
      </c>
      <c r="F527" s="5" t="str">
        <f>'[1]TCE - ANEXO IV - Preencher'!H536</f>
        <v>B</v>
      </c>
      <c r="G527" s="5" t="str">
        <f>'[1]TCE - ANEXO IV - Preencher'!I536</f>
        <v>S</v>
      </c>
      <c r="H527" s="5">
        <f>'[1]TCE - ANEXO IV - Preencher'!J536</f>
        <v>34806</v>
      </c>
      <c r="I527" s="6">
        <f>IF('[1]TCE - ANEXO IV - Preencher'!K536="","",'[1]TCE - ANEXO IV - Preencher'!K536)</f>
        <v>44728</v>
      </c>
      <c r="J527" s="5" t="str">
        <f>'[1]TCE - ANEXO IV - Preencher'!L536</f>
        <v>26220611463963000148550010000348061718660083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622.92999999999995</v>
      </c>
    </row>
    <row r="528" spans="1:12" s="8" customFormat="1" ht="19.5" customHeight="1" x14ac:dyDescent="0.2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>
        <f>IFERROR(VLOOKUP(B529,'[1]DADOS (OCULTAR)'!$Q$3:$S$103,3,0),"")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3.2 - Gás e Outros Materiais Engarrafados</v>
      </c>
      <c r="D529" s="3">
        <f>'[1]TCE - ANEXO IV - Preencher'!F538</f>
        <v>60619202001209</v>
      </c>
      <c r="E529" s="5" t="str">
        <f>'[1]TCE - ANEXO IV - Preencher'!G538</f>
        <v>MESSER GASES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000.001.715</v>
      </c>
      <c r="I529" s="6">
        <f>IF('[1]TCE - ANEXO IV - Preencher'!K538="","",'[1]TCE - ANEXO IV - Preencher'!K538)</f>
        <v>44713</v>
      </c>
      <c r="J529" s="5" t="str">
        <f>'[1]TCE - ANEXO IV - Preencher'!L538</f>
        <v>26220660619202001209550350000017151010373248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3963.94</v>
      </c>
    </row>
    <row r="530" spans="1:12" s="8" customFormat="1" ht="19.5" customHeight="1" x14ac:dyDescent="0.2">
      <c r="A530" s="3">
        <f>IFERROR(VLOOKUP(B530,'[1]DADOS (OCULTAR)'!$Q$3:$S$103,3,0),"")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3.2 - Gás e Outros Materiais Engarrafados</v>
      </c>
      <c r="D530" s="3">
        <f>'[1]TCE - ANEXO IV - Preencher'!F539</f>
        <v>60619202001209</v>
      </c>
      <c r="E530" s="5" t="str">
        <f>'[1]TCE - ANEXO IV - Preencher'!G539</f>
        <v>MESSER GASES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000.001.024</v>
      </c>
      <c r="I530" s="6">
        <f>IF('[1]TCE - ANEXO IV - Preencher'!K539="","",'[1]TCE - ANEXO IV - Preencher'!K539)</f>
        <v>44719</v>
      </c>
      <c r="J530" s="5" t="str">
        <f>'[1]TCE - ANEXO IV - Preencher'!L539</f>
        <v>26220660619202001209550490000010241010374106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7849.66</v>
      </c>
    </row>
    <row r="531" spans="1:12" s="8" customFormat="1" ht="19.5" customHeight="1" x14ac:dyDescent="0.2">
      <c r="A531" s="3">
        <f>IFERROR(VLOOKUP(B531,'[1]DADOS (OCULTAR)'!$Q$3:$S$103,3,0),"")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3.2 - Gás e Outros Materiais Engarrafados</v>
      </c>
      <c r="D531" s="3">
        <f>'[1]TCE - ANEXO IV - Preencher'!F540</f>
        <v>60619202001209</v>
      </c>
      <c r="E531" s="5" t="str">
        <f>'[1]TCE - ANEXO IV - Preencher'!G540</f>
        <v>MESSER GASES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000.000.686</v>
      </c>
      <c r="I531" s="6">
        <f>IF('[1]TCE - ANEXO IV - Preencher'!K540="","",'[1]TCE - ANEXO IV - Preencher'!K540)</f>
        <v>44722</v>
      </c>
      <c r="J531" s="5" t="str">
        <f>'[1]TCE - ANEXO IV - Preencher'!L540</f>
        <v>26220660619202001209550480000006861027584430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29325.21</v>
      </c>
    </row>
    <row r="532" spans="1:12" s="8" customFormat="1" ht="19.5" customHeight="1" x14ac:dyDescent="0.2">
      <c r="A532" s="3">
        <f>IFERROR(VLOOKUP(B532,'[1]DADOS (OCULTAR)'!$Q$3:$S$103,3,0),"")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3.2 - Gás e Outros Materiais Engarrafados</v>
      </c>
      <c r="D532" s="3">
        <f>'[1]TCE - ANEXO IV - Preencher'!F541</f>
        <v>60619202001209</v>
      </c>
      <c r="E532" s="5" t="str">
        <f>'[1]TCE - ANEXO IV - Preencher'!G541</f>
        <v>MESSER GASES LTDA</v>
      </c>
      <c r="F532" s="5" t="str">
        <f>'[1]TCE - ANEXO IV - Preencher'!H541</f>
        <v>B</v>
      </c>
      <c r="G532" s="5" t="str">
        <f>'[1]TCE - ANEXO IV - Preencher'!I541</f>
        <v>S</v>
      </c>
      <c r="H532" s="5">
        <f>'[1]TCE - ANEXO IV - Preencher'!J541</f>
        <v>534</v>
      </c>
      <c r="I532" s="6">
        <f>IF('[1]TCE - ANEXO IV - Preencher'!K541="","",'[1]TCE - ANEXO IV - Preencher'!K541)</f>
        <v>44697</v>
      </c>
      <c r="J532" s="5" t="str">
        <f>'[1]TCE - ANEXO IV - Preencher'!L541</f>
        <v>26220560619202001209550510000005342000439149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21905.22</v>
      </c>
    </row>
    <row r="533" spans="1:12" s="8" customFormat="1" ht="19.5" customHeight="1" x14ac:dyDescent="0.2">
      <c r="A533" s="3">
        <f>IFERROR(VLOOKUP(B533,'[1]DADOS (OCULTAR)'!$Q$3:$S$103,3,0),"")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3.2 - Gás e Outros Materiais Engarrafados</v>
      </c>
      <c r="D533" s="3">
        <f>'[1]TCE - ANEXO IV - Preencher'!F542</f>
        <v>60619202001209</v>
      </c>
      <c r="E533" s="5" t="str">
        <f>'[1]TCE - ANEXO IV - Preencher'!G542</f>
        <v>MESSER GASES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000.000.828</v>
      </c>
      <c r="I533" s="6">
        <f>IF('[1]TCE - ANEXO IV - Preencher'!K542="","",'[1]TCE - ANEXO IV - Preencher'!K542)</f>
        <v>44726</v>
      </c>
      <c r="J533" s="5" t="str">
        <f>'[1]TCE - ANEXO IV - Preencher'!L542</f>
        <v>26220660619202001209550600000008281010374965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5398.72</v>
      </c>
    </row>
    <row r="534" spans="1:12" s="8" customFormat="1" ht="19.5" customHeight="1" x14ac:dyDescent="0.2">
      <c r="A534" s="3">
        <f>IFERROR(VLOOKUP(B534,'[1]DADOS (OCULTAR)'!$Q$3:$S$103,3,0),"")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3.2 - Gás e Outros Materiais Engarrafados</v>
      </c>
      <c r="D534" s="3">
        <f>'[1]TCE - ANEXO IV - Preencher'!F543</f>
        <v>60619202001209</v>
      </c>
      <c r="E534" s="5" t="str">
        <f>'[1]TCE - ANEXO IV - Preencher'!G543</f>
        <v>MESSER GASES LTDA</v>
      </c>
      <c r="F534" s="5" t="str">
        <f>'[1]TCE - ANEXO IV - Preencher'!H543</f>
        <v>B</v>
      </c>
      <c r="G534" s="5" t="str">
        <f>'[1]TCE - ANEXO IV - Preencher'!I543</f>
        <v>S</v>
      </c>
      <c r="H534" s="5">
        <f>'[1]TCE - ANEXO IV - Preencher'!J543</f>
        <v>328474</v>
      </c>
      <c r="I534" s="6">
        <f>IF('[1]TCE - ANEXO IV - Preencher'!K543="","",'[1]TCE - ANEXO IV - Preencher'!K543)</f>
        <v>44729</v>
      </c>
      <c r="J534" s="5" t="str">
        <f>'[1]TCE - ANEXO IV - Preencher'!L543</f>
        <v>26220660619202001209550310003284741018671325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1494.31</v>
      </c>
    </row>
    <row r="535" spans="1:12" s="8" customFormat="1" ht="19.5" customHeight="1" x14ac:dyDescent="0.2">
      <c r="A535" s="3">
        <f>IFERROR(VLOOKUP(B535,'[1]DADOS (OCULTAR)'!$Q$3:$S$103,3,0),"")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3.2 - Gás e Outros Materiais Engarrafados</v>
      </c>
      <c r="D535" s="3">
        <f>'[1]TCE - ANEXO IV - Preencher'!F544</f>
        <v>60619202001209</v>
      </c>
      <c r="E535" s="5" t="str">
        <f>'[1]TCE - ANEXO IV - Preencher'!G544</f>
        <v>MESSER GASES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000.000.871</v>
      </c>
      <c r="I535" s="6">
        <f>IF('[1]TCE - ANEXO IV - Preencher'!K544="","",'[1]TCE - ANEXO IV - Preencher'!K544)</f>
        <v>44730</v>
      </c>
      <c r="J535" s="5" t="str">
        <f>'[1]TCE - ANEXO IV - Preencher'!L544</f>
        <v>26220660619202001209550420000008711027584715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20501.2</v>
      </c>
    </row>
    <row r="536" spans="1:12" s="8" customFormat="1" ht="19.5" customHeight="1" x14ac:dyDescent="0.2">
      <c r="A536" s="3">
        <f>IFERROR(VLOOKUP(B536,'[1]DADOS (OCULTAR)'!$Q$3:$S$103,3,0),"")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3.2 - Gás e Outros Materiais Engarrafados</v>
      </c>
      <c r="D536" s="3">
        <f>'[1]TCE - ANEXO IV - Preencher'!F545</f>
        <v>60619202001209</v>
      </c>
      <c r="E536" s="5" t="str">
        <f>'[1]TCE - ANEXO IV - Preencher'!G545</f>
        <v>MESSER GASES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000.001.164</v>
      </c>
      <c r="I536" s="6">
        <f>IF('[1]TCE - ANEXO IV - Preencher'!K545="","",'[1]TCE - ANEXO IV - Preencher'!K545)</f>
        <v>44734</v>
      </c>
      <c r="J536" s="5" t="str">
        <f>'[1]TCE - ANEXO IV - Preencher'!L545</f>
        <v>26220660619202001209550380000011641010375691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6384.23</v>
      </c>
    </row>
    <row r="537" spans="1:12" s="8" customFormat="1" ht="19.5" customHeight="1" x14ac:dyDescent="0.2">
      <c r="A537" s="3">
        <f>IFERROR(VLOOKUP(B537,'[1]DADOS (OCULTAR)'!$Q$3:$S$103,3,0),"")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3.2 - Gás e Outros Materiais Engarrafados</v>
      </c>
      <c r="D537" s="3">
        <f>'[1]TCE - ANEXO IV - Preencher'!F546</f>
        <v>60619202001209</v>
      </c>
      <c r="E537" s="5" t="str">
        <f>'[1]TCE - ANEXO IV - Preencher'!G546</f>
        <v>MESSER GASES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000.000.908</v>
      </c>
      <c r="I537" s="6">
        <f>IF('[1]TCE - ANEXO IV - Preencher'!K546="","",'[1]TCE - ANEXO IV - Preencher'!K546)</f>
        <v>44735</v>
      </c>
      <c r="J537" s="5" t="str">
        <f>'[1]TCE - ANEXO IV - Preencher'!L546</f>
        <v>26220660619202001209550560000009081027584777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32948.03</v>
      </c>
    </row>
    <row r="538" spans="1:12" s="8" customFormat="1" ht="19.5" customHeight="1" x14ac:dyDescent="0.2">
      <c r="A538" s="3">
        <f>IFERROR(VLOOKUP(B538,'[1]DADOS (OCULTAR)'!$Q$3:$S$103,3,0),"")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3.2 - Gás e Outros Materiais Engarrafados</v>
      </c>
      <c r="D538" s="3">
        <f>'[1]TCE - ANEXO IV - Preencher'!F547</f>
        <v>60619202001209</v>
      </c>
      <c r="E538" s="5" t="str">
        <f>'[1]TCE - ANEXO IV - Preencher'!G547</f>
        <v>MESSER GASES LTDA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329150</v>
      </c>
      <c r="I538" s="6">
        <f>IF('[1]TCE - ANEXO IV - Preencher'!K547="","",'[1]TCE - ANEXO IV - Preencher'!K547)</f>
        <v>44739</v>
      </c>
      <c r="J538" s="5" t="str">
        <f>'[1]TCE - ANEXO IV - Preencher'!L547</f>
        <v>26220660619202001209550310003291501122121782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239.09</v>
      </c>
    </row>
    <row r="539" spans="1:12" s="8" customFormat="1" ht="19.5" customHeight="1" x14ac:dyDescent="0.2">
      <c r="A539" s="3">
        <f>IFERROR(VLOOKUP(B539,'[1]DADOS (OCULTAR)'!$Q$3:$S$103,3,0),"")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3.2 - Gás e Outros Materiais Engarrafados</v>
      </c>
      <c r="D539" s="3">
        <f>'[1]TCE - ANEXO IV - Preencher'!F548</f>
        <v>60619202001209</v>
      </c>
      <c r="E539" s="5" t="str">
        <f>'[1]TCE - ANEXO IV - Preencher'!G548</f>
        <v>MESSER GASES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000.000.351</v>
      </c>
      <c r="I539" s="6">
        <f>IF('[1]TCE - ANEXO IV - Preencher'!K548="","",'[1]TCE - ANEXO IV - Preencher'!K548)</f>
        <v>44740</v>
      </c>
      <c r="J539" s="5" t="str">
        <f>'[1]TCE - ANEXO IV - Preencher'!L548</f>
        <v>26220660619202001209550690000003511027584931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20795.830000000002</v>
      </c>
    </row>
    <row r="540" spans="1:12" s="8" customFormat="1" ht="19.5" customHeight="1" x14ac:dyDescent="0.2">
      <c r="A540" s="3">
        <f>IFERROR(VLOOKUP(B540,'[1]DADOS (OCULTAR)'!$Q$3:$S$103,3,0),"")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3.2 - Gás e Outros Materiais Engarrafados</v>
      </c>
      <c r="D540" s="3">
        <f>'[1]TCE - ANEXO IV - Preencher'!F549</f>
        <v>60619202001209</v>
      </c>
      <c r="E540" s="5" t="str">
        <f>'[1]TCE - ANEXO IV - Preencher'!G549</f>
        <v>MESSER GASES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000.000.626</v>
      </c>
      <c r="I540" s="6">
        <f>IF('[1]TCE - ANEXO IV - Preencher'!K549="","",'[1]TCE - ANEXO IV - Preencher'!K549)</f>
        <v>44740</v>
      </c>
      <c r="J540" s="5" t="str">
        <f>'[1]TCE - ANEXO IV - Preencher'!L549</f>
        <v>26220660619202001209550620000006261010376566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4681.2</v>
      </c>
    </row>
    <row r="541" spans="1:12" s="8" customFormat="1" ht="19.5" customHeight="1" x14ac:dyDescent="0.2">
      <c r="A541" s="3">
        <f>IFERROR(VLOOKUP(B541,'[1]DADOS (OCULTAR)'!$Q$3:$S$103,3,0),"")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3.2 - Gás e Outros Materiais Engarrafados</v>
      </c>
      <c r="D541" s="3">
        <f>'[1]TCE - ANEXO IV - Preencher'!F550</f>
        <v>60619202001209</v>
      </c>
      <c r="E541" s="5" t="str">
        <f>'[1]TCE - ANEXO IV - Preencher'!G550</f>
        <v>MESSER GASES LTDA</v>
      </c>
      <c r="F541" s="5" t="str">
        <f>'[1]TCE - ANEXO IV - Preencher'!H550</f>
        <v>B</v>
      </c>
      <c r="G541" s="5" t="str">
        <f>'[1]TCE - ANEXO IV - Preencher'!I550</f>
        <v>S</v>
      </c>
      <c r="H541" s="5">
        <f>'[1]TCE - ANEXO IV - Preencher'!J550</f>
        <v>1020</v>
      </c>
      <c r="I541" s="6">
        <f>IF('[1]TCE - ANEXO IV - Preencher'!K550="","",'[1]TCE - ANEXO IV - Preencher'!K550)</f>
        <v>44716</v>
      </c>
      <c r="J541" s="5" t="str">
        <f>'[1]TCE - ANEXO IV - Preencher'!L550</f>
        <v>26220660619202001209550490000010201010373941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2269.92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>
        <f>IFERROR(VLOOKUP(B543,'[1]DADOS (OCULTAR)'!$Q$3:$S$103,3,0),"")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3.11 - Material Laboratorial</v>
      </c>
      <c r="D543" s="3">
        <f>'[1]TCE - ANEXO IV - Preencher'!F552</f>
        <v>10647227000187</v>
      </c>
      <c r="E543" s="5" t="str">
        <f>'[1]TCE - ANEXO IV - Preencher'!G552</f>
        <v>TUPAN SAUDE CENTER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000.016.647</v>
      </c>
      <c r="I543" s="6">
        <f>IF('[1]TCE - ANEXO IV - Preencher'!K552="","",'[1]TCE - ANEXO IV - Preencher'!K552)</f>
        <v>44733</v>
      </c>
      <c r="J543" s="5" t="str">
        <f>'[1]TCE - ANEXO IV - Preencher'!L552</f>
        <v>26220610647227000187550010000166471009286083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1650</v>
      </c>
    </row>
    <row r="544" spans="1:12" s="8" customFormat="1" ht="19.5" customHeight="1" x14ac:dyDescent="0.2">
      <c r="A544" s="3">
        <f>IFERROR(VLOOKUP(B544,'[1]DADOS (OCULTAR)'!$Q$3:$S$103,3,0),"")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3.11 - Material Laboratorial</v>
      </c>
      <c r="D544" s="3">
        <f>'[1]TCE - ANEXO IV - Preencher'!F554</f>
        <v>0</v>
      </c>
      <c r="E544" s="5" t="str">
        <f>'[1]TCE - ANEXO IV - Preencher'!G553</f>
        <v>TUPAN SAUDE CENTER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000.016.493</v>
      </c>
      <c r="I544" s="6">
        <f>IF('[1]TCE - ANEXO IV - Preencher'!K553="","",'[1]TCE - ANEXO IV - Preencher'!K553)</f>
        <v>44713</v>
      </c>
      <c r="J544" s="5" t="str">
        <f>'[1]TCE - ANEXO IV - Preencher'!L553</f>
        <v>26220610647227000187550010000164931009283086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2318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 t="e">
        <f>'[1]TCE - ANEXO IV - Preencher'!#REF!</f>
        <v>#REF!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>
        <f>IFERROR(VLOOKUP(B546,'[1]DADOS (OCULTAR)'!$Q$3:$S$103,3,0),"")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3.11 - Material Laboratorial</v>
      </c>
      <c r="D546" s="3">
        <f>'[1]TCE - ANEXO IV - Preencher'!F555</f>
        <v>10647227000187</v>
      </c>
      <c r="E546" s="5" t="str">
        <f>'[1]TCE - ANEXO IV - Preencher'!G555</f>
        <v>TUPAN SAUDE CENTER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000.016.648</v>
      </c>
      <c r="I546" s="6">
        <f>IF('[1]TCE - ANEXO IV - Preencher'!K555="","",'[1]TCE - ANEXO IV - Preencher'!K555)</f>
        <v>44733</v>
      </c>
      <c r="J546" s="5" t="str">
        <f>'[1]TCE - ANEXO IV - Preencher'!L555</f>
        <v>26220610647227000187550010000166481009286099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1538</v>
      </c>
    </row>
    <row r="547" spans="1:12" s="8" customFormat="1" ht="19.5" customHeight="1" x14ac:dyDescent="0.2">
      <c r="A547" s="3">
        <f>IFERROR(VLOOKUP(B547,'[1]DADOS (OCULTAR)'!$Q$3:$S$103,3,0),"")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3.11 - Material Laboratorial</v>
      </c>
      <c r="D547" s="3">
        <f>'[1]TCE - ANEXO IV - Preencher'!F556</f>
        <v>10647227000187</v>
      </c>
      <c r="E547" s="5" t="str">
        <f>'[1]TCE - ANEXO IV - Preencher'!G556</f>
        <v>TUPAN SAUDE CENTER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000.016.665</v>
      </c>
      <c r="I547" s="6">
        <f>IF('[1]TCE - ANEXO IV - Preencher'!K556="","",'[1]TCE - ANEXO IV - Preencher'!K556)</f>
        <v>44735</v>
      </c>
      <c r="J547" s="5" t="str">
        <f>'[1]TCE - ANEXO IV - Preencher'!L556</f>
        <v>26220610647227000187550010000166651009286464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824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>
        <f>IFERROR(VLOOKUP(B549,'[1]DADOS (OCULTAR)'!$Q$3:$S$103,3,0),"")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3.99 - Outras despesas com Material de Consumo</v>
      </c>
      <c r="D549" s="3">
        <f>'[1]TCE - ANEXO IV - Preencher'!F558</f>
        <v>14951481000125</v>
      </c>
      <c r="E549" s="5" t="str">
        <f>'[1]TCE - ANEXO IV - Preencher'!G558</f>
        <v>BM COMERCIO E SERVICOS DE EQUIP MED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000.000.900</v>
      </c>
      <c r="I549" s="6">
        <f>IF('[1]TCE - ANEXO IV - Preencher'!K558="","",'[1]TCE - ANEXO IV - Preencher'!K558)</f>
        <v>44713</v>
      </c>
      <c r="J549" s="5" t="str">
        <f>'[1]TCE - ANEXO IV - Preencher'!L558</f>
        <v>26220614951481000125550010000009001000006987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2800</v>
      </c>
    </row>
    <row r="550" spans="1:12" s="8" customFormat="1" ht="19.5" customHeight="1" x14ac:dyDescent="0.2">
      <c r="A550" s="3">
        <f>IFERROR(VLOOKUP(B550,'[1]DADOS (OCULTAR)'!$Q$3:$S$103,3,0),"")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3.99 - Outras despesas com Material de Consumo</v>
      </c>
      <c r="D550" s="3">
        <f>'[1]TCE - ANEXO IV - Preencher'!F559</f>
        <v>13441051000281</v>
      </c>
      <c r="E550" s="5" t="str">
        <f>'[1]TCE - ANEXO IV - Preencher'!G559</f>
        <v>CL COM MAT MED HOSPITALAR LTDA</v>
      </c>
      <c r="F550" s="5" t="str">
        <f>'[1]TCE - ANEXO IV - Preencher'!H559</f>
        <v>B</v>
      </c>
      <c r="G550" s="5" t="str">
        <f>'[1]TCE - ANEXO IV - Preencher'!I559</f>
        <v>S</v>
      </c>
      <c r="H550" s="5">
        <f>'[1]TCE - ANEXO IV - Preencher'!J559</f>
        <v>15255</v>
      </c>
      <c r="I550" s="6">
        <f>IF('[1]TCE - ANEXO IV - Preencher'!K559="","",'[1]TCE - ANEXO IV - Preencher'!K559)</f>
        <v>44727</v>
      </c>
      <c r="J550" s="5" t="str">
        <f>'[1]TCE - ANEXO IV - Preencher'!L559</f>
        <v>26220613441051000281550010000152551000172777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3392</v>
      </c>
    </row>
    <row r="551" spans="1:12" s="8" customFormat="1" ht="19.5" customHeight="1" x14ac:dyDescent="0.2">
      <c r="A551" s="3">
        <f>IFERROR(VLOOKUP(B551,'[1]DADOS (OCULTAR)'!$Q$3:$S$103,3,0),"")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3.99 - Outras despesas com Material de Consumo</v>
      </c>
      <c r="D551" s="3">
        <f>'[1]TCE - ANEXO IV - Preencher'!F560</f>
        <v>26232599000182</v>
      </c>
      <c r="E551" s="5" t="str">
        <f>'[1]TCE - ANEXO IV - Preencher'!G560</f>
        <v>CME COMERCIO E IMP HOSP LTDA ME</v>
      </c>
      <c r="F551" s="5" t="str">
        <f>'[1]TCE - ANEXO IV - Preencher'!H560</f>
        <v>B</v>
      </c>
      <c r="G551" s="5" t="str">
        <f>'[1]TCE - ANEXO IV - Preencher'!I560</f>
        <v>S</v>
      </c>
      <c r="H551" s="5">
        <f>'[1]TCE - ANEXO IV - Preencher'!J560</f>
        <v>1154</v>
      </c>
      <c r="I551" s="6">
        <f>IF('[1]TCE - ANEXO IV - Preencher'!K560="","",'[1]TCE - ANEXO IV - Preencher'!K560)</f>
        <v>44719</v>
      </c>
      <c r="J551" s="5" t="str">
        <f>'[1]TCE - ANEXO IV - Preencher'!L560</f>
        <v>26220626232599000182550100005511541940580510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6529.42</v>
      </c>
    </row>
    <row r="552" spans="1:12" s="8" customFormat="1" ht="19.5" customHeight="1" x14ac:dyDescent="0.2">
      <c r="A552" s="3">
        <f>IFERROR(VLOOKUP(B552,'[1]DADOS (OCULTAR)'!$Q$3:$S$103,3,0),"")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3.99 - Outras despesas com Material de Consumo</v>
      </c>
      <c r="D552" s="3">
        <f>'[1]TCE - ANEXO IV - Preencher'!F561</f>
        <v>54565478000198</v>
      </c>
      <c r="E552" s="5" t="str">
        <f>'[1]TCE - ANEXO IV - Preencher'!G561</f>
        <v>SISPACK MEDICAL LTDA  EPP</v>
      </c>
      <c r="F552" s="5" t="str">
        <f>'[1]TCE - ANEXO IV - Preencher'!H561</f>
        <v>B</v>
      </c>
      <c r="G552" s="5" t="str">
        <f>'[1]TCE - ANEXO IV - Preencher'!I561</f>
        <v>S</v>
      </c>
      <c r="H552" s="5">
        <f>'[1]TCE - ANEXO IV - Preencher'!J561</f>
        <v>113984</v>
      </c>
      <c r="I552" s="6">
        <f>IF('[1]TCE - ANEXO IV - Preencher'!K561="","",'[1]TCE - ANEXO IV - Preencher'!K561)</f>
        <v>44733</v>
      </c>
      <c r="J552" s="5" t="str">
        <f>'[1]TCE - ANEXO IV - Preencher'!L561</f>
        <v>35220654565478000198550010001139841682842570</v>
      </c>
      <c r="K552" s="5" t="str">
        <f>IF(F552="B",LEFT('[1]TCE - ANEXO IV - Preencher'!M561,2),IF(F552="S",LEFT('[1]TCE - ANEXO IV - Preencher'!M561,7),IF('[1]TCE - ANEXO IV - Preencher'!H561="","")))</f>
        <v>35</v>
      </c>
      <c r="L552" s="7">
        <f>'[1]TCE - ANEXO IV - Preencher'!N561</f>
        <v>7760.1</v>
      </c>
    </row>
    <row r="553" spans="1:12" s="8" customFormat="1" ht="19.5" customHeight="1" x14ac:dyDescent="0.2">
      <c r="A553" s="3">
        <f>IFERROR(VLOOKUP(B553,'[1]DADOS (OCULTAR)'!$Q$3:$S$103,3,0),"")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3.99 - Outras despesas com Material de Consumo</v>
      </c>
      <c r="D553" s="3">
        <f>'[1]TCE - ANEXO IV - Preencher'!F562</f>
        <v>41601210000112</v>
      </c>
      <c r="E553" s="5" t="str">
        <f>'[1]TCE - ANEXO IV - Preencher'!G562</f>
        <v>LUCAS JOSEPH BRAGA DE GREEF EIRELI</v>
      </c>
      <c r="F553" s="5" t="str">
        <f>'[1]TCE - ANEXO IV - Preencher'!H562</f>
        <v>B</v>
      </c>
      <c r="G553" s="5" t="str">
        <f>'[1]TCE - ANEXO IV - Preencher'!I562</f>
        <v>S</v>
      </c>
      <c r="H553" s="5">
        <f>'[1]TCE - ANEXO IV - Preencher'!J562</f>
        <v>220</v>
      </c>
      <c r="I553" s="6">
        <f>IF('[1]TCE - ANEXO IV - Preencher'!K562="","",'[1]TCE - ANEXO IV - Preencher'!K562)</f>
        <v>44714</v>
      </c>
      <c r="J553" s="5" t="str">
        <f>'[1]TCE - ANEXO IV - Preencher'!L562</f>
        <v>26220641601210000112550010000002201046403276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744</v>
      </c>
    </row>
    <row r="554" spans="1:12" s="8" customFormat="1" ht="19.5" customHeight="1" x14ac:dyDescent="0.2">
      <c r="A554" s="3">
        <f>IFERROR(VLOOKUP(B554,'[1]DADOS (OCULTAR)'!$Q$3:$S$103,3,0),"")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3.99 - Outras despesas com Material de Consumo</v>
      </c>
      <c r="D554" s="3">
        <f>'[1]TCE - ANEXO IV - Preencher'!F563</f>
        <v>10859287000163</v>
      </c>
      <c r="E554" s="5" t="str">
        <f>'[1]TCE - ANEXO IV - Preencher'!G563</f>
        <v>NEWMED COM E SERV DE EQUIP HOSP LTDA</v>
      </c>
      <c r="F554" s="5" t="str">
        <f>'[1]TCE - ANEXO IV - Preencher'!H563</f>
        <v>B</v>
      </c>
      <c r="G554" s="5" t="str">
        <f>'[1]TCE - ANEXO IV - Preencher'!I563</f>
        <v>S</v>
      </c>
      <c r="H554" s="5">
        <f>'[1]TCE - ANEXO IV - Preencher'!J563</f>
        <v>5628</v>
      </c>
      <c r="I554" s="6">
        <f>IF('[1]TCE - ANEXO IV - Preencher'!K563="","",'[1]TCE - ANEXO IV - Preencher'!K563)</f>
        <v>44733</v>
      </c>
      <c r="J554" s="5" t="str">
        <f>'[1]TCE - ANEXO IV - Preencher'!L563</f>
        <v>26220610859287000163550010000056281616015762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285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>
        <f>IFERROR(VLOOKUP(B556,'[1]DADOS (OCULTAR)'!$Q$3:$S$103,3,0),"")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3.7 - Material de Limpeza e Produtos de Hgienização</v>
      </c>
      <c r="D556" s="3">
        <f>'[1]TCE - ANEXO IV - Preencher'!F565</f>
        <v>18577850000112</v>
      </c>
      <c r="E556" s="5" t="str">
        <f>'[1]TCE - ANEXO IV - Preencher'!G565</f>
        <v>MATTOS DISTRIBUIDORA PRODUTOS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000.007.464</v>
      </c>
      <c r="I556" s="6">
        <f>IF('[1]TCE - ANEXO IV - Preencher'!K565="","",'[1]TCE - ANEXO IV - Preencher'!K565)</f>
        <v>44712</v>
      </c>
      <c r="J556" s="5" t="str">
        <f>'[1]TCE - ANEXO IV - Preencher'!L565</f>
        <v>26220518577850000112550010000074641000074656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1672.96</v>
      </c>
    </row>
    <row r="557" spans="1:12" s="8" customFormat="1" ht="19.5" customHeight="1" x14ac:dyDescent="0.2">
      <c r="A557" s="3">
        <f>IFERROR(VLOOKUP(B557,'[1]DADOS (OCULTAR)'!$Q$3:$S$103,3,0),"")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3.7 - Material de Limpeza e Produtos de Hgienização</v>
      </c>
      <c r="D557" s="3">
        <f>'[1]TCE - ANEXO IV - Preencher'!F566</f>
        <v>27319301000139</v>
      </c>
      <c r="E557" s="5" t="str">
        <f>'[1]TCE - ANEXO IV - Preencher'!G566</f>
        <v>CONBO DISTRIBUIDORA FBV LTDA</v>
      </c>
      <c r="F557" s="5" t="str">
        <f>'[1]TCE - ANEXO IV - Preencher'!H566</f>
        <v>B</v>
      </c>
      <c r="G557" s="5" t="str">
        <f>'[1]TCE - ANEXO IV - Preencher'!I566</f>
        <v>S</v>
      </c>
      <c r="H557" s="5">
        <f>'[1]TCE - ANEXO IV - Preencher'!J566</f>
        <v>9963</v>
      </c>
      <c r="I557" s="6">
        <f>IF('[1]TCE - ANEXO IV - Preencher'!K566="","",'[1]TCE - ANEXO IV - Preencher'!K566)</f>
        <v>44714</v>
      </c>
      <c r="J557" s="5" t="str">
        <f>'[1]TCE - ANEXO IV - Preencher'!L566</f>
        <v>26220627319301000139550010000099631000813450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680</v>
      </c>
    </row>
    <row r="558" spans="1:12" s="8" customFormat="1" ht="19.5" customHeight="1" x14ac:dyDescent="0.2">
      <c r="A558" s="3">
        <f>IFERROR(VLOOKUP(B558,'[1]DADOS (OCULTAR)'!$Q$3:$S$103,3,0),"")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3.7 - Material de Limpeza e Produtos de Hgienização</v>
      </c>
      <c r="D558" s="3">
        <f>'[1]TCE - ANEXO IV - Preencher'!F567</f>
        <v>37859942000130</v>
      </c>
      <c r="E558" s="5" t="str">
        <f>'[1]TCE - ANEXO IV - Preencher'!G567</f>
        <v>MAX PAPERS FABRICACAO DE PROD DE LIMPEZA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000.002.577</v>
      </c>
      <c r="I558" s="6">
        <f>IF('[1]TCE - ANEXO IV - Preencher'!K567="","",'[1]TCE - ANEXO IV - Preencher'!K567)</f>
        <v>44737</v>
      </c>
      <c r="J558" s="5" t="str">
        <f>'[1]TCE - ANEXO IV - Preencher'!L567</f>
        <v>26220537859942000130550010000025771000025781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22784.799999999999</v>
      </c>
    </row>
    <row r="559" spans="1:12" s="8" customFormat="1" ht="19.5" customHeight="1" x14ac:dyDescent="0.2">
      <c r="A559" s="3">
        <f>IFERROR(VLOOKUP(B559,'[1]DADOS (OCULTAR)'!$Q$3:$S$103,3,0),"")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3.7 - Material de Limpeza e Produtos de Hgienização</v>
      </c>
      <c r="D559" s="3">
        <f>'[1]TCE - ANEXO IV - Preencher'!F568</f>
        <v>37859942000130</v>
      </c>
      <c r="E559" s="5" t="str">
        <f>'[1]TCE - ANEXO IV - Preencher'!G568</f>
        <v>MAX PAPERS FABRICACAO DE PROD DE LIMPEZA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000.002.577</v>
      </c>
      <c r="I559" s="6">
        <f>IF('[1]TCE - ANEXO IV - Preencher'!K568="","",'[1]TCE - ANEXO IV - Preencher'!K568)</f>
        <v>44737</v>
      </c>
      <c r="J559" s="5" t="str">
        <f>'[1]TCE - ANEXO IV - Preencher'!L568</f>
        <v>26220537859942000130550010000025771000025781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25.11</v>
      </c>
    </row>
    <row r="560" spans="1:12" s="8" customFormat="1" ht="19.5" customHeight="1" x14ac:dyDescent="0.2">
      <c r="A560" s="3">
        <f>IFERROR(VLOOKUP(B560,'[1]DADOS (OCULTAR)'!$Q$3:$S$103,3,0),"")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3.7 - Material de Limpeza e Produtos de Hgienização</v>
      </c>
      <c r="D560" s="3">
        <f>'[1]TCE - ANEXO IV - Preencher'!F569</f>
        <v>27319301000139</v>
      </c>
      <c r="E560" s="5" t="str">
        <f>'[1]TCE - ANEXO IV - Preencher'!G569</f>
        <v>CONBO DISTRIBUIDORA FBV LTDA</v>
      </c>
      <c r="F560" s="5" t="str">
        <f>'[1]TCE - ANEXO IV - Preencher'!H569</f>
        <v>B</v>
      </c>
      <c r="G560" s="5" t="str">
        <f>'[1]TCE - ANEXO IV - Preencher'!I569</f>
        <v>S</v>
      </c>
      <c r="H560" s="5">
        <f>'[1]TCE - ANEXO IV - Preencher'!J569</f>
        <v>9981</v>
      </c>
      <c r="I560" s="6">
        <f>IF('[1]TCE - ANEXO IV - Preencher'!K569="","",'[1]TCE - ANEXO IV - Preencher'!K569)</f>
        <v>44721</v>
      </c>
      <c r="J560" s="5" t="str">
        <f>'[1]TCE - ANEXO IV - Preencher'!L569</f>
        <v>26220627319301000139550010000099811800813429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765</v>
      </c>
    </row>
    <row r="561" spans="1:12" s="8" customFormat="1" ht="19.5" customHeight="1" x14ac:dyDescent="0.2">
      <c r="A561" s="3">
        <f>IFERROR(VLOOKUP(B561,'[1]DADOS (OCULTAR)'!$Q$3:$S$103,3,0),"")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3.7 - Material de Limpeza e Produtos de Hgienização</v>
      </c>
      <c r="D561" s="3">
        <f>'[1]TCE - ANEXO IV - Preencher'!F570</f>
        <v>8189587000130</v>
      </c>
      <c r="E561" s="5" t="str">
        <f>'[1]TCE - ANEXO IV - Preencher'!G570</f>
        <v>SISTEMAS DE SERV R.B. QUAL COM EMB LTDA</v>
      </c>
      <c r="F561" s="5" t="str">
        <f>'[1]TCE - ANEXO IV - Preencher'!H570</f>
        <v>B</v>
      </c>
      <c r="G561" s="5" t="str">
        <f>'[1]TCE - ANEXO IV - Preencher'!I570</f>
        <v>S</v>
      </c>
      <c r="H561" s="5">
        <f>'[1]TCE - ANEXO IV - Preencher'!J570</f>
        <v>1505839</v>
      </c>
      <c r="I561" s="6">
        <f>IF('[1]TCE - ANEXO IV - Preencher'!K570="","",'[1]TCE - ANEXO IV - Preencher'!K570)</f>
        <v>44704</v>
      </c>
      <c r="J561" s="5" t="str">
        <f>'[1]TCE - ANEXO IV - Preencher'!L570</f>
        <v>35220508189587000130550010015058391000445084</v>
      </c>
      <c r="K561" s="5" t="str">
        <f>IF(F561="B",LEFT('[1]TCE - ANEXO IV - Preencher'!M570,2),IF(F561="S",LEFT('[1]TCE - ANEXO IV - Preencher'!M570,7),IF('[1]TCE - ANEXO IV - Preencher'!H570="","")))</f>
        <v>35</v>
      </c>
      <c r="L561" s="7">
        <f>'[1]TCE - ANEXO IV - Preencher'!N570</f>
        <v>133.30000000000001</v>
      </c>
    </row>
    <row r="562" spans="1:12" s="8" customFormat="1" ht="19.5" customHeight="1" x14ac:dyDescent="0.2">
      <c r="A562" s="3">
        <f>IFERROR(VLOOKUP(B562,'[1]DADOS (OCULTAR)'!$Q$3:$S$103,3,0),"")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3.7 - Material de Limpeza e Produtos de Hgienização</v>
      </c>
      <c r="D562" s="3">
        <f>'[1]TCE - ANEXO IV - Preencher'!F571</f>
        <v>13714064000104</v>
      </c>
      <c r="E562" s="5" t="str">
        <f>'[1]TCE - ANEXO IV - Preencher'!G571</f>
        <v>R. A. PRODUTOS E EQUIPAMENTOS DE LIMPEZA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000.033.706</v>
      </c>
      <c r="I562" s="6">
        <f>IF('[1]TCE - ANEXO IV - Preencher'!K571="","",'[1]TCE - ANEXO IV - Preencher'!K571)</f>
        <v>44725</v>
      </c>
      <c r="J562" s="5" t="str">
        <f>'[1]TCE - ANEXO IV - Preencher'!L571</f>
        <v>26220613714064000104550010000337061371148350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450</v>
      </c>
    </row>
    <row r="563" spans="1:12" s="8" customFormat="1" ht="19.5" customHeight="1" x14ac:dyDescent="0.2">
      <c r="A563" s="3">
        <f>IFERROR(VLOOKUP(B563,'[1]DADOS (OCULTAR)'!$Q$3:$S$103,3,0),"")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3.7 - Material de Limpeza e Produtos de Hgienização</v>
      </c>
      <c r="D563" s="3">
        <f>'[1]TCE - ANEXO IV - Preencher'!F572</f>
        <v>27319301000139</v>
      </c>
      <c r="E563" s="5" t="str">
        <f>'[1]TCE - ANEXO IV - Preencher'!G572</f>
        <v>CONBO DISTRIBUIDORA FBV LTDA</v>
      </c>
      <c r="F563" s="5" t="str">
        <f>'[1]TCE - ANEXO IV - Preencher'!H572</f>
        <v>B</v>
      </c>
      <c r="G563" s="5" t="str">
        <f>'[1]TCE - ANEXO IV - Preencher'!I572</f>
        <v>S</v>
      </c>
      <c r="H563" s="5">
        <f>'[1]TCE - ANEXO IV - Preencher'!J572</f>
        <v>10011</v>
      </c>
      <c r="I563" s="6">
        <f>IF('[1]TCE - ANEXO IV - Preencher'!K572="","",'[1]TCE - ANEXO IV - Preencher'!K572)</f>
        <v>44728</v>
      </c>
      <c r="J563" s="5" t="str">
        <f>'[1]TCE - ANEXO IV - Preencher'!L572</f>
        <v>26220627319301000139550010000100111805643482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1756</v>
      </c>
    </row>
    <row r="564" spans="1:12" s="8" customFormat="1" ht="19.5" customHeight="1" x14ac:dyDescent="0.2">
      <c r="A564" s="3">
        <f>IFERROR(VLOOKUP(B564,'[1]DADOS (OCULTAR)'!$Q$3:$S$103,3,0),"")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3.7 - Material de Limpeza e Produtos de Hgienização</v>
      </c>
      <c r="D564" s="3">
        <f>'[1]TCE - ANEXO IV - Preencher'!F573</f>
        <v>12286800000108</v>
      </c>
      <c r="E564" s="5" t="str">
        <f>'[1]TCE - ANEXO IV - Preencher'!G573</f>
        <v>MARIZ CATACAD PROD ALIMENT GERAL LTDA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545536</v>
      </c>
      <c r="I564" s="6">
        <f>IF('[1]TCE - ANEXO IV - Preencher'!K573="","",'[1]TCE - ANEXO IV - Preencher'!K573)</f>
        <v>44729</v>
      </c>
      <c r="J564" s="5" t="str">
        <f>'[1]TCE - ANEXO IV - Preencher'!L573</f>
        <v>26220612286800000108550010005455361680426610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9911.16</v>
      </c>
    </row>
    <row r="565" spans="1:12" s="8" customFormat="1" ht="19.5" customHeight="1" x14ac:dyDescent="0.2">
      <c r="A565" s="3">
        <f>IFERROR(VLOOKUP(B565,'[1]DADOS (OCULTAR)'!$Q$3:$S$103,3,0),"")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3.7 - Material de Limpeza e Produtos de Hgienização</v>
      </c>
      <c r="D565" s="3">
        <f>'[1]TCE - ANEXO IV - Preencher'!F574</f>
        <v>10928726000142</v>
      </c>
      <c r="E565" s="5" t="str">
        <f>'[1]TCE - ANEXO IV - Preencher'!G574</f>
        <v>DOKAPACK INDUSTRIA E COM. DE EMB.  LTDA</v>
      </c>
      <c r="F565" s="5" t="str">
        <f>'[1]TCE - ANEXO IV - Preencher'!H574</f>
        <v>B</v>
      </c>
      <c r="G565" s="5" t="str">
        <f>'[1]TCE - ANEXO IV - Preencher'!I574</f>
        <v>S</v>
      </c>
      <c r="H565" s="5">
        <f>'[1]TCE - ANEXO IV - Preencher'!J574</f>
        <v>52005</v>
      </c>
      <c r="I565" s="6">
        <f>IF('[1]TCE - ANEXO IV - Preencher'!K574="","",'[1]TCE - ANEXO IV - Preencher'!K574)</f>
        <v>44732</v>
      </c>
      <c r="J565" s="5" t="str">
        <f>'[1]TCE - ANEXO IV - Preencher'!L574</f>
        <v>26220610928726000142550010000520051710810745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2705.01</v>
      </c>
    </row>
    <row r="566" spans="1:12" s="8" customFormat="1" ht="19.5" customHeight="1" x14ac:dyDescent="0.2">
      <c r="A566" s="3">
        <f>IFERROR(VLOOKUP(B566,'[1]DADOS (OCULTAR)'!$Q$3:$S$103,3,0),"")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3.7 - Material de Limpeza e Produtos de Hgienização</v>
      </c>
      <c r="D566" s="3">
        <f>'[1]TCE - ANEXO IV - Preencher'!F575</f>
        <v>19084576000102</v>
      </c>
      <c r="E566" s="5" t="str">
        <f>'[1]TCE - ANEXO IV - Preencher'!G575</f>
        <v>F JUNIOR GOMES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000.000.498</v>
      </c>
      <c r="I566" s="6">
        <f>IF('[1]TCE - ANEXO IV - Preencher'!K575="","",'[1]TCE - ANEXO IV - Preencher'!K575)</f>
        <v>44733</v>
      </c>
      <c r="J566" s="5" t="str">
        <f>'[1]TCE - ANEXO IV - Preencher'!L575</f>
        <v>26220619084576000102550010000004981120519833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9490</v>
      </c>
    </row>
    <row r="567" spans="1:12" s="8" customFormat="1" ht="19.5" customHeight="1" x14ac:dyDescent="0.2">
      <c r="A567" s="3">
        <f>IFERROR(VLOOKUP(B567,'[1]DADOS (OCULTAR)'!$Q$3:$S$103,3,0),"")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3.7 - Material de Limpeza e Produtos de Hgienização</v>
      </c>
      <c r="D567" s="3">
        <f>'[1]TCE - ANEXO IV - Preencher'!F576</f>
        <v>37859942000130</v>
      </c>
      <c r="E567" s="5" t="str">
        <f>'[1]TCE - ANEXO IV - Preencher'!G576</f>
        <v>MAX PAPERS FABRICACAO DE PROD DE LIMPEZA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000.002.698</v>
      </c>
      <c r="I567" s="6">
        <f>IF('[1]TCE - ANEXO IV - Preencher'!K576="","",'[1]TCE - ANEXO IV - Preencher'!K576)</f>
        <v>44732</v>
      </c>
      <c r="J567" s="5" t="str">
        <f>'[1]TCE - ANEXO IV - Preencher'!L576</f>
        <v>26220637859942000130550010000026981000026990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5676</v>
      </c>
    </row>
    <row r="568" spans="1:12" s="8" customFormat="1" ht="19.5" customHeight="1" x14ac:dyDescent="0.2">
      <c r="A568" s="3">
        <f>IFERROR(VLOOKUP(B568,'[1]DADOS (OCULTAR)'!$Q$3:$S$103,3,0),"")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3.7 - Material de Limpeza e Produtos de Hgienização</v>
      </c>
      <c r="D568" s="3">
        <f>'[1]TCE - ANEXO IV - Preencher'!F577</f>
        <v>27058274000198</v>
      </c>
      <c r="E568" s="5" t="str">
        <f>'[1]TCE - ANEXO IV - Preencher'!G577</f>
        <v>JATOBARRETTO CENTRO DE DISTRIBUICAO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000.008.984</v>
      </c>
      <c r="I568" s="6">
        <f>IF('[1]TCE - ANEXO IV - Preencher'!K577="","",'[1]TCE - ANEXO IV - Preencher'!K577)</f>
        <v>44734</v>
      </c>
      <c r="J568" s="5" t="str">
        <f>'[1]TCE - ANEXO IV - Preencher'!L577</f>
        <v>26220627058274000198550010000089841968707710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1450.66</v>
      </c>
    </row>
    <row r="569" spans="1:12" s="8" customFormat="1" ht="19.5" customHeight="1" x14ac:dyDescent="0.2">
      <c r="A569" s="3">
        <f>IFERROR(VLOOKUP(B569,'[1]DADOS (OCULTAR)'!$Q$3:$S$103,3,0),"")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3.7 - Material de Limpeza e Produtos de Hgienização</v>
      </c>
      <c r="D569" s="3">
        <f>'[1]TCE - ANEXO IV - Preencher'!F578</f>
        <v>43019933000133</v>
      </c>
      <c r="E569" s="5" t="str">
        <f>'[1]TCE - ANEXO IV - Preencher'!G578</f>
        <v>LL COMERCIO DE PRODUTOS LIMPEZA EIRELI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000.000.412</v>
      </c>
      <c r="I569" s="6">
        <f>IF('[1]TCE - ANEXO IV - Preencher'!K578="","",'[1]TCE - ANEXO IV - Preencher'!K578)</f>
        <v>44734</v>
      </c>
      <c r="J569" s="5" t="str">
        <f>'[1]TCE - ANEXO IV - Preencher'!L578</f>
        <v>26220643019933000133550010000004121210256325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366.25</v>
      </c>
    </row>
    <row r="570" spans="1:12" s="8" customFormat="1" ht="19.5" customHeight="1" x14ac:dyDescent="0.2">
      <c r="A570" s="3">
        <f>IFERROR(VLOOKUP(B570,'[1]DADOS (OCULTAR)'!$Q$3:$S$103,3,0),"")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3.7 - Material de Limpeza e Produtos de Hgienização</v>
      </c>
      <c r="D570" s="3">
        <f>'[1]TCE - ANEXO IV - Preencher'!F579</f>
        <v>1562710000178</v>
      </c>
      <c r="E570" s="5" t="str">
        <f>'[1]TCE - ANEXO IV - Preencher'!G579</f>
        <v>PHARMADERME LTDA</v>
      </c>
      <c r="F570" s="5" t="str">
        <f>'[1]TCE - ANEXO IV - Preencher'!H579</f>
        <v>B</v>
      </c>
      <c r="G570" s="5" t="str">
        <f>'[1]TCE - ANEXO IV - Preencher'!I579</f>
        <v>S</v>
      </c>
      <c r="H570" s="5">
        <f>'[1]TCE - ANEXO IV - Preencher'!J579</f>
        <v>7352</v>
      </c>
      <c r="I570" s="6">
        <f>IF('[1]TCE - ANEXO IV - Preencher'!K579="","",'[1]TCE - ANEXO IV - Preencher'!K579)</f>
        <v>44739</v>
      </c>
      <c r="J570" s="5" t="str">
        <f>'[1]TCE - ANEXO IV - Preencher'!L579</f>
        <v>MVRR41G3U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150</v>
      </c>
    </row>
    <row r="571" spans="1:12" s="8" customFormat="1" ht="19.5" customHeight="1" x14ac:dyDescent="0.2">
      <c r="A571" s="3">
        <f>IFERROR(VLOOKUP(B571,'[1]DADOS (OCULTAR)'!$Q$3:$S$103,3,0),"")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3.7 - Material de Limpeza e Produtos de Hgienização</v>
      </c>
      <c r="D571" s="3">
        <f>'[1]TCE - ANEXO IV - Preencher'!F580</f>
        <v>10928726000142</v>
      </c>
      <c r="E571" s="5" t="str">
        <f>'[1]TCE - ANEXO IV - Preencher'!G580</f>
        <v>DOKAPACK INDUSTRIA E COM. DE EMB.  LTDA</v>
      </c>
      <c r="F571" s="5" t="str">
        <f>'[1]TCE - ANEXO IV - Preencher'!H580</f>
        <v>B</v>
      </c>
      <c r="G571" s="5" t="str">
        <f>'[1]TCE - ANEXO IV - Preencher'!I580</f>
        <v>S</v>
      </c>
      <c r="H571" s="5">
        <f>'[1]TCE - ANEXO IV - Preencher'!J580</f>
        <v>52024</v>
      </c>
      <c r="I571" s="6">
        <f>IF('[1]TCE - ANEXO IV - Preencher'!K580="","",'[1]TCE - ANEXO IV - Preencher'!K580)</f>
        <v>44732</v>
      </c>
      <c r="J571" s="5" t="str">
        <f>'[1]TCE - ANEXO IV - Preencher'!L580</f>
        <v>26220610928726000142550010000520241488857251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5410.02</v>
      </c>
    </row>
    <row r="572" spans="1:12" s="8" customFormat="1" ht="19.5" customHeight="1" x14ac:dyDescent="0.2">
      <c r="A572" s="3">
        <f>IFERROR(VLOOKUP(B572,'[1]DADOS (OCULTAR)'!$Q$3:$S$103,3,0),"")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3.7 - Material de Limpeza e Produtos de Hgienização</v>
      </c>
      <c r="D572" s="3">
        <f>'[1]TCE - ANEXO IV - Preencher'!F581</f>
        <v>10928726000142</v>
      </c>
      <c r="E572" s="5" t="str">
        <f>'[1]TCE - ANEXO IV - Preencher'!G581</f>
        <v>DOKAPACK INDUSTRIA E COM. DE EMB.  LTDA</v>
      </c>
      <c r="F572" s="5" t="str">
        <f>'[1]TCE - ANEXO IV - Preencher'!H581</f>
        <v>B</v>
      </c>
      <c r="G572" s="5" t="str">
        <f>'[1]TCE - ANEXO IV - Preencher'!I581</f>
        <v>S</v>
      </c>
      <c r="H572" s="5">
        <f>'[1]TCE - ANEXO IV - Preencher'!J581</f>
        <v>52031</v>
      </c>
      <c r="I572" s="6">
        <f>IF('[1]TCE - ANEXO IV - Preencher'!K581="","",'[1]TCE - ANEXO IV - Preencher'!K581)</f>
        <v>44732</v>
      </c>
      <c r="J572" s="5" t="str">
        <f>'[1]TCE - ANEXO IV - Preencher'!L581</f>
        <v>26220610928726000142550010000520311712676566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9130.4599999999991</v>
      </c>
    </row>
    <row r="573" spans="1:12" s="8" customFormat="1" ht="19.5" customHeight="1" x14ac:dyDescent="0.2">
      <c r="A573" s="3">
        <f>IFERROR(VLOOKUP(B573,'[1]DADOS (OCULTAR)'!$Q$3:$S$103,3,0),"")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3.7 - Material de Limpeza e Produtos de Hgienização</v>
      </c>
      <c r="D573" s="3" t="str">
        <f>'[1]TCE - ANEXO IV - Preencher'!F582</f>
        <v>75.315.333/0243-93</v>
      </c>
      <c r="E573" s="5" t="str">
        <f>'[1]TCE - ANEXO IV - Preencher'!G582</f>
        <v>ATACADAO S.A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000.039.088</v>
      </c>
      <c r="I573" s="6">
        <f>IF('[1]TCE - ANEXO IV - Preencher'!K582="","",'[1]TCE - ANEXO IV - Preencher'!K582)</f>
        <v>44739</v>
      </c>
      <c r="J573" s="5" t="str">
        <f>'[1]TCE - ANEXO IV - Preencher'!L582</f>
        <v>26220675315333024393550010000390881175802606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26</v>
      </c>
    </row>
    <row r="574" spans="1:12" s="8" customFormat="1" ht="19.5" customHeight="1" x14ac:dyDescent="0.2">
      <c r="A574" s="3">
        <f>IFERROR(VLOOKUP(B574,'[1]DADOS (OCULTAR)'!$Q$3:$S$103,3,0),"")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3.7 - Material de Limpeza e Produtos de Hgienização</v>
      </c>
      <c r="D574" s="3">
        <f>'[1]TCE - ANEXO IV - Preencher'!F583</f>
        <v>31329180000183</v>
      </c>
      <c r="E574" s="5" t="str">
        <f>'[1]TCE - ANEXO IV - Preencher'!G583</f>
        <v>MAXXISUPRI COM DE SANEANTES EIRELI</v>
      </c>
      <c r="F574" s="5" t="str">
        <f>'[1]TCE - ANEXO IV - Preencher'!H583</f>
        <v>B</v>
      </c>
      <c r="G574" s="5" t="str">
        <f>'[1]TCE - ANEXO IV - Preencher'!I583</f>
        <v>S</v>
      </c>
      <c r="H574" s="5">
        <f>'[1]TCE - ANEXO IV - Preencher'!J583</f>
        <v>20531</v>
      </c>
      <c r="I574" s="6">
        <f>IF('[1]TCE - ANEXO IV - Preencher'!K583="","",'[1]TCE - ANEXO IV - Preencher'!K583)</f>
        <v>44732</v>
      </c>
      <c r="J574" s="5" t="str">
        <f>'[1]TCE - ANEXO IV - Preencher'!L583</f>
        <v>26220631329180000183550070000205311506514252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1282.2</v>
      </c>
    </row>
    <row r="575" spans="1:12" s="8" customFormat="1" ht="19.5" customHeight="1" x14ac:dyDescent="0.2">
      <c r="A575" s="3">
        <f>IFERROR(VLOOKUP(B575,'[1]DADOS (OCULTAR)'!$Q$3:$S$103,3,0),"")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3.7 - Material de Limpeza e Produtos de Hgienização</v>
      </c>
      <c r="D575" s="3">
        <f>'[1]TCE - ANEXO IV - Preencher'!F584</f>
        <v>37859942000130</v>
      </c>
      <c r="E575" s="5" t="str">
        <f>'[1]TCE - ANEXO IV - Preencher'!G584</f>
        <v>MAX PAPERS FABRICACAO DE PROD DE LIMPEZA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000.002.699</v>
      </c>
      <c r="I575" s="6">
        <f>IF('[1]TCE - ANEXO IV - Preencher'!K584="","",'[1]TCE - ANEXO IV - Preencher'!K584)</f>
        <v>44732</v>
      </c>
      <c r="J575" s="5" t="str">
        <f>'[1]TCE - ANEXO IV - Preencher'!L584</f>
        <v>26220637859942000130550010000026991000027004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27745.08</v>
      </c>
    </row>
    <row r="576" spans="1:12" s="8" customFormat="1" ht="19.5" customHeight="1" x14ac:dyDescent="0.2">
      <c r="A576" s="3">
        <f>IFERROR(VLOOKUP(B576,'[1]DADOS (OCULTAR)'!$Q$3:$S$103,3,0),"")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3.7 - Material de Limpeza e Produtos de Hgienização</v>
      </c>
      <c r="D576" s="3">
        <f>'[1]TCE - ANEXO IV - Preencher'!F585</f>
        <v>27319301000139</v>
      </c>
      <c r="E576" s="5" t="str">
        <f>'[1]TCE - ANEXO IV - Preencher'!G585</f>
        <v>CONBO DISTRIBUIDORA FBV LTDA</v>
      </c>
      <c r="F576" s="5" t="str">
        <f>'[1]TCE - ANEXO IV - Preencher'!H585</f>
        <v>B</v>
      </c>
      <c r="G576" s="5" t="str">
        <f>'[1]TCE - ANEXO IV - Preencher'!I585</f>
        <v>S</v>
      </c>
      <c r="H576" s="5">
        <f>'[1]TCE - ANEXO IV - Preencher'!J585</f>
        <v>10019</v>
      </c>
      <c r="I576" s="6">
        <f>IF('[1]TCE - ANEXO IV - Preencher'!K585="","",'[1]TCE - ANEXO IV - Preencher'!K585)</f>
        <v>44733</v>
      </c>
      <c r="J576" s="5" t="str">
        <f>'[1]TCE - ANEXO IV - Preencher'!L585</f>
        <v>26220627319301000139550010000100191605643460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765</v>
      </c>
    </row>
    <row r="577" spans="1:12" s="8" customFormat="1" ht="19.5" customHeight="1" x14ac:dyDescent="0.2">
      <c r="A577" s="3">
        <f>IFERROR(VLOOKUP(B577,'[1]DADOS (OCULTAR)'!$Q$3:$S$103,3,0),"")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3.7 - Material de Limpeza e Produtos de Hgienização</v>
      </c>
      <c r="D577" s="3">
        <f>'[1]TCE - ANEXO IV - Preencher'!F586</f>
        <v>22006201000139</v>
      </c>
      <c r="E577" s="5" t="str">
        <f>'[1]TCE - ANEXO IV - Preencher'!G586</f>
        <v>FORTPEL COMERCIO DE DESCARTAVEIS LTDA</v>
      </c>
      <c r="F577" s="5" t="str">
        <f>'[1]TCE - ANEXO IV - Preencher'!H586</f>
        <v>B</v>
      </c>
      <c r="G577" s="5" t="str">
        <f>'[1]TCE - ANEXO IV - Preencher'!I586</f>
        <v>S</v>
      </c>
      <c r="H577" s="5">
        <f>'[1]TCE - ANEXO IV - Preencher'!J586</f>
        <v>138148</v>
      </c>
      <c r="I577" s="6">
        <f>IF('[1]TCE - ANEXO IV - Preencher'!K586="","",'[1]TCE - ANEXO IV - Preencher'!K586)</f>
        <v>44729</v>
      </c>
      <c r="J577" s="5" t="str">
        <f>'[1]TCE - ANEXO IV - Preencher'!L586</f>
        <v>26220622006201000139550000001381481101381486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956.12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>
        <f>IFERROR(VLOOKUP(B579,'[1]DADOS (OCULTAR)'!$Q$3:$S$103,3,0),"")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3.14 - Alimentação Preparada</v>
      </c>
      <c r="D579" s="3">
        <f>'[1]TCE - ANEXO IV - Preencher'!F588</f>
        <v>2725362000175</v>
      </c>
      <c r="E579" s="5" t="str">
        <f>'[1]TCE - ANEXO IV - Preencher'!G588</f>
        <v>SANDIL SANTOS DISTRIBUIDORA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000.008.621</v>
      </c>
      <c r="I579" s="6">
        <f>IF('[1]TCE - ANEXO IV - Preencher'!K588="","",'[1]TCE - ANEXO IV - Preencher'!K588)</f>
        <v>44715</v>
      </c>
      <c r="J579" s="5" t="str">
        <f>'[1]TCE - ANEXO IV - Preencher'!L588</f>
        <v>26220602725362000175550010000086211000662329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855</v>
      </c>
    </row>
    <row r="580" spans="1:12" s="8" customFormat="1" ht="19.5" customHeight="1" x14ac:dyDescent="0.2">
      <c r="A580" s="3">
        <f>IFERROR(VLOOKUP(B580,'[1]DADOS (OCULTAR)'!$Q$3:$S$103,3,0),"")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3.14 - Alimentação Preparada</v>
      </c>
      <c r="D580" s="3">
        <f>'[1]TCE - ANEXO IV - Preencher'!F589</f>
        <v>22006201000139</v>
      </c>
      <c r="E580" s="5" t="str">
        <f>'[1]TCE - ANEXO IV - Preencher'!G589</f>
        <v>FORTPEL COMERCIO DE DESCARTAVEIS LTDA</v>
      </c>
      <c r="F580" s="5" t="str">
        <f>'[1]TCE - ANEXO IV - Preencher'!H589</f>
        <v>B</v>
      </c>
      <c r="G580" s="5" t="str">
        <f>'[1]TCE - ANEXO IV - Preencher'!I589</f>
        <v>S</v>
      </c>
      <c r="H580" s="5">
        <f>'[1]TCE - ANEXO IV - Preencher'!J589</f>
        <v>136731</v>
      </c>
      <c r="I580" s="6">
        <f>IF('[1]TCE - ANEXO IV - Preencher'!K589="","",'[1]TCE - ANEXO IV - Preencher'!K589)</f>
        <v>44714</v>
      </c>
      <c r="J580" s="5" t="str">
        <f>'[1]TCE - ANEXO IV - Preencher'!L589</f>
        <v>26220622006201000139550000001367311101367315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1029.5999999999999</v>
      </c>
    </row>
    <row r="581" spans="1:12" s="8" customFormat="1" ht="19.5" customHeight="1" x14ac:dyDescent="0.2">
      <c r="A581" s="3">
        <f>IFERROR(VLOOKUP(B581,'[1]DADOS (OCULTAR)'!$Q$3:$S$103,3,0),"")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3.14 - Alimentação Preparada</v>
      </c>
      <c r="D581" s="3">
        <f>'[1]TCE - ANEXO IV - Preencher'!F590</f>
        <v>8189587000130</v>
      </c>
      <c r="E581" s="5" t="str">
        <f>'[1]TCE - ANEXO IV - Preencher'!G590</f>
        <v>SISTEMAS DE SERV R.B. QUAL COM EMB LTDA</v>
      </c>
      <c r="F581" s="5" t="str">
        <f>'[1]TCE - ANEXO IV - Preencher'!H590</f>
        <v>B</v>
      </c>
      <c r="G581" s="5" t="str">
        <f>'[1]TCE - ANEXO IV - Preencher'!I590</f>
        <v>S</v>
      </c>
      <c r="H581" s="5">
        <f>'[1]TCE - ANEXO IV - Preencher'!J590</f>
        <v>1505839</v>
      </c>
      <c r="I581" s="6">
        <f>IF('[1]TCE - ANEXO IV - Preencher'!K590="","",'[1]TCE - ANEXO IV - Preencher'!K590)</f>
        <v>44704</v>
      </c>
      <c r="J581" s="5" t="str">
        <f>'[1]TCE - ANEXO IV - Preencher'!L590</f>
        <v>35220508189587000130550010015058391000445084</v>
      </c>
      <c r="K581" s="5" t="str">
        <f>IF(F581="B",LEFT('[1]TCE - ANEXO IV - Preencher'!M590,2),IF(F581="S",LEFT('[1]TCE - ANEXO IV - Preencher'!M590,7),IF('[1]TCE - ANEXO IV - Preencher'!H590="","")))</f>
        <v>35</v>
      </c>
      <c r="L581" s="7">
        <f>'[1]TCE - ANEXO IV - Preencher'!N590</f>
        <v>169.5</v>
      </c>
    </row>
    <row r="582" spans="1:12" s="8" customFormat="1" ht="19.5" customHeight="1" x14ac:dyDescent="0.2">
      <c r="A582" s="3">
        <f>IFERROR(VLOOKUP(B582,'[1]DADOS (OCULTAR)'!$Q$3:$S$103,3,0),"")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3.14 - Alimentação Preparada</v>
      </c>
      <c r="D582" s="3" t="str">
        <f>'[1]TCE - ANEXO IV - Preencher'!F591</f>
        <v>11.840.014/0001-30</v>
      </c>
      <c r="E582" s="5" t="str">
        <f>'[1]TCE - ANEXO IV - Preencher'!G591</f>
        <v>MACROPAC PROTECAO E EMBALAGEM LTDA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385866</v>
      </c>
      <c r="I582" s="6">
        <f>IF('[1]TCE - ANEXO IV - Preencher'!K591="","",'[1]TCE - ANEXO IV - Preencher'!K591)</f>
        <v>44728</v>
      </c>
      <c r="J582" s="5" t="str">
        <f>'[1]TCE - ANEXO IV - Preencher'!L591</f>
        <v>26220611840014000130550010003858661544210815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208</v>
      </c>
    </row>
    <row r="583" spans="1:12" s="8" customFormat="1" ht="19.5" customHeight="1" x14ac:dyDescent="0.2">
      <c r="A583" s="3">
        <f>IFERROR(VLOOKUP(B583,'[1]DADOS (OCULTAR)'!$Q$3:$S$103,3,0),"")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3.14 - Alimentação Preparada</v>
      </c>
      <c r="D583" s="3">
        <f>'[1]TCE - ANEXO IV - Preencher'!F592</f>
        <v>2725362000175</v>
      </c>
      <c r="E583" s="5" t="str">
        <f>'[1]TCE - ANEXO IV - Preencher'!G592</f>
        <v>SANDIL SANTOS DISTRIBUIDORA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000.008.645</v>
      </c>
      <c r="I583" s="6">
        <f>IF('[1]TCE - ANEXO IV - Preencher'!K592="","",'[1]TCE - ANEXO IV - Preencher'!K592)</f>
        <v>44729</v>
      </c>
      <c r="J583" s="5" t="str">
        <f>'[1]TCE - ANEXO IV - Preencher'!L592</f>
        <v>26220602725362000175550010000086451000665818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492</v>
      </c>
    </row>
    <row r="584" spans="1:12" s="8" customFormat="1" ht="19.5" customHeight="1" x14ac:dyDescent="0.2">
      <c r="A584" s="3">
        <f>IFERROR(VLOOKUP(B584,'[1]DADOS (OCULTAR)'!$Q$3:$S$103,3,0),"")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3.14 - Alimentação Preparada</v>
      </c>
      <c r="D584" s="3">
        <f>'[1]TCE - ANEXO IV - Preencher'!F593</f>
        <v>12286800000108</v>
      </c>
      <c r="E584" s="5" t="str">
        <f>'[1]TCE - ANEXO IV - Preencher'!G593</f>
        <v>MARIZ CATACAD PROD ALIMENT GERAL LTDA</v>
      </c>
      <c r="F584" s="5" t="str">
        <f>'[1]TCE - ANEXO IV - Preencher'!H593</f>
        <v>B</v>
      </c>
      <c r="G584" s="5" t="str">
        <f>'[1]TCE - ANEXO IV - Preencher'!I593</f>
        <v>S</v>
      </c>
      <c r="H584" s="5">
        <f>'[1]TCE - ANEXO IV - Preencher'!J593</f>
        <v>545536</v>
      </c>
      <c r="I584" s="6">
        <f>IF('[1]TCE - ANEXO IV - Preencher'!K593="","",'[1]TCE - ANEXO IV - Preencher'!K593)</f>
        <v>44729</v>
      </c>
      <c r="J584" s="5" t="str">
        <f>'[1]TCE - ANEXO IV - Preencher'!L593</f>
        <v>31122531228680000010855001005455361680426610</v>
      </c>
      <c r="K584" s="5" t="str">
        <f>IF(F584="B",LEFT('[1]TCE - ANEXO IV - Preencher'!M593,2),IF(F584="S",LEFT('[1]TCE - ANEXO IV - Preencher'!M593,7),IF('[1]TCE - ANEXO IV - Preencher'!H593="","")))</f>
        <v>31</v>
      </c>
      <c r="L584" s="7">
        <f>'[1]TCE - ANEXO IV - Preencher'!N593</f>
        <v>1152</v>
      </c>
    </row>
    <row r="585" spans="1:12" s="8" customFormat="1" ht="19.5" customHeight="1" x14ac:dyDescent="0.2">
      <c r="A585" s="3">
        <f>IFERROR(VLOOKUP(B585,'[1]DADOS (OCULTAR)'!$Q$3:$S$103,3,0),"")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3.14 - Alimentação Preparada</v>
      </c>
      <c r="D585" s="3">
        <f>'[1]TCE - ANEXO IV - Preencher'!F594</f>
        <v>24326435000199</v>
      </c>
      <c r="E585" s="5" t="str">
        <f>'[1]TCE - ANEXO IV - Preencher'!G594</f>
        <v>QUALIMAX DIST. PROD. LIMP. HIG EIRELI ME</v>
      </c>
      <c r="F585" s="5" t="str">
        <f>'[1]TCE - ANEXO IV - Preencher'!H594</f>
        <v>B</v>
      </c>
      <c r="G585" s="5" t="str">
        <f>'[1]TCE - ANEXO IV - Preencher'!I594</f>
        <v>S</v>
      </c>
      <c r="H585" s="5">
        <f>'[1]TCE - ANEXO IV - Preencher'!J594</f>
        <v>18272</v>
      </c>
      <c r="I585" s="6">
        <f>IF('[1]TCE - ANEXO IV - Preencher'!K594="","",'[1]TCE - ANEXO IV - Preencher'!K594)</f>
        <v>44733</v>
      </c>
      <c r="J585" s="5" t="str">
        <f>'[1]TCE - ANEXO IV - Preencher'!L594</f>
        <v>26220624326435000109950010000182721220167248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2121.6</v>
      </c>
    </row>
    <row r="586" spans="1:12" s="8" customFormat="1" ht="19.5" customHeight="1" x14ac:dyDescent="0.2">
      <c r="A586" s="3">
        <f>IFERROR(VLOOKUP(B586,'[1]DADOS (OCULTAR)'!$Q$3:$S$103,3,0),"")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3.14 - Alimentação Preparada</v>
      </c>
      <c r="D586" s="3">
        <f>'[1]TCE - ANEXO IV - Preencher'!F595</f>
        <v>30743270000153</v>
      </c>
      <c r="E586" s="5" t="str">
        <f>'[1]TCE - ANEXO IV - Preencher'!G595</f>
        <v>TRIUNFO COM ALIM, PAPEIS MAT LIMP EIRELI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000.010.625</v>
      </c>
      <c r="I586" s="6">
        <f>IF('[1]TCE - ANEXO IV - Preencher'!K595="","",'[1]TCE - ANEXO IV - Preencher'!K595)</f>
        <v>44734</v>
      </c>
      <c r="J586" s="5" t="str">
        <f>'[1]TCE - ANEXO IV - Preencher'!L595</f>
        <v>26220630743270000153350010000106251438968083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16767.25</v>
      </c>
    </row>
    <row r="587" spans="1:12" s="8" customFormat="1" ht="19.5" customHeight="1" x14ac:dyDescent="0.2">
      <c r="A587" s="3">
        <f>IFERROR(VLOOKUP(B587,'[1]DADOS (OCULTAR)'!$Q$3:$S$103,3,0),"")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3.14 - Alimentação Preparada</v>
      </c>
      <c r="D587" s="3">
        <f>'[1]TCE - ANEXO IV - Preencher'!F596</f>
        <v>27058274000198</v>
      </c>
      <c r="E587" s="5" t="str">
        <f>'[1]TCE - ANEXO IV - Preencher'!G596</f>
        <v>JATOBARRETTO CENTRO DE DISTRIBUICAO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000.008.984</v>
      </c>
      <c r="I587" s="6">
        <f>IF('[1]TCE - ANEXO IV - Preencher'!K596="","",'[1]TCE - ANEXO IV - Preencher'!K596)</f>
        <v>44734</v>
      </c>
      <c r="J587" s="5" t="str">
        <f>'[1]TCE - ANEXO IV - Preencher'!L596</f>
        <v>26220627058274000198550010000089841968707710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705</v>
      </c>
    </row>
    <row r="588" spans="1:12" s="8" customFormat="1" ht="19.5" customHeight="1" x14ac:dyDescent="0.2">
      <c r="A588" s="3">
        <f>IFERROR(VLOOKUP(B588,'[1]DADOS (OCULTAR)'!$Q$3:$S$103,3,0),"")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>3.14 - Alimentação Preparada</v>
      </c>
      <c r="D588" s="3">
        <f>'[1]TCE - ANEXO IV - Preencher'!F597</f>
        <v>11840014000130</v>
      </c>
      <c r="E588" s="5" t="str">
        <f>'[1]TCE - ANEXO IV - Preencher'!G597</f>
        <v>MACROPAC PROTECAO E EMBALAGEM LTDA</v>
      </c>
      <c r="F588" s="5" t="str">
        <f>'[1]TCE - ANEXO IV - Preencher'!H597</f>
        <v>B</v>
      </c>
      <c r="G588" s="5" t="str">
        <f>'[1]TCE - ANEXO IV - Preencher'!I597</f>
        <v>S</v>
      </c>
      <c r="H588" s="5">
        <f>'[1]TCE - ANEXO IV - Preencher'!J597</f>
        <v>386139</v>
      </c>
      <c r="I588" s="6">
        <f>IF('[1]TCE - ANEXO IV - Preencher'!K597="","",'[1]TCE - ANEXO IV - Preencher'!K597)</f>
        <v>44732</v>
      </c>
      <c r="J588" s="5" t="str">
        <f>'[1]TCE - ANEXO IV - Preencher'!L597</f>
        <v>26220611840014000130550010003861391312650416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9446.5</v>
      </c>
    </row>
    <row r="589" spans="1:12" s="8" customFormat="1" ht="19.5" customHeight="1" x14ac:dyDescent="0.2">
      <c r="A589" s="3">
        <f>IFERROR(VLOOKUP(B589,'[1]DADOS (OCULTAR)'!$Q$3:$S$103,3,0),"")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3.14 - Alimentação Preparada</v>
      </c>
      <c r="D589" s="3">
        <f>'[1]TCE - ANEXO IV - Preencher'!F598</f>
        <v>11840014000130</v>
      </c>
      <c r="E589" s="5" t="str">
        <f>'[1]TCE - ANEXO IV - Preencher'!G598</f>
        <v>MACROPAC PROTECAO E EMBALAGEM LTDA</v>
      </c>
      <c r="F589" s="5" t="str">
        <f>'[1]TCE - ANEXO IV - Preencher'!H598</f>
        <v>B</v>
      </c>
      <c r="G589" s="5" t="str">
        <f>'[1]TCE - ANEXO IV - Preencher'!I598</f>
        <v>S</v>
      </c>
      <c r="H589" s="5">
        <f>'[1]TCE - ANEXO IV - Preencher'!J598</f>
        <v>386138</v>
      </c>
      <c r="I589" s="6">
        <f>IF('[1]TCE - ANEXO IV - Preencher'!K598="","",'[1]TCE - ANEXO IV - Preencher'!K598)</f>
        <v>44732</v>
      </c>
      <c r="J589" s="5" t="str">
        <f>'[1]TCE - ANEXO IV - Preencher'!L598</f>
        <v>26220611840014000130550010003861381559792108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407</v>
      </c>
    </row>
    <row r="590" spans="1:12" s="8" customFormat="1" ht="19.5" customHeight="1" x14ac:dyDescent="0.2">
      <c r="A590" s="3">
        <f>IFERROR(VLOOKUP(B590,'[1]DADOS (OCULTAR)'!$Q$3:$S$103,3,0),"")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3.14 - Alimentação Preparada</v>
      </c>
      <c r="D590" s="3">
        <f>'[1]TCE - ANEXO IV - Preencher'!F599</f>
        <v>10928726000142</v>
      </c>
      <c r="E590" s="5" t="str">
        <f>'[1]TCE - ANEXO IV - Preencher'!G599</f>
        <v>DOKAPACK INDUSTRIA E COM. DE EMB.  LTDA</v>
      </c>
      <c r="F590" s="5" t="str">
        <f>'[1]TCE - ANEXO IV - Preencher'!H599</f>
        <v>B</v>
      </c>
      <c r="G590" s="5" t="str">
        <f>'[1]TCE - ANEXO IV - Preencher'!I599</f>
        <v>S</v>
      </c>
      <c r="H590" s="5">
        <f>'[1]TCE - ANEXO IV - Preencher'!J599</f>
        <v>52031</v>
      </c>
      <c r="I590" s="6">
        <f>IF('[1]TCE - ANEXO IV - Preencher'!K599="","",'[1]TCE - ANEXO IV - Preencher'!K599)</f>
        <v>44732</v>
      </c>
      <c r="J590" s="5" t="str">
        <f>'[1]TCE - ANEXO IV - Preencher'!L599</f>
        <v>26220610928726000142550010000520311712676566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20863.88</v>
      </c>
    </row>
    <row r="591" spans="1:12" s="8" customFormat="1" ht="19.5" customHeight="1" x14ac:dyDescent="0.2">
      <c r="A591" s="3">
        <f>IFERROR(VLOOKUP(B591,'[1]DADOS (OCULTAR)'!$Q$3:$S$103,3,0),"")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3.14 - Alimentação Preparada</v>
      </c>
      <c r="D591" s="3">
        <f>'[1]TCE - ANEXO IV - Preencher'!F600</f>
        <v>11840014000130</v>
      </c>
      <c r="E591" s="5" t="str">
        <f>'[1]TCE - ANEXO IV - Preencher'!G600</f>
        <v>MACROPAC PROTECAO E EMBALAGEM LTDA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387005</v>
      </c>
      <c r="I591" s="6">
        <f>IF('[1]TCE - ANEXO IV - Preencher'!K600="","",'[1]TCE - ANEXO IV - Preencher'!K600)</f>
        <v>44739</v>
      </c>
      <c r="J591" s="5" t="str">
        <f>'[1]TCE - ANEXO IV - Preencher'!L600</f>
        <v>26220611840014000130550010003870051939015845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1910.4</v>
      </c>
    </row>
    <row r="592" spans="1:12" s="8" customFormat="1" ht="19.5" customHeight="1" x14ac:dyDescent="0.2">
      <c r="A592" s="3">
        <f>IFERROR(VLOOKUP(B592,'[1]DADOS (OCULTAR)'!$Q$3:$S$103,3,0),"")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3.14 - Alimentação Preparada</v>
      </c>
      <c r="D592" s="3">
        <f>'[1]TCE - ANEXO IV - Preencher'!F601</f>
        <v>22006201000139</v>
      </c>
      <c r="E592" s="5" t="str">
        <f>'[1]TCE - ANEXO IV - Preencher'!G601</f>
        <v>FORTPEL COMERCIO DE DESCARTAVEIS LTDA</v>
      </c>
      <c r="F592" s="5" t="str">
        <f>'[1]TCE - ANEXO IV - Preencher'!H601</f>
        <v>B</v>
      </c>
      <c r="G592" s="5" t="str">
        <f>'[1]TCE - ANEXO IV - Preencher'!I601</f>
        <v>S</v>
      </c>
      <c r="H592" s="5">
        <f>'[1]TCE - ANEXO IV - Preencher'!J601</f>
        <v>138148</v>
      </c>
      <c r="I592" s="6">
        <f>IF('[1]TCE - ANEXO IV - Preencher'!K601="","",'[1]TCE - ANEXO IV - Preencher'!K601)</f>
        <v>44729</v>
      </c>
      <c r="J592" s="5" t="str">
        <f>'[1]TCE - ANEXO IV - Preencher'!L601</f>
        <v>26220622006201000139550000001381481101381486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2340</v>
      </c>
    </row>
    <row r="593" spans="1:12" s="8" customFormat="1" ht="19.5" customHeight="1" x14ac:dyDescent="0.2">
      <c r="A593" s="3">
        <f>IFERROR(VLOOKUP(B593,'[1]DADOS (OCULTAR)'!$Q$3:$S$103,3,0),"")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3.14 - Alimentação Preparada</v>
      </c>
      <c r="D593" s="3">
        <f>'[1]TCE - ANEXO IV - Preencher'!F602</f>
        <v>22006201000139</v>
      </c>
      <c r="E593" s="5" t="str">
        <f>'[1]TCE - ANEXO IV - Preencher'!G602</f>
        <v>FORTPEL COMERCIO DE DESCARTAVEIS LTDA</v>
      </c>
      <c r="F593" s="5" t="str">
        <f>'[1]TCE - ANEXO IV - Preencher'!H602</f>
        <v>B</v>
      </c>
      <c r="G593" s="5" t="str">
        <f>'[1]TCE - ANEXO IV - Preencher'!I602</f>
        <v>S</v>
      </c>
      <c r="H593" s="5">
        <f>'[1]TCE - ANEXO IV - Preencher'!J602</f>
        <v>138225</v>
      </c>
      <c r="I593" s="6">
        <f>IF('[1]TCE - ANEXO IV - Preencher'!K602="","",'[1]TCE - ANEXO IV - Preencher'!K602)</f>
        <v>44729</v>
      </c>
      <c r="J593" s="5" t="str">
        <f>'[1]TCE - ANEXO IV - Preencher'!L602</f>
        <v>26220622006201000139550000001382251101382254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1420</v>
      </c>
    </row>
    <row r="594" spans="1:12" s="8" customFormat="1" ht="19.5" customHeight="1" x14ac:dyDescent="0.2">
      <c r="A594" s="3">
        <f>IFERROR(VLOOKUP(B594,'[1]DADOS (OCULTAR)'!$Q$3:$S$103,3,0),"")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3.14 - Alimentação Preparada</v>
      </c>
      <c r="D594" s="3">
        <f>'[1]TCE - ANEXO IV - Preencher'!F603</f>
        <v>30678108000107</v>
      </c>
      <c r="E594" s="5" t="str">
        <f>'[1]TCE - ANEXO IV - Preencher'!G603</f>
        <v>ELVIS LUIZ DA SILVA DISTRIBUID. DE AGUA</v>
      </c>
      <c r="F594" s="5" t="str">
        <f>'[1]TCE - ANEXO IV - Preencher'!H603</f>
        <v>B</v>
      </c>
      <c r="G594" s="5" t="str">
        <f>'[1]TCE - ANEXO IV - Preencher'!I603</f>
        <v>S</v>
      </c>
      <c r="H594" s="5">
        <f>'[1]TCE - ANEXO IV - Preencher'!J603</f>
        <v>1100</v>
      </c>
      <c r="I594" s="6">
        <f>IF('[1]TCE - ANEXO IV - Preencher'!K603="","",'[1]TCE - ANEXO IV - Preencher'!K603)</f>
        <v>44713</v>
      </c>
      <c r="J594" s="5" t="str">
        <f>'[1]TCE - ANEXO IV - Preencher'!L603</f>
        <v>26220630678108000107550010000011001807159887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8715</v>
      </c>
    </row>
    <row r="595" spans="1:12" s="8" customFormat="1" ht="19.5" customHeight="1" x14ac:dyDescent="0.2">
      <c r="A595" s="3">
        <f>IFERROR(VLOOKUP(B595,'[1]DADOS (OCULTAR)'!$Q$3:$S$103,3,0),"")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3.14 - Alimentação Preparada</v>
      </c>
      <c r="D595" s="3">
        <f>'[1]TCE - ANEXO IV - Preencher'!F604</f>
        <v>8029696000352</v>
      </c>
      <c r="E595" s="5" t="str">
        <f>'[1]TCE - ANEXO IV - Preencher'!G604</f>
        <v>ESTIVAS NOVO PRADO LTDA</v>
      </c>
      <c r="F595" s="5" t="str">
        <f>'[1]TCE - ANEXO IV - Preencher'!H604</f>
        <v>B</v>
      </c>
      <c r="G595" s="5" t="str">
        <f>'[1]TCE - ANEXO IV - Preencher'!I604</f>
        <v>S</v>
      </c>
      <c r="H595" s="5">
        <f>'[1]TCE - ANEXO IV - Preencher'!J604</f>
        <v>1769340</v>
      </c>
      <c r="I595" s="6">
        <f>IF('[1]TCE - ANEXO IV - Preencher'!K604="","",'[1]TCE - ANEXO IV - Preencher'!K604)</f>
        <v>44713</v>
      </c>
      <c r="J595" s="5" t="str">
        <f>'[1]TCE - ANEXO IV - Preencher'!L604</f>
        <v>26220608029696000352550010017693401000022492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2742.45</v>
      </c>
    </row>
    <row r="596" spans="1:12" s="8" customFormat="1" ht="19.5" customHeight="1" x14ac:dyDescent="0.2">
      <c r="A596" s="3">
        <f>IFERROR(VLOOKUP(B596,'[1]DADOS (OCULTAR)'!$Q$3:$S$103,3,0),"")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3.14 - Alimentação Preparada</v>
      </c>
      <c r="D596" s="3">
        <f>'[1]TCE - ANEXO IV - Preencher'!F605</f>
        <v>13003893000170</v>
      </c>
      <c r="E596" s="5" t="str">
        <f>'[1]TCE - ANEXO IV - Preencher'!G605</f>
        <v>GRANJA OVO EXTRA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000.003.510</v>
      </c>
      <c r="I596" s="6">
        <f>IF('[1]TCE - ANEXO IV - Preencher'!K605="","",'[1]TCE - ANEXO IV - Preencher'!K605)</f>
        <v>44714</v>
      </c>
      <c r="J596" s="5" t="str">
        <f>'[1]TCE - ANEXO IV - Preencher'!L605</f>
        <v>26220613003893000170550010000035101000707670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1200</v>
      </c>
    </row>
    <row r="597" spans="1:12" s="8" customFormat="1" ht="19.5" customHeight="1" x14ac:dyDescent="0.2">
      <c r="A597" s="3">
        <f>IFERROR(VLOOKUP(B597,'[1]DADOS (OCULTAR)'!$Q$3:$S$103,3,0),"")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3.14 - Alimentação Preparada</v>
      </c>
      <c r="D597" s="3">
        <f>'[1]TCE - ANEXO IV - Preencher'!F606</f>
        <v>11744898000390</v>
      </c>
      <c r="E597" s="5" t="str">
        <f>'[1]TCE - ANEXO IV - Preencher'!G606</f>
        <v>ATACADAO COMERCIO DE CARNES LTDA</v>
      </c>
      <c r="F597" s="5" t="str">
        <f>'[1]TCE - ANEXO IV - Preencher'!H606</f>
        <v>B</v>
      </c>
      <c r="G597" s="5" t="str">
        <f>'[1]TCE - ANEXO IV - Preencher'!I606</f>
        <v>S</v>
      </c>
      <c r="H597" s="5">
        <f>'[1]TCE - ANEXO IV - Preencher'!J606</f>
        <v>1042661</v>
      </c>
      <c r="I597" s="6">
        <f>IF('[1]TCE - ANEXO IV - Preencher'!K606="","",'[1]TCE - ANEXO IV - Preencher'!K606)</f>
        <v>44714</v>
      </c>
      <c r="J597" s="5" t="str">
        <f>'[1]TCE - ANEXO IV - Preencher'!L606</f>
        <v>26220611744898000390550010010426611238251614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4525.2700000000004</v>
      </c>
    </row>
    <row r="598" spans="1:12" s="8" customFormat="1" ht="19.5" customHeight="1" x14ac:dyDescent="0.2">
      <c r="A598" s="3">
        <f>IFERROR(VLOOKUP(B598,'[1]DADOS (OCULTAR)'!$Q$3:$S$103,3,0),"")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3.14 - Alimentação Preparada</v>
      </c>
      <c r="D598" s="3">
        <f>'[1]TCE - ANEXO IV - Preencher'!F607</f>
        <v>40596185000163</v>
      </c>
      <c r="E598" s="5" t="str">
        <f>'[1]TCE - ANEXO IV - Preencher'!G607</f>
        <v>A B R MOURA COMERCIO</v>
      </c>
      <c r="F598" s="5" t="str">
        <f>'[1]TCE - ANEXO IV - Preencher'!H607</f>
        <v>B</v>
      </c>
      <c r="G598" s="5" t="str">
        <f>'[1]TCE - ANEXO IV - Preencher'!I607</f>
        <v>S</v>
      </c>
      <c r="H598" s="5">
        <f>'[1]TCE - ANEXO IV - Preencher'!J607</f>
        <v>3637</v>
      </c>
      <c r="I598" s="6">
        <f>IF('[1]TCE - ANEXO IV - Preencher'!K607="","",'[1]TCE - ANEXO IV - Preencher'!K607)</f>
        <v>44714</v>
      </c>
      <c r="J598" s="5" t="str">
        <f>'[1]TCE - ANEXO IV - Preencher'!L607</f>
        <v>26220640596185000163550000000036371260063242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2878.8</v>
      </c>
    </row>
    <row r="599" spans="1:12" s="8" customFormat="1" ht="19.5" customHeight="1" x14ac:dyDescent="0.2">
      <c r="A599" s="3">
        <f>IFERROR(VLOOKUP(B599,'[1]DADOS (OCULTAR)'!$Q$3:$S$103,3,0),"")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3.14 - Alimentação Preparada</v>
      </c>
      <c r="D599" s="3">
        <f>'[1]TCE - ANEXO IV - Preencher'!F608</f>
        <v>11744898000390</v>
      </c>
      <c r="E599" s="5" t="str">
        <f>'[1]TCE - ANEXO IV - Preencher'!G608</f>
        <v>ATACADAO COMERCIO DE CARNES LTDA</v>
      </c>
      <c r="F599" s="5" t="str">
        <f>'[1]TCE - ANEXO IV - Preencher'!H608</f>
        <v>B</v>
      </c>
      <c r="G599" s="5" t="str">
        <f>'[1]TCE - ANEXO IV - Preencher'!I608</f>
        <v>S</v>
      </c>
      <c r="H599" s="5">
        <f>'[1]TCE - ANEXO IV - Preencher'!J608</f>
        <v>1043184</v>
      </c>
      <c r="I599" s="6">
        <f>IF('[1]TCE - ANEXO IV - Preencher'!K608="","",'[1]TCE - ANEXO IV - Preencher'!K608)</f>
        <v>44715</v>
      </c>
      <c r="J599" s="5" t="str">
        <f>'[1]TCE - ANEXO IV - Preencher'!L608</f>
        <v>26220611744898000390550010010431841511081847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8721.2000000000007</v>
      </c>
    </row>
    <row r="600" spans="1:12" s="8" customFormat="1" ht="19.5" customHeight="1" x14ac:dyDescent="0.2">
      <c r="A600" s="3">
        <f>IFERROR(VLOOKUP(B600,'[1]DADOS (OCULTAR)'!$Q$3:$S$103,3,0),"")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3.14 - Alimentação Preparada</v>
      </c>
      <c r="D600" s="3">
        <f>'[1]TCE - ANEXO IV - Preencher'!F609</f>
        <v>24883359000112</v>
      </c>
      <c r="E600" s="5" t="str">
        <f>'[1]TCE - ANEXO IV - Preencher'!G609</f>
        <v>CARUARU POLPAS EIRELLI ME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000.024.639</v>
      </c>
      <c r="I600" s="6">
        <f>IF('[1]TCE - ANEXO IV - Preencher'!K609="","",'[1]TCE - ANEXO IV - Preencher'!K609)</f>
        <v>44714</v>
      </c>
      <c r="J600" s="5" t="str">
        <f>'[1]TCE - ANEXO IV - Preencher'!L609</f>
        <v>26220624883359000112550010000246391878100000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2114.6999999999998</v>
      </c>
    </row>
    <row r="601" spans="1:12" s="8" customFormat="1" ht="19.5" customHeight="1" x14ac:dyDescent="0.2">
      <c r="A601" s="3">
        <f>IFERROR(VLOOKUP(B601,'[1]DADOS (OCULTAR)'!$Q$3:$S$103,3,0),"")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3.14 - Alimentação Preparada</v>
      </c>
      <c r="D601" s="3">
        <f>'[1]TCE - ANEXO IV - Preencher'!F610</f>
        <v>24883359000112</v>
      </c>
      <c r="E601" s="5" t="str">
        <f>'[1]TCE - ANEXO IV - Preencher'!G610</f>
        <v>CARUARU POLPAS EIRELLI ME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000.024.765</v>
      </c>
      <c r="I601" s="6">
        <f>IF('[1]TCE - ANEXO IV - Preencher'!K610="","",'[1]TCE - ANEXO IV - Preencher'!K610)</f>
        <v>44718</v>
      </c>
      <c r="J601" s="5" t="str">
        <f>'[1]TCE - ANEXO IV - Preencher'!L610</f>
        <v>26220624883359000112550010000247651112000000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1581.5</v>
      </c>
    </row>
    <row r="602" spans="1:12" s="8" customFormat="1" ht="19.5" customHeight="1" x14ac:dyDescent="0.2">
      <c r="A602" s="3">
        <f>IFERROR(VLOOKUP(B602,'[1]DADOS (OCULTAR)'!$Q$3:$S$103,3,0),"")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3.14 - Alimentação Preparada</v>
      </c>
      <c r="D602" s="3" t="str">
        <f>'[1]TCE - ANEXO IV - Preencher'!F611</f>
        <v>75.315.333/0243-93</v>
      </c>
      <c r="E602" s="5" t="str">
        <f>'[1]TCE - ANEXO IV - Preencher'!G611</f>
        <v>ATACADAO S.A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000.038.114</v>
      </c>
      <c r="I602" s="6">
        <f>IF('[1]TCE - ANEXO IV - Preencher'!K611="","",'[1]TCE - ANEXO IV - Preencher'!K611)</f>
        <v>44718</v>
      </c>
      <c r="J602" s="5" t="str">
        <f>'[1]TCE - ANEXO IV - Preencher'!L611</f>
        <v>26220675315333024393550010000381141175784907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1036</v>
      </c>
    </row>
    <row r="603" spans="1:12" s="8" customFormat="1" ht="19.5" customHeight="1" x14ac:dyDescent="0.2">
      <c r="A603" s="3">
        <f>IFERROR(VLOOKUP(B603,'[1]DADOS (OCULTAR)'!$Q$3:$S$103,3,0),"")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3.14 - Alimentação Preparada</v>
      </c>
      <c r="D603" s="3">
        <f>'[1]TCE - ANEXO IV - Preencher'!F612</f>
        <v>30743270000153</v>
      </c>
      <c r="E603" s="5" t="str">
        <f>'[1]TCE - ANEXO IV - Preencher'!G612</f>
        <v>TRIUNFO COM ALIM, PAPEIS MAT LIMP EIRELI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000.010.299</v>
      </c>
      <c r="I603" s="6">
        <f>IF('[1]TCE - ANEXO IV - Preencher'!K612="","",'[1]TCE - ANEXO IV - Preencher'!K612)</f>
        <v>44715</v>
      </c>
      <c r="J603" s="5" t="str">
        <f>'[1]TCE - ANEXO IV - Preencher'!L612</f>
        <v>26220630743270000153550010000102991492249849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2012.8</v>
      </c>
    </row>
    <row r="604" spans="1:12" s="8" customFormat="1" ht="19.5" customHeight="1" x14ac:dyDescent="0.2">
      <c r="A604" s="3">
        <f>IFERROR(VLOOKUP(B604,'[1]DADOS (OCULTAR)'!$Q$3:$S$103,3,0),"")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3.14 - Alimentação Preparada</v>
      </c>
      <c r="D604" s="3" t="str">
        <f>'[1]TCE - ANEXO IV - Preencher'!F613</f>
        <v>07.534.303/0001-33</v>
      </c>
      <c r="E604" s="5" t="str">
        <f>'[1]TCE - ANEXO IV - Preencher'!G613</f>
        <v>COMAL COMERCIO ATACADISTA DE ALIMENTOS</v>
      </c>
      <c r="F604" s="5" t="str">
        <f>'[1]TCE - ANEXO IV - Preencher'!H613</f>
        <v>B</v>
      </c>
      <c r="G604" s="5" t="str">
        <f>'[1]TCE - ANEXO IV - Preencher'!I613</f>
        <v>S</v>
      </c>
      <c r="H604" s="5">
        <f>'[1]TCE - ANEXO IV - Preencher'!J613</f>
        <v>1180229</v>
      </c>
      <c r="I604" s="6">
        <f>IF('[1]TCE - ANEXO IV - Preencher'!K613="","",'[1]TCE - ANEXO IV - Preencher'!K613)</f>
        <v>44719</v>
      </c>
      <c r="J604" s="5" t="str">
        <f>'[1]TCE - ANEXO IV - Preencher'!L613</f>
        <v>26220607534303000133550010011802291254149109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638.69000000000005</v>
      </c>
    </row>
    <row r="605" spans="1:12" s="8" customFormat="1" ht="19.5" customHeight="1" x14ac:dyDescent="0.2">
      <c r="A605" s="3">
        <f>IFERROR(VLOOKUP(B605,'[1]DADOS (OCULTAR)'!$Q$3:$S$103,3,0),"")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3.14 - Alimentação Preparada</v>
      </c>
      <c r="D605" s="3">
        <f>'[1]TCE - ANEXO IV - Preencher'!F614</f>
        <v>3721769000278</v>
      </c>
      <c r="E605" s="5" t="str">
        <f>'[1]TCE - ANEXO IV - Preencher'!G614</f>
        <v>MASTERBOI LTDA</v>
      </c>
      <c r="F605" s="5" t="str">
        <f>'[1]TCE - ANEXO IV - Preencher'!H614</f>
        <v>B</v>
      </c>
      <c r="G605" s="5" t="str">
        <f>'[1]TCE - ANEXO IV - Preencher'!I614</f>
        <v>S</v>
      </c>
      <c r="H605" s="5">
        <f>'[1]TCE - ANEXO IV - Preencher'!J614</f>
        <v>686620</v>
      </c>
      <c r="I605" s="6">
        <f>IF('[1]TCE - ANEXO IV - Preencher'!K614="","",'[1]TCE - ANEXO IV - Preencher'!K614)</f>
        <v>44718</v>
      </c>
      <c r="J605" s="5" t="str">
        <f>'[1]TCE - ANEXO IV - Preencher'!L614</f>
        <v>26220603721769000278550040006866201405423458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42437.23</v>
      </c>
    </row>
    <row r="606" spans="1:12" s="8" customFormat="1" ht="19.5" customHeight="1" x14ac:dyDescent="0.2">
      <c r="A606" s="3">
        <f>IFERROR(VLOOKUP(B606,'[1]DADOS (OCULTAR)'!$Q$3:$S$103,3,0),"")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3.14 - Alimentação Preparada</v>
      </c>
      <c r="D606" s="3">
        <f>'[1]TCE - ANEXO IV - Preencher'!F615</f>
        <v>75315333005682</v>
      </c>
      <c r="E606" s="5" t="str">
        <f>'[1]TCE - ANEXO IV - Preencher'!G615</f>
        <v>ATACADAO DISTRIBUIDRA SA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000.440.889</v>
      </c>
      <c r="I606" s="6">
        <f>IF('[1]TCE - ANEXO IV - Preencher'!K615="","",'[1]TCE - ANEXO IV - Preencher'!K615)</f>
        <v>44719</v>
      </c>
      <c r="J606" s="5" t="str">
        <f>'[1]TCE - ANEXO IV - Preencher'!L615</f>
        <v>26220675315333005682550010004408891759996224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3053.2</v>
      </c>
    </row>
    <row r="607" spans="1:12" s="8" customFormat="1" ht="19.5" customHeight="1" x14ac:dyDescent="0.2">
      <c r="A607" s="3">
        <f>IFERROR(VLOOKUP(B607,'[1]DADOS (OCULTAR)'!$Q$3:$S$103,3,0),"")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3.14 - Alimentação Preparada</v>
      </c>
      <c r="D607" s="3">
        <f>'[1]TCE - ANEXO IV - Preencher'!F616</f>
        <v>11744898000390</v>
      </c>
      <c r="E607" s="5" t="str">
        <f>'[1]TCE - ANEXO IV - Preencher'!G616</f>
        <v>ATACADAO COMERCIO DE CARNES LTDA</v>
      </c>
      <c r="F607" s="5" t="str">
        <f>'[1]TCE - ANEXO IV - Preencher'!H616</f>
        <v>B</v>
      </c>
      <c r="G607" s="5" t="str">
        <f>'[1]TCE - ANEXO IV - Preencher'!I616</f>
        <v>S</v>
      </c>
      <c r="H607" s="5">
        <f>'[1]TCE - ANEXO IV - Preencher'!J616</f>
        <v>1044970</v>
      </c>
      <c r="I607" s="6">
        <f>IF('[1]TCE - ANEXO IV - Preencher'!K616="","",'[1]TCE - ANEXO IV - Preencher'!K616)</f>
        <v>44719</v>
      </c>
      <c r="J607" s="5" t="str">
        <f>'[1]TCE - ANEXO IV - Preencher'!L616</f>
        <v>26220611744898000390550010010449701154211756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23105</v>
      </c>
    </row>
    <row r="608" spans="1:12" s="8" customFormat="1" ht="19.5" customHeight="1" x14ac:dyDescent="0.2">
      <c r="A608" s="3">
        <f>IFERROR(VLOOKUP(B608,'[1]DADOS (OCULTAR)'!$Q$3:$S$103,3,0),"")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3.14 - Alimentação Preparada</v>
      </c>
      <c r="D608" s="3" t="str">
        <f>'[1]TCE - ANEXO IV - Preencher'!F617</f>
        <v>08.029.696/0003-52</v>
      </c>
      <c r="E608" s="5" t="str">
        <f>'[1]TCE - ANEXO IV - Preencher'!G617</f>
        <v>ESTIVAS NOVO PRADO LTDA</v>
      </c>
      <c r="F608" s="5" t="str">
        <f>'[1]TCE - ANEXO IV - Preencher'!H617</f>
        <v>B</v>
      </c>
      <c r="G608" s="5" t="str">
        <f>'[1]TCE - ANEXO IV - Preencher'!I617</f>
        <v>S</v>
      </c>
      <c r="H608" s="5">
        <f>'[1]TCE - ANEXO IV - Preencher'!J617</f>
        <v>1771902</v>
      </c>
      <c r="I608" s="6">
        <f>IF('[1]TCE - ANEXO IV - Preencher'!K617="","",'[1]TCE - ANEXO IV - Preencher'!K617)</f>
        <v>44719</v>
      </c>
      <c r="J608" s="5" t="str">
        <f>'[1]TCE - ANEXO IV - Preencher'!L617</f>
        <v>26220608029696000352550010017719021000283015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2015.61</v>
      </c>
    </row>
    <row r="609" spans="1:12" s="8" customFormat="1" ht="19.5" customHeight="1" x14ac:dyDescent="0.2">
      <c r="A609" s="3">
        <f>IFERROR(VLOOKUP(B609,'[1]DADOS (OCULTAR)'!$Q$3:$S$103,3,0),"")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3.14 - Alimentação Preparada</v>
      </c>
      <c r="D609" s="3">
        <f>'[1]TCE - ANEXO IV - Preencher'!F618</f>
        <v>3504437000150</v>
      </c>
      <c r="E609" s="5" t="str">
        <f>'[1]TCE - ANEXO IV - Preencher'!G618</f>
        <v>FRINSCAL DIST E IMPORT DE ALIMENTOS LTDA</v>
      </c>
      <c r="F609" s="5" t="str">
        <f>'[1]TCE - ANEXO IV - Preencher'!H618</f>
        <v>B</v>
      </c>
      <c r="G609" s="5" t="str">
        <f>'[1]TCE - ANEXO IV - Preencher'!I618</f>
        <v>S</v>
      </c>
      <c r="H609" s="5">
        <f>'[1]TCE - ANEXO IV - Preencher'!J618</f>
        <v>1353135</v>
      </c>
      <c r="I609" s="6">
        <f>IF('[1]TCE - ANEXO IV - Preencher'!K618="","",'[1]TCE - ANEXO IV - Preencher'!K618)</f>
        <v>44721</v>
      </c>
      <c r="J609" s="5" t="str">
        <f>'[1]TCE - ANEXO IV - Preencher'!L618</f>
        <v>26220603504437000150550010013531351161122466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1649</v>
      </c>
    </row>
    <row r="610" spans="1:12" s="8" customFormat="1" ht="19.5" customHeight="1" x14ac:dyDescent="0.2">
      <c r="A610" s="3">
        <f>IFERROR(VLOOKUP(B610,'[1]DADOS (OCULTAR)'!$Q$3:$S$103,3,0),"")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3.14 - Alimentação Preparada</v>
      </c>
      <c r="D610" s="3">
        <f>'[1]TCE - ANEXO IV - Preencher'!F619</f>
        <v>40596185000163</v>
      </c>
      <c r="E610" s="5" t="str">
        <f>'[1]TCE - ANEXO IV - Preencher'!G619</f>
        <v>A B R MOURA COMERCIO</v>
      </c>
      <c r="F610" s="5" t="str">
        <f>'[1]TCE - ANEXO IV - Preencher'!H619</f>
        <v>B</v>
      </c>
      <c r="G610" s="5" t="str">
        <f>'[1]TCE - ANEXO IV - Preencher'!I619</f>
        <v>S</v>
      </c>
      <c r="H610" s="5">
        <f>'[1]TCE - ANEXO IV - Preencher'!J619</f>
        <v>3638</v>
      </c>
      <c r="I610" s="6">
        <f>IF('[1]TCE - ANEXO IV - Preencher'!K619="","",'[1]TCE - ANEXO IV - Preencher'!K619)</f>
        <v>44720</v>
      </c>
      <c r="J610" s="5" t="str">
        <f>'[1]TCE - ANEXO IV - Preencher'!L619</f>
        <v>26220640596185000163550000000036381260063240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2878.8</v>
      </c>
    </row>
    <row r="611" spans="1:12" s="8" customFormat="1" ht="19.5" customHeight="1" x14ac:dyDescent="0.2">
      <c r="A611" s="3">
        <f>IFERROR(VLOOKUP(B611,'[1]DADOS (OCULTAR)'!$Q$3:$S$103,3,0),"")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3.14 - Alimentação Preparada</v>
      </c>
      <c r="D611" s="3">
        <f>'[1]TCE - ANEXO IV - Preencher'!F620</f>
        <v>24883359000112</v>
      </c>
      <c r="E611" s="5" t="str">
        <f>'[1]TCE - ANEXO IV - Preencher'!G620</f>
        <v>CARUARU POLPAS EIRELLI ME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000.024.947</v>
      </c>
      <c r="I611" s="6">
        <f>IF('[1]TCE - ANEXO IV - Preencher'!K620="","",'[1]TCE - ANEXO IV - Preencher'!K620)</f>
        <v>44722</v>
      </c>
      <c r="J611" s="5" t="str">
        <f>'[1]TCE - ANEXO IV - Preencher'!L620</f>
        <v>26220624883359000112550010000249471511900008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1978.7</v>
      </c>
    </row>
    <row r="612" spans="1:12" s="8" customFormat="1" ht="19.5" customHeight="1" x14ac:dyDescent="0.2">
      <c r="A612" s="3">
        <f>IFERROR(VLOOKUP(B612,'[1]DADOS (OCULTAR)'!$Q$3:$S$103,3,0),"")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3.14 - Alimentação Preparada</v>
      </c>
      <c r="D612" s="3">
        <f>'[1]TCE - ANEXO IV - Preencher'!F621</f>
        <v>13003893000170</v>
      </c>
      <c r="E612" s="5" t="str">
        <f>'[1]TCE - ANEXO IV - Preencher'!G621</f>
        <v>GRANJA OVO EXTRA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000.003.528</v>
      </c>
      <c r="I612" s="6">
        <f>IF('[1]TCE - ANEXO IV - Preencher'!K621="","",'[1]TCE - ANEXO IV - Preencher'!K621)</f>
        <v>44725</v>
      </c>
      <c r="J612" s="5" t="str">
        <f>'[1]TCE - ANEXO IV - Preencher'!L621</f>
        <v>26220613003893000170550010000035281000711132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1200</v>
      </c>
    </row>
    <row r="613" spans="1:12" s="8" customFormat="1" ht="19.5" customHeight="1" x14ac:dyDescent="0.2">
      <c r="A613" s="3">
        <f>IFERROR(VLOOKUP(B613,'[1]DADOS (OCULTAR)'!$Q$3:$S$103,3,0),"")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3.14 - Alimentação Preparada</v>
      </c>
      <c r="D613" s="3" t="str">
        <f>'[1]TCE - ANEXO IV - Preencher'!F622</f>
        <v>07.534.303/0001-33</v>
      </c>
      <c r="E613" s="5" t="str">
        <f>'[1]TCE - ANEXO IV - Preencher'!G622</f>
        <v>COMAL COMERCIO ATACADISTA DE ALIMENTOS</v>
      </c>
      <c r="F613" s="5" t="str">
        <f>'[1]TCE - ANEXO IV - Preencher'!H622</f>
        <v>B</v>
      </c>
      <c r="G613" s="5" t="str">
        <f>'[1]TCE - ANEXO IV - Preencher'!I622</f>
        <v>S</v>
      </c>
      <c r="H613" s="5">
        <f>'[1]TCE - ANEXO IV - Preencher'!J622</f>
        <v>1181572</v>
      </c>
      <c r="I613" s="6">
        <f>IF('[1]TCE - ANEXO IV - Preencher'!K622="","",'[1]TCE - ANEXO IV - Preencher'!K622)</f>
        <v>44725</v>
      </c>
      <c r="J613" s="5" t="str">
        <f>'[1]TCE - ANEXO IV - Preencher'!L622</f>
        <v>26220607534303000133550010011815721739796205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6747</v>
      </c>
    </row>
    <row r="614" spans="1:12" s="8" customFormat="1" ht="19.5" customHeight="1" x14ac:dyDescent="0.2">
      <c r="A614" s="3">
        <f>IFERROR(VLOOKUP(B614,'[1]DADOS (OCULTAR)'!$Q$3:$S$103,3,0),"")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3.14 - Alimentação Preparada</v>
      </c>
      <c r="D614" s="3">
        <f>'[1]TCE - ANEXO IV - Preencher'!F623</f>
        <v>24150377000195</v>
      </c>
      <c r="E614" s="5" t="str">
        <f>'[1]TCE - ANEXO IV - Preencher'!G623</f>
        <v>KARNEKEIJO LOGISTICA INTEGRADA LT</v>
      </c>
      <c r="F614" s="5" t="str">
        <f>'[1]TCE - ANEXO IV - Preencher'!H623</f>
        <v>B</v>
      </c>
      <c r="G614" s="5" t="str">
        <f>'[1]TCE - ANEXO IV - Preencher'!I623</f>
        <v>S</v>
      </c>
      <c r="H614" s="5">
        <f>'[1]TCE - ANEXO IV - Preencher'!J623</f>
        <v>4574979</v>
      </c>
      <c r="I614" s="6">
        <f>IF('[1]TCE - ANEXO IV - Preencher'!K623="","",'[1]TCE - ANEXO IV - Preencher'!K623)</f>
        <v>44725</v>
      </c>
      <c r="J614" s="5" t="str">
        <f>'[1]TCE - ANEXO IV - Preencher'!L623</f>
        <v>26220624150377000195550010045749791408500680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4512.96</v>
      </c>
    </row>
    <row r="615" spans="1:12" s="8" customFormat="1" ht="19.5" customHeight="1" x14ac:dyDescent="0.2">
      <c r="A615" s="3">
        <f>IFERROR(VLOOKUP(B615,'[1]DADOS (OCULTAR)'!$Q$3:$S$103,3,0),"")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3.14 - Alimentação Preparada</v>
      </c>
      <c r="D615" s="3">
        <f>'[1]TCE - ANEXO IV - Preencher'!F624</f>
        <v>11744898000390</v>
      </c>
      <c r="E615" s="5" t="str">
        <f>'[1]TCE - ANEXO IV - Preencher'!G624</f>
        <v>ATACADAO COMERCIO DE CARNES LTDA</v>
      </c>
      <c r="F615" s="5" t="str">
        <f>'[1]TCE - ANEXO IV - Preencher'!H624</f>
        <v>B</v>
      </c>
      <c r="G615" s="5" t="str">
        <f>'[1]TCE - ANEXO IV - Preencher'!I624</f>
        <v>S</v>
      </c>
      <c r="H615" s="5">
        <f>'[1]TCE - ANEXO IV - Preencher'!J624</f>
        <v>1048485</v>
      </c>
      <c r="I615" s="6">
        <f>IF('[1]TCE - ANEXO IV - Preencher'!K624="","",'[1]TCE - ANEXO IV - Preencher'!K624)</f>
        <v>44726</v>
      </c>
      <c r="J615" s="5" t="str">
        <f>'[1]TCE - ANEXO IV - Preencher'!L624</f>
        <v>26220611744898000390550010010484851961551670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2436.98</v>
      </c>
    </row>
    <row r="616" spans="1:12" s="8" customFormat="1" ht="19.5" customHeight="1" x14ac:dyDescent="0.2">
      <c r="A616" s="3">
        <f>IFERROR(VLOOKUP(B616,'[1]DADOS (OCULTAR)'!$Q$3:$S$103,3,0),"")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3.14 - Alimentação Preparada</v>
      </c>
      <c r="D616" s="3">
        <f>'[1]TCE - ANEXO IV - Preencher'!F625</f>
        <v>24883359000112</v>
      </c>
      <c r="E616" s="5" t="str">
        <f>'[1]TCE - ANEXO IV - Preencher'!G625</f>
        <v>CARUARU POLPAS EIRELLI ME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000.025.029</v>
      </c>
      <c r="I616" s="6">
        <f>IF('[1]TCE - ANEXO IV - Preencher'!K625="","",'[1]TCE - ANEXO IV - Preencher'!K625)</f>
        <v>44725</v>
      </c>
      <c r="J616" s="5" t="str">
        <f>'[1]TCE - ANEXO IV - Preencher'!L625</f>
        <v>26220624883359000112550010000250291221600009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1388.6</v>
      </c>
    </row>
    <row r="617" spans="1:12" s="8" customFormat="1" ht="19.5" customHeight="1" x14ac:dyDescent="0.2">
      <c r="A617" s="3">
        <f>IFERROR(VLOOKUP(B617,'[1]DADOS (OCULTAR)'!$Q$3:$S$103,3,0),"")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3.14 - Alimentação Preparada</v>
      </c>
      <c r="D617" s="3">
        <f>'[1]TCE - ANEXO IV - Preencher'!F626</f>
        <v>3504437000150</v>
      </c>
      <c r="E617" s="5" t="str">
        <f>'[1]TCE - ANEXO IV - Preencher'!G626</f>
        <v>FRINSCAL DIST E IMPORT DE ALIMENTOS LTDA</v>
      </c>
      <c r="F617" s="5" t="str">
        <f>'[1]TCE - ANEXO IV - Preencher'!H626</f>
        <v>B</v>
      </c>
      <c r="G617" s="5" t="str">
        <f>'[1]TCE - ANEXO IV - Preencher'!I626</f>
        <v>S</v>
      </c>
      <c r="H617" s="5">
        <f>'[1]TCE - ANEXO IV - Preencher'!J626</f>
        <v>1354455</v>
      </c>
      <c r="I617" s="6">
        <f>IF('[1]TCE - ANEXO IV - Preencher'!K626="","",'[1]TCE - ANEXO IV - Preencher'!K626)</f>
        <v>44726</v>
      </c>
      <c r="J617" s="5" t="str">
        <f>'[1]TCE - ANEXO IV - Preencher'!L626</f>
        <v>26220603504437000150550010013544551210179580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20409.330000000002</v>
      </c>
    </row>
    <row r="618" spans="1:12" s="8" customFormat="1" ht="19.5" customHeight="1" x14ac:dyDescent="0.2">
      <c r="A618" s="3">
        <f>IFERROR(VLOOKUP(B618,'[1]DADOS (OCULTAR)'!$Q$3:$S$103,3,0),"")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3.14 - Alimentação Preparada</v>
      </c>
      <c r="D618" s="3">
        <f>'[1]TCE - ANEXO IV - Preencher'!F627</f>
        <v>8029696000352</v>
      </c>
      <c r="E618" s="5" t="str">
        <f>'[1]TCE - ANEXO IV - Preencher'!G627</f>
        <v>ESTIVAS NOVO PRADO LTDA</v>
      </c>
      <c r="F618" s="5" t="str">
        <f>'[1]TCE - ANEXO IV - Preencher'!H627</f>
        <v>B</v>
      </c>
      <c r="G618" s="5" t="str">
        <f>'[1]TCE - ANEXO IV - Preencher'!I627</f>
        <v>S</v>
      </c>
      <c r="H618" s="5">
        <f>'[1]TCE - ANEXO IV - Preencher'!J627</f>
        <v>1774910</v>
      </c>
      <c r="I618" s="6">
        <f>IF('[1]TCE - ANEXO IV - Preencher'!K627="","",'[1]TCE - ANEXO IV - Preencher'!K627)</f>
        <v>44725</v>
      </c>
      <c r="J618" s="5" t="str">
        <f>'[1]TCE - ANEXO IV - Preencher'!L627</f>
        <v>26220608029696000352550010017749101000583243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13272</v>
      </c>
    </row>
    <row r="619" spans="1:12" s="8" customFormat="1" ht="19.5" customHeight="1" x14ac:dyDescent="0.2">
      <c r="A619" s="3">
        <f>IFERROR(VLOOKUP(B619,'[1]DADOS (OCULTAR)'!$Q$3:$S$103,3,0),"")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3.14 - Alimentação Preparada</v>
      </c>
      <c r="D619" s="3">
        <f>'[1]TCE - ANEXO IV - Preencher'!F628</f>
        <v>8029696000352</v>
      </c>
      <c r="E619" s="5" t="str">
        <f>'[1]TCE - ANEXO IV - Preencher'!G628</f>
        <v>ESTIVAS NOVO PRADO LTDA</v>
      </c>
      <c r="F619" s="5" t="str">
        <f>'[1]TCE - ANEXO IV - Preencher'!H628</f>
        <v>B</v>
      </c>
      <c r="G619" s="5" t="str">
        <f>'[1]TCE - ANEXO IV - Preencher'!I628</f>
        <v>S</v>
      </c>
      <c r="H619" s="5">
        <f>'[1]TCE - ANEXO IV - Preencher'!J628</f>
        <v>1774908</v>
      </c>
      <c r="I619" s="6">
        <f>IF('[1]TCE - ANEXO IV - Preencher'!K628="","",'[1]TCE - ANEXO IV - Preencher'!K628)</f>
        <v>44725</v>
      </c>
      <c r="J619" s="5" t="str">
        <f>'[1]TCE - ANEXO IV - Preencher'!L628</f>
        <v>26220608029696000352550010017749081000583130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3324.26</v>
      </c>
    </row>
    <row r="620" spans="1:12" s="8" customFormat="1" ht="19.5" customHeight="1" x14ac:dyDescent="0.2">
      <c r="A620" s="3">
        <f>IFERROR(VLOOKUP(B620,'[1]DADOS (OCULTAR)'!$Q$3:$S$103,3,0),"")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3.14 - Alimentação Preparada</v>
      </c>
      <c r="D620" s="3">
        <f>'[1]TCE - ANEXO IV - Preencher'!F629</f>
        <v>13003893000170</v>
      </c>
      <c r="E620" s="5" t="str">
        <f>'[1]TCE - ANEXO IV - Preencher'!G629</f>
        <v>GRANJA OVO EXTRA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000.003.516</v>
      </c>
      <c r="I620" s="6">
        <f>IF('[1]TCE - ANEXO IV - Preencher'!K629="","",'[1]TCE - ANEXO IV - Preencher'!K629)</f>
        <v>44719</v>
      </c>
      <c r="J620" s="5" t="str">
        <f>'[1]TCE - ANEXO IV - Preencher'!L629</f>
        <v>26220613003893000170550010000035161000708998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1200</v>
      </c>
    </row>
    <row r="621" spans="1:12" s="8" customFormat="1" ht="19.5" customHeight="1" x14ac:dyDescent="0.2">
      <c r="A621" s="3">
        <f>IFERROR(VLOOKUP(B621,'[1]DADOS (OCULTAR)'!$Q$3:$S$103,3,0),"")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3.14 - Alimentação Preparada</v>
      </c>
      <c r="D621" s="3">
        <f>'[1]TCE - ANEXO IV - Preencher'!F630</f>
        <v>3504437000150</v>
      </c>
      <c r="E621" s="5" t="str">
        <f>'[1]TCE - ANEXO IV - Preencher'!G630</f>
        <v>FRINSCAL DIST E IMPORT DE ALIMENTOS LTDA</v>
      </c>
      <c r="F621" s="5" t="str">
        <f>'[1]TCE - ANEXO IV - Preencher'!H630</f>
        <v>B</v>
      </c>
      <c r="G621" s="5" t="str">
        <f>'[1]TCE - ANEXO IV - Preencher'!I630</f>
        <v>S</v>
      </c>
      <c r="H621" s="5">
        <f>'[1]TCE - ANEXO IV - Preencher'!J630</f>
        <v>1355147</v>
      </c>
      <c r="I621" s="6">
        <f>IF('[1]TCE - ANEXO IV - Preencher'!K630="","",'[1]TCE - ANEXO IV - Preencher'!K630)</f>
        <v>44727</v>
      </c>
      <c r="J621" s="5" t="str">
        <f>'[1]TCE - ANEXO IV - Preencher'!L630</f>
        <v>26220603504437000150550010013551471655917222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1636.6</v>
      </c>
    </row>
    <row r="622" spans="1:12" s="8" customFormat="1" ht="19.5" customHeight="1" x14ac:dyDescent="0.2">
      <c r="A622" s="3">
        <f>IFERROR(VLOOKUP(B622,'[1]DADOS (OCULTAR)'!$Q$3:$S$103,3,0),"")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3.14 - Alimentação Preparada</v>
      </c>
      <c r="D622" s="3">
        <f>'[1]TCE - ANEXO IV - Preencher'!F631</f>
        <v>8029696000352</v>
      </c>
      <c r="E622" s="5" t="str">
        <f>'[1]TCE - ANEXO IV - Preencher'!G631</f>
        <v>ESTIVAS NOVO PRADO LTDA</v>
      </c>
      <c r="F622" s="5" t="str">
        <f>'[1]TCE - ANEXO IV - Preencher'!H631</f>
        <v>B</v>
      </c>
      <c r="G622" s="5" t="str">
        <f>'[1]TCE - ANEXO IV - Preencher'!I631</f>
        <v>S</v>
      </c>
      <c r="H622" s="5">
        <f>'[1]TCE - ANEXO IV - Preencher'!J631</f>
        <v>1775412</v>
      </c>
      <c r="I622" s="6">
        <f>IF('[1]TCE - ANEXO IV - Preencher'!K631="","",'[1]TCE - ANEXO IV - Preencher'!K631)</f>
        <v>44726</v>
      </c>
      <c r="J622" s="5" t="str">
        <f>'[1]TCE - ANEXO IV - Preencher'!L631</f>
        <v>26220608029696000352550010017754121000638732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3639.91</v>
      </c>
    </row>
    <row r="623" spans="1:12" s="8" customFormat="1" ht="19.5" customHeight="1" x14ac:dyDescent="0.2">
      <c r="A623" s="3">
        <f>IFERROR(VLOOKUP(B623,'[1]DADOS (OCULTAR)'!$Q$3:$S$103,3,0),"")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3.14 - Alimentação Preparada</v>
      </c>
      <c r="D623" s="3">
        <f>'[1]TCE - ANEXO IV - Preencher'!F632</f>
        <v>8029696000352</v>
      </c>
      <c r="E623" s="5" t="str">
        <f>'[1]TCE - ANEXO IV - Preencher'!G632</f>
        <v>ESTIVAS NOVO PRADO LTDA</v>
      </c>
      <c r="F623" s="5" t="str">
        <f>'[1]TCE - ANEXO IV - Preencher'!H632</f>
        <v>B</v>
      </c>
      <c r="G623" s="5" t="str">
        <f>'[1]TCE - ANEXO IV - Preencher'!I632</f>
        <v>S</v>
      </c>
      <c r="H623" s="5">
        <f>'[1]TCE - ANEXO IV - Preencher'!J632</f>
        <v>1775410</v>
      </c>
      <c r="I623" s="6">
        <f>IF('[1]TCE - ANEXO IV - Preencher'!K632="","",'[1]TCE - ANEXO IV - Preencher'!K632)</f>
        <v>44726</v>
      </c>
      <c r="J623" s="5" t="str">
        <f>'[1]TCE - ANEXO IV - Preencher'!L632</f>
        <v>26220608029696000352550010017754101000638690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9954</v>
      </c>
    </row>
    <row r="624" spans="1:12" s="8" customFormat="1" ht="19.5" customHeight="1" x14ac:dyDescent="0.2">
      <c r="A624" s="3">
        <f>IFERROR(VLOOKUP(B624,'[1]DADOS (OCULTAR)'!$Q$3:$S$103,3,0),"")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3.14 - Alimentação Preparada</v>
      </c>
      <c r="D624" s="3">
        <f>'[1]TCE - ANEXO IV - Preencher'!F633</f>
        <v>40596185000163</v>
      </c>
      <c r="E624" s="5" t="str">
        <f>'[1]TCE - ANEXO IV - Preencher'!G633</f>
        <v>A B R MOURA COMERCIO</v>
      </c>
      <c r="F624" s="5" t="str">
        <f>'[1]TCE - ANEXO IV - Preencher'!H633</f>
        <v>B</v>
      </c>
      <c r="G624" s="5" t="str">
        <f>'[1]TCE - ANEXO IV - Preencher'!I633</f>
        <v>S</v>
      </c>
      <c r="H624" s="5">
        <f>'[1]TCE - ANEXO IV - Preencher'!J633</f>
        <v>3639</v>
      </c>
      <c r="I624" s="6">
        <f>IF('[1]TCE - ANEXO IV - Preencher'!K633="","",'[1]TCE - ANEXO IV - Preencher'!K633)</f>
        <v>44727</v>
      </c>
      <c r="J624" s="5" t="str">
        <f>'[1]TCE - ANEXO IV - Preencher'!L633</f>
        <v>26220640596185000163550000000036391260063247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2878.8</v>
      </c>
    </row>
    <row r="625" spans="1:12" s="8" customFormat="1" ht="19.5" customHeight="1" x14ac:dyDescent="0.2">
      <c r="A625" s="3">
        <f>IFERROR(VLOOKUP(B625,'[1]DADOS (OCULTAR)'!$Q$3:$S$103,3,0),"")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3.14 - Alimentação Preparada</v>
      </c>
      <c r="D625" s="3">
        <f>'[1]TCE - ANEXO IV - Preencher'!F634</f>
        <v>1348814000184</v>
      </c>
      <c r="E625" s="5" t="str">
        <f>'[1]TCE - ANEXO IV - Preencher'!G634</f>
        <v>BDL BEZERRA DISTRIBUIDORA LTDA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000.021.379</v>
      </c>
      <c r="I625" s="6">
        <f>IF('[1]TCE - ANEXO IV - Preencher'!K634="","",'[1]TCE - ANEXO IV - Preencher'!K634)</f>
        <v>44729</v>
      </c>
      <c r="J625" s="5" t="str">
        <f>'[1]TCE - ANEXO IV - Preencher'!L634</f>
        <v>26220601348814000184550010000213791046403276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1673.4</v>
      </c>
    </row>
    <row r="626" spans="1:12" s="8" customFormat="1" ht="19.5" customHeight="1" x14ac:dyDescent="0.2">
      <c r="A626" s="3">
        <f>IFERROR(VLOOKUP(B626,'[1]DADOS (OCULTAR)'!$Q$3:$S$103,3,0),"")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3.14 - Alimentação Preparada</v>
      </c>
      <c r="D626" s="3">
        <f>'[1]TCE - ANEXO IV - Preencher'!F635</f>
        <v>24883359000112</v>
      </c>
      <c r="E626" s="5" t="str">
        <f>'[1]TCE - ANEXO IV - Preencher'!G635</f>
        <v>CARUARU POLPAS EIRELLI ME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000.025.217</v>
      </c>
      <c r="I626" s="6">
        <f>IF('[1]TCE - ANEXO IV - Preencher'!K635="","",'[1]TCE - ANEXO IV - Preencher'!K635)</f>
        <v>44729</v>
      </c>
      <c r="J626" s="5" t="str">
        <f>'[1]TCE - ANEXO IV - Preencher'!L635</f>
        <v>26220624883359000112550010000252171625000003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1947.7</v>
      </c>
    </row>
    <row r="627" spans="1:12" s="8" customFormat="1" ht="19.5" customHeight="1" x14ac:dyDescent="0.2">
      <c r="A627" s="3">
        <f>IFERROR(VLOOKUP(B627,'[1]DADOS (OCULTAR)'!$Q$3:$S$103,3,0),"")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3.14 - Alimentação Preparada</v>
      </c>
      <c r="D627" s="3">
        <f>'[1]TCE - ANEXO IV - Preencher'!F636</f>
        <v>24150377000195</v>
      </c>
      <c r="E627" s="5" t="str">
        <f>'[1]TCE - ANEXO IV - Preencher'!G636</f>
        <v>KARNEKEIJO LOGISTICA INTEGRADA LT</v>
      </c>
      <c r="F627" s="5" t="str">
        <f>'[1]TCE - ANEXO IV - Preencher'!H636</f>
        <v>B</v>
      </c>
      <c r="G627" s="5" t="str">
        <f>'[1]TCE - ANEXO IV - Preencher'!I636</f>
        <v>S</v>
      </c>
      <c r="H627" s="5">
        <f>'[1]TCE - ANEXO IV - Preencher'!J636</f>
        <v>4582210</v>
      </c>
      <c r="I627" s="6">
        <f>IF('[1]TCE - ANEXO IV - Preencher'!K636="","",'[1]TCE - ANEXO IV - Preencher'!K636)</f>
        <v>44732</v>
      </c>
      <c r="J627" s="5" t="str">
        <f>'[1]TCE - ANEXO IV - Preencher'!L636</f>
        <v>26220624150377000195550010045822101797124874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7741.23</v>
      </c>
    </row>
    <row r="628" spans="1:12" s="8" customFormat="1" ht="19.5" customHeight="1" x14ac:dyDescent="0.2">
      <c r="A628" s="3">
        <f>IFERROR(VLOOKUP(B628,'[1]DADOS (OCULTAR)'!$Q$3:$S$103,3,0),"")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3.14 - Alimentação Preparada</v>
      </c>
      <c r="D628" s="3">
        <f>'[1]TCE - ANEXO IV - Preencher'!F637</f>
        <v>24150377000195</v>
      </c>
      <c r="E628" s="5" t="str">
        <f>'[1]TCE - ANEXO IV - Preencher'!G637</f>
        <v>KARNEKEIJO LOGISTICA INTEGRADA LT</v>
      </c>
      <c r="F628" s="5" t="str">
        <f>'[1]TCE - ANEXO IV - Preencher'!H637</f>
        <v>B</v>
      </c>
      <c r="G628" s="5" t="str">
        <f>'[1]TCE - ANEXO IV - Preencher'!I637</f>
        <v>S</v>
      </c>
      <c r="H628" s="5">
        <f>'[1]TCE - ANEXO IV - Preencher'!J637</f>
        <v>4582211</v>
      </c>
      <c r="I628" s="6">
        <f>IF('[1]TCE - ANEXO IV - Preencher'!K637="","",'[1]TCE - ANEXO IV - Preencher'!K637)</f>
        <v>44732</v>
      </c>
      <c r="J628" s="5" t="str">
        <f>'[1]TCE - ANEXO IV - Preencher'!L637</f>
        <v>26220624150377000195550010045822111301150437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615.96</v>
      </c>
    </row>
    <row r="629" spans="1:12" s="8" customFormat="1" ht="19.5" customHeight="1" x14ac:dyDescent="0.2">
      <c r="A629" s="3">
        <f>IFERROR(VLOOKUP(B629,'[1]DADOS (OCULTAR)'!$Q$3:$S$103,3,0),"")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3.14 - Alimentação Preparada</v>
      </c>
      <c r="D629" s="3">
        <f>'[1]TCE - ANEXO IV - Preencher'!F638</f>
        <v>13003893000170</v>
      </c>
      <c r="E629" s="5" t="str">
        <f>'[1]TCE - ANEXO IV - Preencher'!G638</f>
        <v>GRANJA OVO EXTRA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000.003.542</v>
      </c>
      <c r="I629" s="6">
        <f>IF('[1]TCE - ANEXO IV - Preencher'!K638="","",'[1]TCE - ANEXO IV - Preencher'!K638)</f>
        <v>44732</v>
      </c>
      <c r="J629" s="5" t="str">
        <f>'[1]TCE - ANEXO IV - Preencher'!L638</f>
        <v>26220613003893000170550010000035421000713460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1200</v>
      </c>
    </row>
    <row r="630" spans="1:12" s="8" customFormat="1" ht="19.5" customHeight="1" x14ac:dyDescent="0.2">
      <c r="A630" s="3">
        <f>IFERROR(VLOOKUP(B630,'[1]DADOS (OCULTAR)'!$Q$3:$S$103,3,0),"")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3.14 - Alimentação Preparada</v>
      </c>
      <c r="D630" s="3" t="str">
        <f>'[1]TCE - ANEXO IV - Preencher'!F639</f>
        <v>03.721.769/0002-78</v>
      </c>
      <c r="E630" s="5" t="str">
        <f>'[1]TCE - ANEXO IV - Preencher'!G639</f>
        <v>MASTERBOI LTDA</v>
      </c>
      <c r="F630" s="5" t="str">
        <f>'[1]TCE - ANEXO IV - Preencher'!H639</f>
        <v>B</v>
      </c>
      <c r="G630" s="5" t="str">
        <f>'[1]TCE - ANEXO IV - Preencher'!I639</f>
        <v>S</v>
      </c>
      <c r="H630" s="5">
        <f>'[1]TCE - ANEXO IV - Preencher'!J639</f>
        <v>699565</v>
      </c>
      <c r="I630" s="6">
        <f>IF('[1]TCE - ANEXO IV - Preencher'!K639="","",'[1]TCE - ANEXO IV - Preencher'!K639)</f>
        <v>44732</v>
      </c>
      <c r="J630" s="5" t="str">
        <f>'[1]TCE - ANEXO IV - Preencher'!L639</f>
        <v>26220603721769000278550040006995651489757402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23901</v>
      </c>
    </row>
    <row r="631" spans="1:12" s="8" customFormat="1" ht="19.5" customHeight="1" x14ac:dyDescent="0.2">
      <c r="A631" s="3">
        <f>IFERROR(VLOOKUP(B631,'[1]DADOS (OCULTAR)'!$Q$3:$S$103,3,0),"")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3.14 - Alimentação Preparada</v>
      </c>
      <c r="D631" s="3">
        <f>'[1]TCE - ANEXO IV - Preencher'!F640</f>
        <v>8029696000352</v>
      </c>
      <c r="E631" s="5" t="str">
        <f>'[1]TCE - ANEXO IV - Preencher'!G640</f>
        <v>ESTIVAS NOVO PRADO LTDA</v>
      </c>
      <c r="F631" s="5" t="str">
        <f>'[1]TCE - ANEXO IV - Preencher'!H640</f>
        <v>B</v>
      </c>
      <c r="G631" s="5" t="str">
        <f>'[1]TCE - ANEXO IV - Preencher'!I640</f>
        <v>S</v>
      </c>
      <c r="H631" s="5">
        <f>'[1]TCE - ANEXO IV - Preencher'!J640</f>
        <v>1777627</v>
      </c>
      <c r="I631" s="6">
        <f>IF('[1]TCE - ANEXO IV - Preencher'!K640="","",'[1]TCE - ANEXO IV - Preencher'!K640)</f>
        <v>44732</v>
      </c>
      <c r="J631" s="5" t="str">
        <f>'[1]TCE - ANEXO IV - Preencher'!L640</f>
        <v>26220608029696000352550010017776271000896653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2455.21</v>
      </c>
    </row>
    <row r="632" spans="1:12" s="8" customFormat="1" ht="19.5" customHeight="1" x14ac:dyDescent="0.2">
      <c r="A632" s="3">
        <f>IFERROR(VLOOKUP(B632,'[1]DADOS (OCULTAR)'!$Q$3:$S$103,3,0),"")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3.14 - Alimentação Preparada</v>
      </c>
      <c r="D632" s="3">
        <f>'[1]TCE - ANEXO IV - Preencher'!F641</f>
        <v>75315333024393</v>
      </c>
      <c r="E632" s="5" t="str">
        <f>'[1]TCE - ANEXO IV - Preencher'!G641</f>
        <v>ATACADAO S.A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000.038.800</v>
      </c>
      <c r="I632" s="6">
        <f>IF('[1]TCE - ANEXO IV - Preencher'!K641="","",'[1]TCE - ANEXO IV - Preencher'!K641)</f>
        <v>44732</v>
      </c>
      <c r="J632" s="5" t="str">
        <f>'[1]TCE - ANEXO IV - Preencher'!L641</f>
        <v>26220675315333024393550010000388002175797147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1129.4000000000001</v>
      </c>
    </row>
    <row r="633" spans="1:12" s="8" customFormat="1" ht="19.5" customHeight="1" x14ac:dyDescent="0.2">
      <c r="A633" s="3">
        <f>IFERROR(VLOOKUP(B633,'[1]DADOS (OCULTAR)'!$Q$3:$S$103,3,0),"")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3.14 - Alimentação Preparada</v>
      </c>
      <c r="D633" s="3">
        <f>'[1]TCE - ANEXO IV - Preencher'!F642</f>
        <v>93209765031420</v>
      </c>
      <c r="E633" s="5" t="str">
        <f>'[1]TCE - ANEXO IV - Preencher'!G642</f>
        <v>WMS SUPERMERCADOS DO BRASIL LTDA</v>
      </c>
      <c r="F633" s="5" t="str">
        <f>'[1]TCE - ANEXO IV - Preencher'!H642</f>
        <v>B</v>
      </c>
      <c r="G633" s="5" t="str">
        <f>'[1]TCE - ANEXO IV - Preencher'!I642</f>
        <v>S</v>
      </c>
      <c r="H633" s="5">
        <f>'[1]TCE - ANEXO IV - Preencher'!J642</f>
        <v>1592663</v>
      </c>
      <c r="I633" s="6">
        <f>IF('[1]TCE - ANEXO IV - Preencher'!K642="","",'[1]TCE - ANEXO IV - Preencher'!K642)</f>
        <v>44732</v>
      </c>
      <c r="J633" s="5" t="str">
        <f>'[1]TCE - ANEXO IV - Preencher'!L642</f>
        <v>26220693209765031420550110015926631581634364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7458.54</v>
      </c>
    </row>
    <row r="634" spans="1:12" s="8" customFormat="1" ht="19.5" customHeight="1" x14ac:dyDescent="0.2">
      <c r="A634" s="3">
        <f>IFERROR(VLOOKUP(B634,'[1]DADOS (OCULTAR)'!$Q$3:$S$103,3,0),"")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3.14 - Alimentação Preparada</v>
      </c>
      <c r="D634" s="3">
        <f>'[1]TCE - ANEXO IV - Preencher'!F643</f>
        <v>11414902000190</v>
      </c>
      <c r="E634" s="5" t="str">
        <f>'[1]TCE - ANEXO IV - Preencher'!G643</f>
        <v>MAX DISTRIBUIDORA DE ALIMENTOS LTDA</v>
      </c>
      <c r="F634" s="5" t="str">
        <f>'[1]TCE - ANEXO IV - Preencher'!H643</f>
        <v>B</v>
      </c>
      <c r="G634" s="5" t="str">
        <f>'[1]TCE - ANEXO IV - Preencher'!I643</f>
        <v>S</v>
      </c>
      <c r="H634" s="5">
        <f>'[1]TCE - ANEXO IV - Preencher'!J643</f>
        <v>254856</v>
      </c>
      <c r="I634" s="6">
        <f>IF('[1]TCE - ANEXO IV - Preencher'!K643="","",'[1]TCE - ANEXO IV - Preencher'!K643)</f>
        <v>44732</v>
      </c>
      <c r="J634" s="5" t="str">
        <f>'[1]TCE - ANEXO IV - Preencher'!L643</f>
        <v>26220611414902000190550030002548561854157806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2376</v>
      </c>
    </row>
    <row r="635" spans="1:12" s="8" customFormat="1" ht="19.5" customHeight="1" x14ac:dyDescent="0.2">
      <c r="A635" s="3">
        <f>IFERROR(VLOOKUP(B635,'[1]DADOS (OCULTAR)'!$Q$3:$S$103,3,0),"")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3.14 - Alimentação Preparada</v>
      </c>
      <c r="D635" s="3">
        <f>'[1]TCE - ANEXO IV - Preencher'!F644</f>
        <v>12286800000108</v>
      </c>
      <c r="E635" s="5" t="str">
        <f>'[1]TCE - ANEXO IV - Preencher'!G644</f>
        <v>MARIZ CATACAD PROD ALIMENT GERAL LTDA</v>
      </c>
      <c r="F635" s="5" t="str">
        <f>'[1]TCE - ANEXO IV - Preencher'!H644</f>
        <v>B</v>
      </c>
      <c r="G635" s="5" t="str">
        <f>'[1]TCE - ANEXO IV - Preencher'!I644</f>
        <v>S</v>
      </c>
      <c r="H635" s="5">
        <f>'[1]TCE - ANEXO IV - Preencher'!J644</f>
        <v>545559</v>
      </c>
      <c r="I635" s="6">
        <f>IF('[1]TCE - ANEXO IV - Preencher'!K644="","",'[1]TCE - ANEXO IV - Preencher'!K644)</f>
        <v>44732</v>
      </c>
      <c r="J635" s="5" t="str">
        <f>'[1]TCE - ANEXO IV - Preencher'!L644</f>
        <v>26220612286800000108550010005455591798867894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350</v>
      </c>
    </row>
    <row r="636" spans="1:12" s="8" customFormat="1" ht="19.5" customHeight="1" x14ac:dyDescent="0.2">
      <c r="A636" s="3">
        <f>IFERROR(VLOOKUP(B636,'[1]DADOS (OCULTAR)'!$Q$3:$S$103,3,0),"")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3.14 - Alimentação Preparada</v>
      </c>
      <c r="D636" s="3">
        <f>'[1]TCE - ANEXO IV - Preencher'!F645</f>
        <v>70089974000179</v>
      </c>
      <c r="E636" s="5" t="str">
        <f>'[1]TCE - ANEXO IV - Preencher'!G645</f>
        <v>COMERCIAL VITA NORTE LTDA</v>
      </c>
      <c r="F636" s="5" t="str">
        <f>'[1]TCE - ANEXO IV - Preencher'!H645</f>
        <v>B</v>
      </c>
      <c r="G636" s="5" t="str">
        <f>'[1]TCE - ANEXO IV - Preencher'!I645</f>
        <v>S</v>
      </c>
      <c r="H636" s="5">
        <f>'[1]TCE - ANEXO IV - Preencher'!J645</f>
        <v>4617745</v>
      </c>
      <c r="I636" s="6">
        <f>IF('[1]TCE - ANEXO IV - Preencher'!K645="","",'[1]TCE - ANEXO IV - Preencher'!K645)</f>
        <v>44733</v>
      </c>
      <c r="J636" s="5" t="str">
        <f>'[1]TCE - ANEXO IV - Preencher'!L645</f>
        <v>26220670089974000179550010046177441670967980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1542.84</v>
      </c>
    </row>
    <row r="637" spans="1:12" s="8" customFormat="1" ht="19.5" customHeight="1" x14ac:dyDescent="0.2">
      <c r="A637" s="3">
        <f>IFERROR(VLOOKUP(B637,'[1]DADOS (OCULTAR)'!$Q$3:$S$103,3,0),"")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3.14 - Alimentação Preparada</v>
      </c>
      <c r="D637" s="3">
        <f>'[1]TCE - ANEXO IV - Preencher'!F646</f>
        <v>70089974000179</v>
      </c>
      <c r="E637" s="5" t="str">
        <f>'[1]TCE - ANEXO IV - Preencher'!G646</f>
        <v>COMERCIAL VITA NORTE LTDA</v>
      </c>
      <c r="F637" s="5" t="str">
        <f>'[1]TCE - ANEXO IV - Preencher'!H646</f>
        <v>B</v>
      </c>
      <c r="G637" s="5" t="str">
        <f>'[1]TCE - ANEXO IV - Preencher'!I646</f>
        <v>S</v>
      </c>
      <c r="H637" s="5">
        <f>'[1]TCE - ANEXO IV - Preencher'!J646</f>
        <v>4617744</v>
      </c>
      <c r="I637" s="6">
        <f>IF('[1]TCE - ANEXO IV - Preencher'!K646="","",'[1]TCE - ANEXO IV - Preencher'!K646)</f>
        <v>44733</v>
      </c>
      <c r="J637" s="5" t="str">
        <f>'[1]TCE - ANEXO IV - Preencher'!L646</f>
        <v>26220607534303000133550010011829721115110511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1209.5999999999999</v>
      </c>
    </row>
    <row r="638" spans="1:12" s="8" customFormat="1" ht="19.5" customHeight="1" x14ac:dyDescent="0.2">
      <c r="A638" s="3">
        <f>IFERROR(VLOOKUP(B638,'[1]DADOS (OCULTAR)'!$Q$3:$S$103,3,0),"")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3.14 - Alimentação Preparada</v>
      </c>
      <c r="D638" s="3">
        <f>'[1]TCE - ANEXO IV - Preencher'!F647</f>
        <v>7534303000133</v>
      </c>
      <c r="E638" s="5" t="str">
        <f>'[1]TCE - ANEXO IV - Preencher'!G647</f>
        <v>COMAL COMERCIO ATACADISTA DE ALIMENTOS</v>
      </c>
      <c r="F638" s="5" t="str">
        <f>'[1]TCE - ANEXO IV - Preencher'!H647</f>
        <v>B</v>
      </c>
      <c r="G638" s="5" t="str">
        <f>'[1]TCE - ANEXO IV - Preencher'!I647</f>
        <v>S</v>
      </c>
      <c r="H638" s="5">
        <f>'[1]TCE - ANEXO IV - Preencher'!J647</f>
        <v>1182972</v>
      </c>
      <c r="I638" s="6">
        <f>IF('[1]TCE - ANEXO IV - Preencher'!K647="","",'[1]TCE - ANEXO IV - Preencher'!K647)</f>
        <v>44733</v>
      </c>
      <c r="J638" s="5" t="str">
        <f>'[1]TCE - ANEXO IV - Preencher'!L647</f>
        <v>26220607534303000133550010011829721115110511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667.06</v>
      </c>
    </row>
    <row r="639" spans="1:12" s="8" customFormat="1" ht="19.5" customHeight="1" x14ac:dyDescent="0.2">
      <c r="A639" s="3">
        <f>IFERROR(VLOOKUP(B639,'[1]DADOS (OCULTAR)'!$Q$3:$S$103,3,0),"")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3.14 - Alimentação Preparada</v>
      </c>
      <c r="D639" s="3">
        <f>'[1]TCE - ANEXO IV - Preencher'!F648</f>
        <v>24883359000112</v>
      </c>
      <c r="E639" s="5" t="str">
        <f>'[1]TCE - ANEXO IV - Preencher'!G648</f>
        <v>CARUARU POLPAS EIRELLI ME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000.025.308</v>
      </c>
      <c r="I639" s="6">
        <f>IF('[1]TCE - ANEXO IV - Preencher'!K648="","",'[1]TCE - ANEXO IV - Preencher'!K648)</f>
        <v>44732</v>
      </c>
      <c r="J639" s="5" t="str">
        <f>'[1]TCE - ANEXO IV - Preencher'!L648</f>
        <v>26220624883359000112550010000253081633900006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1949.6</v>
      </c>
    </row>
    <row r="640" spans="1:12" s="8" customFormat="1" ht="19.5" customHeight="1" x14ac:dyDescent="0.2">
      <c r="A640" s="3">
        <f>IFERROR(VLOOKUP(B640,'[1]DADOS (OCULTAR)'!$Q$3:$S$103,3,0),"")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3.14 - Alimentação Preparada</v>
      </c>
      <c r="D640" s="3" t="str">
        <f>'[1]TCE - ANEXO IV - Preencher'!F649</f>
        <v>03.504.437/0001-50</v>
      </c>
      <c r="E640" s="5" t="str">
        <f>'[1]TCE - ANEXO IV - Preencher'!G649</f>
        <v>FRINSCAL DIST E IMPORT DE ALIMENTOS LTDA</v>
      </c>
      <c r="F640" s="5" t="str">
        <f>'[1]TCE - ANEXO IV - Preencher'!H649</f>
        <v>B</v>
      </c>
      <c r="G640" s="5" t="str">
        <f>'[1]TCE - ANEXO IV - Preencher'!I649</f>
        <v>S</v>
      </c>
      <c r="H640" s="5">
        <f>'[1]TCE - ANEXO IV - Preencher'!J649</f>
        <v>1356586</v>
      </c>
      <c r="I640" s="6">
        <f>IF('[1]TCE - ANEXO IV - Preencher'!K649="","",'[1]TCE - ANEXO IV - Preencher'!K649)</f>
        <v>44733</v>
      </c>
      <c r="J640" s="5" t="str">
        <f>'[1]TCE - ANEXO IV - Preencher'!L649</f>
        <v>26220603504437000150550010013565861155931115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3957</v>
      </c>
    </row>
    <row r="641" spans="1:12" s="8" customFormat="1" ht="19.5" customHeight="1" x14ac:dyDescent="0.2">
      <c r="A641" s="3">
        <f>IFERROR(VLOOKUP(B641,'[1]DADOS (OCULTAR)'!$Q$3:$S$103,3,0),"")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3.14 - Alimentação Preparada</v>
      </c>
      <c r="D641" s="3">
        <f>'[1]TCE - ANEXO IV - Preencher'!F650</f>
        <v>30743270000153</v>
      </c>
      <c r="E641" s="5" t="str">
        <f>'[1]TCE - ANEXO IV - Preencher'!G650</f>
        <v>TRIUNFO COM ALIM, PAPEIS MAT LIMP EIRELI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000.010.608</v>
      </c>
      <c r="I641" s="6">
        <f>IF('[1]TCE - ANEXO IV - Preencher'!K650="","",'[1]TCE - ANEXO IV - Preencher'!K650)</f>
        <v>44733</v>
      </c>
      <c r="J641" s="5" t="str">
        <f>'[1]TCE - ANEXO IV - Preencher'!L650</f>
        <v>26220630743270000153550010000106081831977210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12085.74</v>
      </c>
    </row>
    <row r="642" spans="1:12" s="8" customFormat="1" ht="19.5" customHeight="1" x14ac:dyDescent="0.2">
      <c r="A642" s="3">
        <f>IFERROR(VLOOKUP(B642,'[1]DADOS (OCULTAR)'!$Q$3:$S$103,3,0),"")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3.14 - Alimentação Preparada</v>
      </c>
      <c r="D642" s="3">
        <f>'[1]TCE - ANEXO IV - Preencher'!F651</f>
        <v>7534303000133</v>
      </c>
      <c r="E642" s="5" t="str">
        <f>'[1]TCE - ANEXO IV - Preencher'!G651</f>
        <v>COMAL COMERCIO ATACADISTA DE ALIMENTOS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1183460</v>
      </c>
      <c r="I642" s="6">
        <f>IF('[1]TCE - ANEXO IV - Preencher'!K651="","",'[1]TCE - ANEXO IV - Preencher'!K651)</f>
        <v>44734</v>
      </c>
      <c r="J642" s="5" t="str">
        <f>'[1]TCE - ANEXO IV - Preencher'!L651</f>
        <v>26220607534303000133550010011834601217841384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1559.4</v>
      </c>
    </row>
    <row r="643" spans="1:12" s="8" customFormat="1" ht="19.5" customHeight="1" x14ac:dyDescent="0.2">
      <c r="A643" s="3">
        <f>IFERROR(VLOOKUP(B643,'[1]DADOS (OCULTAR)'!$Q$3:$S$103,3,0),"")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3.14 - Alimentação Preparada</v>
      </c>
      <c r="D643" s="3">
        <f>'[1]TCE - ANEXO IV - Preencher'!F652</f>
        <v>7534303000133</v>
      </c>
      <c r="E643" s="5" t="str">
        <f>'[1]TCE - ANEXO IV - Preencher'!G652</f>
        <v>COMAL COMERCIO ATACADISTA DE ALIMENTOS</v>
      </c>
      <c r="F643" s="5" t="str">
        <f>'[1]TCE - ANEXO IV - Preencher'!H652</f>
        <v>B</v>
      </c>
      <c r="G643" s="5" t="str">
        <f>'[1]TCE - ANEXO IV - Preencher'!I652</f>
        <v>S</v>
      </c>
      <c r="H643" s="5">
        <f>'[1]TCE - ANEXO IV - Preencher'!J652</f>
        <v>1183460</v>
      </c>
      <c r="I643" s="6">
        <f>IF('[1]TCE - ANEXO IV - Preencher'!K652="","",'[1]TCE - ANEXO IV - Preencher'!K652)</f>
        <v>44734</v>
      </c>
      <c r="J643" s="5" t="str">
        <f>'[1]TCE - ANEXO IV - Preencher'!L652</f>
        <v>26220607534303000133550010011834601217841384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1712.4</v>
      </c>
    </row>
    <row r="644" spans="1:12" s="8" customFormat="1" ht="19.5" customHeight="1" x14ac:dyDescent="0.2">
      <c r="A644" s="3">
        <f>IFERROR(VLOOKUP(B644,'[1]DADOS (OCULTAR)'!$Q$3:$S$103,3,0),"")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3.14 - Alimentação Preparada</v>
      </c>
      <c r="D644" s="3">
        <f>'[1]TCE - ANEXO IV - Preencher'!F653</f>
        <v>11744898000390</v>
      </c>
      <c r="E644" s="5" t="str">
        <f>'[1]TCE - ANEXO IV - Preencher'!G653</f>
        <v>ATACADAO COMERCIO DE CARNES LTDA</v>
      </c>
      <c r="F644" s="5" t="str">
        <f>'[1]TCE - ANEXO IV - Preencher'!H653</f>
        <v>B</v>
      </c>
      <c r="G644" s="5" t="str">
        <f>'[1]TCE - ANEXO IV - Preencher'!I653</f>
        <v>S</v>
      </c>
      <c r="H644" s="5">
        <f>'[1]TCE - ANEXO IV - Preencher'!J653</f>
        <v>1052300</v>
      </c>
      <c r="I644" s="6">
        <f>IF('[1]TCE - ANEXO IV - Preencher'!K653="","",'[1]TCE - ANEXO IV - Preencher'!K653)</f>
        <v>44734</v>
      </c>
      <c r="J644" s="5" t="str">
        <f>'[1]TCE - ANEXO IV - Preencher'!L653</f>
        <v>26220611744898000390550010010523001391661612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3510.2</v>
      </c>
    </row>
    <row r="645" spans="1:12" s="8" customFormat="1" ht="19.5" customHeight="1" x14ac:dyDescent="0.2">
      <c r="A645" s="3">
        <f>IFERROR(VLOOKUP(B645,'[1]DADOS (OCULTAR)'!$Q$3:$S$103,3,0),"")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3.14 - Alimentação Preparada</v>
      </c>
      <c r="D645" s="3">
        <f>'[1]TCE - ANEXO IV - Preencher'!F654</f>
        <v>3504437000150</v>
      </c>
      <c r="E645" s="5" t="str">
        <f>'[1]TCE - ANEXO IV - Preencher'!G654</f>
        <v>FRINSCAL DIST E IMPORT DE ALIMENTOS LTDA</v>
      </c>
      <c r="F645" s="5" t="str">
        <f>'[1]TCE - ANEXO IV - Preencher'!H654</f>
        <v>B</v>
      </c>
      <c r="G645" s="5" t="str">
        <f>'[1]TCE - ANEXO IV - Preencher'!I654</f>
        <v>S</v>
      </c>
      <c r="H645" s="5">
        <f>'[1]TCE - ANEXO IV - Preencher'!J654</f>
        <v>1357590</v>
      </c>
      <c r="I645" s="6">
        <f>IF('[1]TCE - ANEXO IV - Preencher'!K654="","",'[1]TCE - ANEXO IV - Preencher'!K654)</f>
        <v>44734</v>
      </c>
      <c r="J645" s="5" t="str">
        <f>'[1]TCE - ANEXO IV - Preencher'!L654</f>
        <v>26220603504437000150550010013575901140782400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3348.8</v>
      </c>
    </row>
    <row r="646" spans="1:12" s="8" customFormat="1" ht="19.5" customHeight="1" x14ac:dyDescent="0.2">
      <c r="A646" s="3">
        <f>IFERROR(VLOOKUP(B646,'[1]DADOS (OCULTAR)'!$Q$3:$S$103,3,0),"")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3.14 - Alimentação Preparada</v>
      </c>
      <c r="D646" s="3">
        <f>'[1]TCE - ANEXO IV - Preencher'!F655</f>
        <v>4609653000123</v>
      </c>
      <c r="E646" s="5" t="str">
        <f>'[1]TCE - ANEXO IV - Preencher'!G655</f>
        <v>DISTRIBUIDORA DE ALIMENTOS MARFIM LTDA</v>
      </c>
      <c r="F646" s="5" t="str">
        <f>'[1]TCE - ANEXO IV - Preencher'!H655</f>
        <v>B</v>
      </c>
      <c r="G646" s="5" t="str">
        <f>'[1]TCE - ANEXO IV - Preencher'!I655</f>
        <v>S</v>
      </c>
      <c r="H646" s="5">
        <f>'[1]TCE - ANEXO IV - Preencher'!J655</f>
        <v>1565629</v>
      </c>
      <c r="I646" s="6">
        <f>IF('[1]TCE - ANEXO IV - Preencher'!K655="","",'[1]TCE - ANEXO IV - Preencher'!K655)</f>
        <v>44734</v>
      </c>
      <c r="J646" s="5" t="str">
        <f>'[1]TCE - ANEXO IV - Preencher'!L655</f>
        <v>26220604609653000123550020015656291208252126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567.54</v>
      </c>
    </row>
    <row r="647" spans="1:12" s="8" customFormat="1" ht="19.5" customHeight="1" x14ac:dyDescent="0.2">
      <c r="A647" s="3">
        <f>IFERROR(VLOOKUP(B647,'[1]DADOS (OCULTAR)'!$Q$3:$S$103,3,0),"")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3.14 - Alimentação Preparada</v>
      </c>
      <c r="D647" s="3">
        <f>'[1]TCE - ANEXO IV - Preencher'!F656</f>
        <v>24883359000112</v>
      </c>
      <c r="E647" s="5" t="str">
        <f>'[1]TCE - ANEXO IV - Preencher'!G656</f>
        <v>CARUARU POLPAS EIRELLI ME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000.025.477</v>
      </c>
      <c r="I647" s="6">
        <f>IF('[1]TCE - ANEXO IV - Preencher'!K656="","",'[1]TCE - ANEXO IV - Preencher'!K656)</f>
        <v>44735</v>
      </c>
      <c r="J647" s="5" t="str">
        <f>'[1]TCE - ANEXO IV - Preencher'!L656</f>
        <v>26220624883359000112550010000254771433800000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1708.5</v>
      </c>
    </row>
    <row r="648" spans="1:12" s="8" customFormat="1" ht="19.5" customHeight="1" x14ac:dyDescent="0.2">
      <c r="A648" s="3">
        <f>IFERROR(VLOOKUP(B648,'[1]DADOS (OCULTAR)'!$Q$3:$S$103,3,0),"")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>3.14 - Alimentação Preparada</v>
      </c>
      <c r="D648" s="3">
        <f>'[1]TCE - ANEXO IV - Preencher'!F657</f>
        <v>13003893000170</v>
      </c>
      <c r="E648" s="5" t="str">
        <f>'[1]TCE - ANEXO IV - Preencher'!G657</f>
        <v>GRANJA OVO EXTRA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000.003.551</v>
      </c>
      <c r="I648" s="6">
        <f>IF('[1]TCE - ANEXO IV - Preencher'!K657="","",'[1]TCE - ANEXO IV - Preencher'!K657)</f>
        <v>44736</v>
      </c>
      <c r="J648" s="5" t="str">
        <f>'[1]TCE - ANEXO IV - Preencher'!L657</f>
        <v>26220613003893000170550010000035511000715292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1200</v>
      </c>
    </row>
    <row r="649" spans="1:12" s="8" customFormat="1" ht="19.5" customHeight="1" x14ac:dyDescent="0.2">
      <c r="A649" s="3">
        <f>IFERROR(VLOOKUP(B649,'[1]DADOS (OCULTAR)'!$Q$3:$S$103,3,0),"")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>3.14 - Alimentação Preparada</v>
      </c>
      <c r="D649" s="3">
        <f>'[1]TCE - ANEXO IV - Preencher'!F658</f>
        <v>24883359000112</v>
      </c>
      <c r="E649" s="5" t="str">
        <f>'[1]TCE - ANEXO IV - Preencher'!G658</f>
        <v>CARUARU POLPAS EIRELLI ME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000.025.601</v>
      </c>
      <c r="I649" s="6">
        <f>IF('[1]TCE - ANEXO IV - Preencher'!K658="","",'[1]TCE - ANEXO IV - Preencher'!K658)</f>
        <v>44740</v>
      </c>
      <c r="J649" s="5" t="str">
        <f>'[1]TCE - ANEXO IV - Preencher'!L658</f>
        <v>26220624883359000112550010000256011384500005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1453.6</v>
      </c>
    </row>
    <row r="650" spans="1:12" s="8" customFormat="1" ht="19.5" customHeight="1" x14ac:dyDescent="0.2">
      <c r="A650" s="3">
        <f>IFERROR(VLOOKUP(B650,'[1]DADOS (OCULTAR)'!$Q$3:$S$103,3,0),"")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3.14 - Alimentação Preparada</v>
      </c>
      <c r="D650" s="3">
        <f>'[1]TCE - ANEXO IV - Preencher'!F659</f>
        <v>6281775000169</v>
      </c>
      <c r="E650" s="5" t="str">
        <f>'[1]TCE - ANEXO IV - Preencher'!G659</f>
        <v>MF SANTOS PRODUTOS ALIM LTDA</v>
      </c>
      <c r="F650" s="5" t="str">
        <f>'[1]TCE - ANEXO IV - Preencher'!H659</f>
        <v>B</v>
      </c>
      <c r="G650" s="5" t="str">
        <f>'[1]TCE - ANEXO IV - Preencher'!I659</f>
        <v>S</v>
      </c>
      <c r="H650" s="5">
        <f>'[1]TCE - ANEXO IV - Preencher'!J659</f>
        <v>563579</v>
      </c>
      <c r="I650" s="6">
        <f>IF('[1]TCE - ANEXO IV - Preencher'!K659="","",'[1]TCE - ANEXO IV - Preencher'!K659)</f>
        <v>44739</v>
      </c>
      <c r="J650" s="5" t="str">
        <f>'[1]TCE - ANEXO IV - Preencher'!L659</f>
        <v>26220606281775000169550010005635791241203126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2609.6999999999998</v>
      </c>
    </row>
    <row r="651" spans="1:12" s="8" customFormat="1" ht="19.5" customHeight="1" x14ac:dyDescent="0.2">
      <c r="A651" s="3">
        <f>IFERROR(VLOOKUP(B651,'[1]DADOS (OCULTAR)'!$Q$3:$S$103,3,0),"")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3.14 - Alimentação Preparada</v>
      </c>
      <c r="D651" s="3">
        <f>'[1]TCE - ANEXO IV - Preencher'!F660</f>
        <v>24150377000195</v>
      </c>
      <c r="E651" s="5" t="str">
        <f>'[1]TCE - ANEXO IV - Preencher'!G660</f>
        <v>KARNEKEIJO LOGISTICA INTEGRADA LT</v>
      </c>
      <c r="F651" s="5" t="str">
        <f>'[1]TCE - ANEXO IV - Preencher'!H660</f>
        <v>B</v>
      </c>
      <c r="G651" s="5" t="str">
        <f>'[1]TCE - ANEXO IV - Preencher'!I660</f>
        <v>S</v>
      </c>
      <c r="H651" s="5">
        <f>'[1]TCE - ANEXO IV - Preencher'!J660</f>
        <v>4589509</v>
      </c>
      <c r="I651" s="6">
        <f>IF('[1]TCE - ANEXO IV - Preencher'!K660="","",'[1]TCE - ANEXO IV - Preencher'!K660)</f>
        <v>44740</v>
      </c>
      <c r="J651" s="5" t="str">
        <f>'[1]TCE - ANEXO IV - Preencher'!L660</f>
        <v>26220624150377000195550010045895091236530200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1209.96</v>
      </c>
    </row>
    <row r="652" spans="1:12" s="8" customFormat="1" ht="19.5" customHeight="1" x14ac:dyDescent="0.2">
      <c r="A652" s="3">
        <f>IFERROR(VLOOKUP(B652,'[1]DADOS (OCULTAR)'!$Q$3:$S$103,3,0),"")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3.14 - Alimentação Preparada</v>
      </c>
      <c r="D652" s="3">
        <f>'[1]TCE - ANEXO IV - Preencher'!F661</f>
        <v>3721769000278</v>
      </c>
      <c r="E652" s="5" t="str">
        <f>'[1]TCE - ANEXO IV - Preencher'!G661</f>
        <v>MASTERBOI LTDA</v>
      </c>
      <c r="F652" s="5" t="str">
        <f>'[1]TCE - ANEXO IV - Preencher'!H661</f>
        <v>B</v>
      </c>
      <c r="G652" s="5" t="str">
        <f>'[1]TCE - ANEXO IV - Preencher'!I661</f>
        <v>S</v>
      </c>
      <c r="H652" s="5">
        <f>'[1]TCE - ANEXO IV - Preencher'!J661</f>
        <v>706281</v>
      </c>
      <c r="I652" s="6">
        <f>IF('[1]TCE - ANEXO IV - Preencher'!K661="","",'[1]TCE - ANEXO IV - Preencher'!K661)</f>
        <v>44740</v>
      </c>
      <c r="J652" s="5" t="str">
        <f>'[1]TCE - ANEXO IV - Preencher'!L661</f>
        <v>26220603721769000278550040007062811533731764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14838.04</v>
      </c>
    </row>
    <row r="653" spans="1:12" s="8" customFormat="1" ht="19.5" customHeight="1" x14ac:dyDescent="0.2">
      <c r="A653" s="3">
        <f>IFERROR(VLOOKUP(B653,'[1]DADOS (OCULTAR)'!$Q$3:$S$103,3,0),"")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3.14 - Alimentação Preparada</v>
      </c>
      <c r="D653" s="3">
        <f>'[1]TCE - ANEXO IV - Preencher'!F662</f>
        <v>11744898000390</v>
      </c>
      <c r="E653" s="5" t="str">
        <f>'[1]TCE - ANEXO IV - Preencher'!G662</f>
        <v>ATACADAO COMERCIO DE CARNES LTDA</v>
      </c>
      <c r="F653" s="5" t="str">
        <f>'[1]TCE - ANEXO IV - Preencher'!H662</f>
        <v>B</v>
      </c>
      <c r="G653" s="5" t="str">
        <f>'[1]TCE - ANEXO IV - Preencher'!I662</f>
        <v>S</v>
      </c>
      <c r="H653" s="5">
        <f>'[1]TCE - ANEXO IV - Preencher'!J662</f>
        <v>1055130</v>
      </c>
      <c r="I653" s="6">
        <f>IF('[1]TCE - ANEXO IV - Preencher'!K662="","",'[1]TCE - ANEXO IV - Preencher'!K662)</f>
        <v>44741</v>
      </c>
      <c r="J653" s="5" t="str">
        <f>'[1]TCE - ANEXO IV - Preencher'!L662</f>
        <v>26220611744898000390550010010551301208321103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1476.67</v>
      </c>
    </row>
    <row r="654" spans="1:12" s="8" customFormat="1" ht="19.5" customHeight="1" x14ac:dyDescent="0.2">
      <c r="A654" s="3">
        <f>IFERROR(VLOOKUP(B654,'[1]DADOS (OCULTAR)'!$Q$3:$S$103,3,0),"")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3.14 - Alimentação Preparada</v>
      </c>
      <c r="D654" s="3">
        <f>'[1]TCE - ANEXO IV - Preencher'!F663</f>
        <v>8029696000352</v>
      </c>
      <c r="E654" s="5" t="str">
        <f>'[1]TCE - ANEXO IV - Preencher'!G663</f>
        <v>ESTIVAS NOVO PRADO LTDA</v>
      </c>
      <c r="F654" s="5" t="str">
        <f>'[1]TCE - ANEXO IV - Preencher'!H663</f>
        <v>B</v>
      </c>
      <c r="G654" s="5" t="str">
        <f>'[1]TCE - ANEXO IV - Preencher'!I663</f>
        <v>S</v>
      </c>
      <c r="H654" s="5">
        <f>'[1]TCE - ANEXO IV - Preencher'!J663</f>
        <v>1780826</v>
      </c>
      <c r="I654" s="6">
        <f>IF('[1]TCE - ANEXO IV - Preencher'!K663="","",'[1]TCE - ANEXO IV - Preencher'!K663)</f>
        <v>44740</v>
      </c>
      <c r="J654" s="5" t="str">
        <f>'[1]TCE - ANEXO IV - Preencher'!L663</f>
        <v>26220608029696000352550010017808261001218867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334.1</v>
      </c>
    </row>
    <row r="655" spans="1:12" s="8" customFormat="1" ht="19.5" customHeight="1" x14ac:dyDescent="0.2">
      <c r="A655" s="3">
        <f>IFERROR(VLOOKUP(B655,'[1]DADOS (OCULTAR)'!$Q$3:$S$103,3,0),"")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3.14 - Alimentação Preparada</v>
      </c>
      <c r="D655" s="3">
        <f>'[1]TCE - ANEXO IV - Preencher'!F664</f>
        <v>13003893000170</v>
      </c>
      <c r="E655" s="5" t="str">
        <f>'[1]TCE - ANEXO IV - Preencher'!G664</f>
        <v>GRANJA OVO EXTRA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000.003.561</v>
      </c>
      <c r="I655" s="6">
        <f>IF('[1]TCE - ANEXO IV - Preencher'!K664="","",'[1]TCE - ANEXO IV - Preencher'!K664)</f>
        <v>44741</v>
      </c>
      <c r="J655" s="5" t="str">
        <f>'[1]TCE - ANEXO IV - Preencher'!L664</f>
        <v>26220613003893000170550010000035611000716597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1200</v>
      </c>
    </row>
    <row r="656" spans="1:12" s="8" customFormat="1" ht="19.5" customHeight="1" x14ac:dyDescent="0.2">
      <c r="A656" s="3">
        <f>IFERROR(VLOOKUP(B656,'[1]DADOS (OCULTAR)'!$Q$3:$S$103,3,0),"")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3.14 - Alimentação Preparada</v>
      </c>
      <c r="D656" s="3">
        <f>'[1]TCE - ANEXO IV - Preencher'!F665</f>
        <v>9248632000143</v>
      </c>
      <c r="E656" s="5" t="str">
        <f>'[1]TCE - ANEXO IV - Preencher'!G665</f>
        <v>D NASCIMENTO SILVA</v>
      </c>
      <c r="F656" s="5" t="str">
        <f>'[1]TCE - ANEXO IV - Preencher'!H665</f>
        <v>B</v>
      </c>
      <c r="G656" s="5" t="str">
        <f>'[1]TCE - ANEXO IV - Preencher'!I665</f>
        <v>S</v>
      </c>
      <c r="H656" s="5" t="str">
        <f>'[1]TCE - ANEXO IV - Preencher'!J665</f>
        <v>000.002.348</v>
      </c>
      <c r="I656" s="6">
        <f>IF('[1]TCE - ANEXO IV - Preencher'!K665="","",'[1]TCE - ANEXO IV - Preencher'!K665)</f>
        <v>44741</v>
      </c>
      <c r="J656" s="5" t="str">
        <f>'[1]TCE - ANEXO IV - Preencher'!L665</f>
        <v>26220609248632000143550010000023481052871950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32478.5</v>
      </c>
    </row>
    <row r="657" spans="1:12" s="8" customFormat="1" ht="19.5" customHeight="1" x14ac:dyDescent="0.2">
      <c r="A657" s="3">
        <f>IFERROR(VLOOKUP(B657,'[1]DADOS (OCULTAR)'!$Q$3:$S$103,3,0),"")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3.14 - Alimentação Preparada</v>
      </c>
      <c r="D657" s="3">
        <f>'[1]TCE - ANEXO IV - Preencher'!F666</f>
        <v>24883359000112</v>
      </c>
      <c r="E657" s="5" t="str">
        <f>'[1]TCE - ANEXO IV - Preencher'!G666</f>
        <v>CARUARU POLPAS EIRELLI ME</v>
      </c>
      <c r="F657" s="5" t="str">
        <f>'[1]TCE - ANEXO IV - Preencher'!H666</f>
        <v>B</v>
      </c>
      <c r="G657" s="5" t="str">
        <f>'[1]TCE - ANEXO IV - Preencher'!I666</f>
        <v>S</v>
      </c>
      <c r="H657" s="5" t="str">
        <f>'[1]TCE - ANEXO IV - Preencher'!J666</f>
        <v>000.025.711</v>
      </c>
      <c r="I657" s="6">
        <f>IF('[1]TCE - ANEXO IV - Preencher'!K666="","",'[1]TCE - ANEXO IV - Preencher'!K666)</f>
        <v>44742</v>
      </c>
      <c r="J657" s="5" t="str">
        <f>'[1]TCE - ANEXO IV - Preencher'!L666</f>
        <v>26220624883359000112550010000257111615600001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2114.6999999999998</v>
      </c>
    </row>
    <row r="658" spans="1:12" s="8" customFormat="1" ht="19.5" customHeight="1" x14ac:dyDescent="0.2">
      <c r="A658" s="3">
        <f>IFERROR(VLOOKUP(B658,'[1]DADOS (OCULTAR)'!$Q$3:$S$103,3,0),"")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3.14 - Alimentação Preparada</v>
      </c>
      <c r="D658" s="3">
        <f>'[1]TCE - ANEXO IV - Preencher'!F667</f>
        <v>659083000125</v>
      </c>
      <c r="E658" s="5" t="str">
        <f>'[1]TCE - ANEXO IV - Preencher'!G667</f>
        <v>ULYSSES CAVALCANTI JUNIOR  ME</v>
      </c>
      <c r="F658" s="5" t="str">
        <f>'[1]TCE - ANEXO IV - Preencher'!H667</f>
        <v>B</v>
      </c>
      <c r="G658" s="5" t="str">
        <f>'[1]TCE - ANEXO IV - Preencher'!I667</f>
        <v>S</v>
      </c>
      <c r="H658" s="5" t="str">
        <f>'[1]TCE - ANEXO IV - Preencher'!J667</f>
        <v>000.000.121</v>
      </c>
      <c r="I658" s="6">
        <f>IF('[1]TCE - ANEXO IV - Preencher'!K667="","",'[1]TCE - ANEXO IV - Preencher'!K667)</f>
        <v>44742</v>
      </c>
      <c r="J658" s="5" t="str">
        <f>'[1]TCE - ANEXO IV - Preencher'!L667</f>
        <v>26220600659083000125550010000001211000013572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19876.36</v>
      </c>
    </row>
    <row r="659" spans="1:12" s="8" customFormat="1" ht="19.5" customHeight="1" x14ac:dyDescent="0.2">
      <c r="A659" s="3">
        <f>IFERROR(VLOOKUP(B659,'[1]DADOS (OCULTAR)'!$Q$3:$S$103,3,0),"")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3.14 - Alimentação Preparada</v>
      </c>
      <c r="D659" s="3">
        <f>'[1]TCE - ANEXO IV - Preencher'!F668</f>
        <v>3504437000150</v>
      </c>
      <c r="E659" s="5" t="str">
        <f>'[1]TCE - ANEXO IV - Preencher'!G668</f>
        <v>FRINSCAL DIST E IMPORT DE ALIMENTOS LTDA</v>
      </c>
      <c r="F659" s="5" t="str">
        <f>'[1]TCE - ANEXO IV - Preencher'!H668</f>
        <v>B</v>
      </c>
      <c r="G659" s="5" t="str">
        <f>'[1]TCE - ANEXO IV - Preencher'!I668</f>
        <v>S</v>
      </c>
      <c r="H659" s="5">
        <f>'[1]TCE - ANEXO IV - Preencher'!J668</f>
        <v>1359931</v>
      </c>
      <c r="I659" s="6">
        <f>IF('[1]TCE - ANEXO IV - Preencher'!K668="","",'[1]TCE - ANEXO IV - Preencher'!K668)</f>
        <v>44742</v>
      </c>
      <c r="J659" s="5" t="str">
        <f>'[1]TCE - ANEXO IV - Preencher'!L668</f>
        <v>26220603504437000150550010013599311167101608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14784.36</v>
      </c>
    </row>
    <row r="660" spans="1:12" s="8" customFormat="1" ht="19.5" customHeight="1" x14ac:dyDescent="0.2">
      <c r="A660" s="3">
        <f>IFERROR(VLOOKUP(B660,'[1]DADOS (OCULTAR)'!$Q$3:$S$103,3,0),"")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3.14 - Alimentação Preparada</v>
      </c>
      <c r="D660" s="3">
        <f>'[1]TCE - ANEXO IV - Preencher'!F669</f>
        <v>3104630000102</v>
      </c>
      <c r="E660" s="5" t="str">
        <f>'[1]TCE - ANEXO IV - Preencher'!G669</f>
        <v>AGS REFRIGERECAO COMERCIAL LTDA.</v>
      </c>
      <c r="F660" s="5" t="str">
        <f>'[1]TCE - ANEXO IV - Preencher'!H669</f>
        <v>B</v>
      </c>
      <c r="G660" s="5" t="str">
        <f>'[1]TCE - ANEXO IV - Preencher'!I669</f>
        <v>S</v>
      </c>
      <c r="H660" s="5" t="str">
        <f>'[1]TCE - ANEXO IV - Preencher'!J669</f>
        <v>000.032.266</v>
      </c>
      <c r="I660" s="6">
        <f>IF('[1]TCE - ANEXO IV - Preencher'!K669="","",'[1]TCE - ANEXO IV - Preencher'!K669)</f>
        <v>44713</v>
      </c>
      <c r="J660" s="5" t="str">
        <f>'[1]TCE - ANEXO IV - Preencher'!L669</f>
        <v>26220603104630000102550010000322661074258187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875</v>
      </c>
    </row>
    <row r="661" spans="1:12" s="8" customFormat="1" ht="19.5" customHeight="1" x14ac:dyDescent="0.2">
      <c r="A661" s="3">
        <f>IFERROR(VLOOKUP(B661,'[1]DADOS (OCULTAR)'!$Q$3:$S$103,3,0),"")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3.14 - Alimentação Preparada</v>
      </c>
      <c r="D661" s="3">
        <f>'[1]TCE - ANEXO IV - Preencher'!F670</f>
        <v>9997164000100</v>
      </c>
      <c r="E661" s="5" t="str">
        <f>'[1]TCE - ANEXO IV - Preencher'!G670</f>
        <v>PEDRO ADELINO DA SILVA</v>
      </c>
      <c r="F661" s="5" t="str">
        <f>'[1]TCE - ANEXO IV - Preencher'!H670</f>
        <v>B</v>
      </c>
      <c r="G661" s="5" t="str">
        <f>'[1]TCE - ANEXO IV - Preencher'!I670</f>
        <v>S</v>
      </c>
      <c r="H661" s="5" t="str">
        <f>'[1]TCE - ANEXO IV - Preencher'!J670</f>
        <v>000.010.213</v>
      </c>
      <c r="I661" s="6">
        <f>IF('[1]TCE - ANEXO IV - Preencher'!K670="","",'[1]TCE - ANEXO IV - Preencher'!K670)</f>
        <v>44715</v>
      </c>
      <c r="J661" s="5" t="str">
        <f>'[1]TCE - ANEXO IV - Preencher'!L670</f>
        <v>26220609997164000100650010000102131726187410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330</v>
      </c>
    </row>
    <row r="662" spans="1:12" s="8" customFormat="1" ht="19.5" customHeight="1" x14ac:dyDescent="0.2">
      <c r="A662" s="3">
        <f>IFERROR(VLOOKUP(B662,'[1]DADOS (OCULTAR)'!$Q$3:$S$103,3,0),"")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3.14 - Alimentação Preparada</v>
      </c>
      <c r="D662" s="3">
        <f>'[1]TCE - ANEXO IV - Preencher'!F671</f>
        <v>8189587000130</v>
      </c>
      <c r="E662" s="5" t="str">
        <f>'[1]TCE - ANEXO IV - Preencher'!G671</f>
        <v>SISTEMAS DE SERV R.B. QUAL COM EMB LTDA</v>
      </c>
      <c r="F662" s="5" t="str">
        <f>'[1]TCE - ANEXO IV - Preencher'!H671</f>
        <v>B</v>
      </c>
      <c r="G662" s="5" t="str">
        <f>'[1]TCE - ANEXO IV - Preencher'!I671</f>
        <v>S</v>
      </c>
      <c r="H662" s="5">
        <f>'[1]TCE - ANEXO IV - Preencher'!J671</f>
        <v>1505839</v>
      </c>
      <c r="I662" s="6">
        <f>IF('[1]TCE - ANEXO IV - Preencher'!K671="","",'[1]TCE - ANEXO IV - Preencher'!K671)</f>
        <v>44704</v>
      </c>
      <c r="J662" s="5" t="str">
        <f>'[1]TCE - ANEXO IV - Preencher'!L671</f>
        <v>35220508189587000130550010015058391000445084</v>
      </c>
      <c r="K662" s="5" t="str">
        <f>IF(F662="B",LEFT('[1]TCE - ANEXO IV - Preencher'!M671,2),IF(F662="S",LEFT('[1]TCE - ANEXO IV - Preencher'!M671,7),IF('[1]TCE - ANEXO IV - Preencher'!H671="","")))</f>
        <v>35</v>
      </c>
      <c r="L662" s="7">
        <f>'[1]TCE - ANEXO IV - Preencher'!N671</f>
        <v>9120</v>
      </c>
    </row>
    <row r="663" spans="1:12" s="8" customFormat="1" ht="19.5" customHeight="1" x14ac:dyDescent="0.2">
      <c r="A663" s="3">
        <f>IFERROR(VLOOKUP(B663,'[1]DADOS (OCULTAR)'!$Q$3:$S$103,3,0),"")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3.14 - Alimentação Preparada</v>
      </c>
      <c r="D663" s="3">
        <f>'[1]TCE - ANEXO IV - Preencher'!F672</f>
        <v>2725362000175</v>
      </c>
      <c r="E663" s="5" t="str">
        <f>'[1]TCE - ANEXO IV - Preencher'!G672</f>
        <v>SANDIL SANTOS DISTRIBUIDORA LTDA</v>
      </c>
      <c r="F663" s="5" t="str">
        <f>'[1]TCE - ANEXO IV - Preencher'!H672</f>
        <v>B</v>
      </c>
      <c r="G663" s="5" t="str">
        <f>'[1]TCE - ANEXO IV - Preencher'!I672</f>
        <v>S</v>
      </c>
      <c r="H663" s="5" t="str">
        <f>'[1]TCE - ANEXO IV - Preencher'!J672</f>
        <v>000.008.631</v>
      </c>
      <c r="I663" s="6">
        <f>IF('[1]TCE - ANEXO IV - Preencher'!K672="","",'[1]TCE - ANEXO IV - Preencher'!K672)</f>
        <v>44722</v>
      </c>
      <c r="J663" s="5" t="str">
        <f>'[1]TCE - ANEXO IV - Preencher'!L672</f>
        <v>26220602725362000175550010000086311000664336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94</v>
      </c>
    </row>
    <row r="664" spans="1:12" s="8" customFormat="1" ht="19.5" customHeight="1" x14ac:dyDescent="0.2">
      <c r="A664" s="3">
        <f>IFERROR(VLOOKUP(B664,'[1]DADOS (OCULTAR)'!$Q$3:$S$103,3,0),"")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3.14 - Alimentação Preparada</v>
      </c>
      <c r="D664" s="3">
        <f>'[1]TCE - ANEXO IV - Preencher'!F673</f>
        <v>43019933000133</v>
      </c>
      <c r="E664" s="5" t="str">
        <f>'[1]TCE - ANEXO IV - Preencher'!G673</f>
        <v>LL COMERCIO DE PRODUTOS LIMPEZA EIRELI</v>
      </c>
      <c r="F664" s="5" t="str">
        <f>'[1]TCE - ANEXO IV - Preencher'!H673</f>
        <v>B</v>
      </c>
      <c r="G664" s="5" t="str">
        <f>'[1]TCE - ANEXO IV - Preencher'!I673</f>
        <v>S</v>
      </c>
      <c r="H664" s="5" t="str">
        <f>'[1]TCE - ANEXO IV - Preencher'!J673</f>
        <v>000.000.412</v>
      </c>
      <c r="I664" s="6">
        <f>IF('[1]TCE - ANEXO IV - Preencher'!K673="","",'[1]TCE - ANEXO IV - Preencher'!K673)</f>
        <v>44734</v>
      </c>
      <c r="J664" s="5" t="str">
        <f>'[1]TCE - ANEXO IV - Preencher'!L673</f>
        <v>26220643019933000133550010000004121210256325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330</v>
      </c>
    </row>
    <row r="665" spans="1:12" s="8" customFormat="1" ht="19.5" customHeight="1" x14ac:dyDescent="0.2">
      <c r="A665" s="3">
        <f>IFERROR(VLOOKUP(B665,'[1]DADOS (OCULTAR)'!$Q$3:$S$103,3,0),"")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3.14 - Alimentação Preparada</v>
      </c>
      <c r="D665" s="3">
        <f>'[1]TCE - ANEXO IV - Preencher'!F674</f>
        <v>11840014000130</v>
      </c>
      <c r="E665" s="5" t="str">
        <f>'[1]TCE - ANEXO IV - Preencher'!G674</f>
        <v>MACROPAC PROTECAO E EMBALAGEM LTDA</v>
      </c>
      <c r="F665" s="5" t="str">
        <f>'[1]TCE - ANEXO IV - Preencher'!H674</f>
        <v>B</v>
      </c>
      <c r="G665" s="5" t="str">
        <f>'[1]TCE - ANEXO IV - Preencher'!I674</f>
        <v>S</v>
      </c>
      <c r="H665" s="5">
        <f>'[1]TCE - ANEXO IV - Preencher'!J674</f>
        <v>386139</v>
      </c>
      <c r="I665" s="6">
        <f>IF('[1]TCE - ANEXO IV - Preencher'!K674="","",'[1]TCE - ANEXO IV - Preencher'!K674)</f>
        <v>44732</v>
      </c>
      <c r="J665" s="5" t="str">
        <f>'[1]TCE - ANEXO IV - Preencher'!L674</f>
        <v>26220611840014000130550010003861391312650416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418</v>
      </c>
    </row>
    <row r="666" spans="1:12" s="8" customFormat="1" ht="19.5" customHeight="1" x14ac:dyDescent="0.2">
      <c r="A666" s="3">
        <f>IFERROR(VLOOKUP(B666,'[1]DADOS (OCULTAR)'!$Q$3:$S$103,3,0),"")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3.14 - Alimentação Preparada</v>
      </c>
      <c r="D666" s="3">
        <f>'[1]TCE - ANEXO IV - Preencher'!F675</f>
        <v>24512912000100</v>
      </c>
      <c r="E666" s="5" t="str">
        <f>'[1]TCE - ANEXO IV - Preencher'!G675</f>
        <v>H. M. COMERCIO DE UTILIDADES LTDA EPP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000.000.415</v>
      </c>
      <c r="I666" s="6">
        <f>IF('[1]TCE - ANEXO IV - Preencher'!K675="","",'[1]TCE - ANEXO IV - Preencher'!K675)</f>
        <v>44739</v>
      </c>
      <c r="J666" s="5" t="str">
        <f>'[1]TCE - ANEXO IV - Preencher'!L675</f>
        <v>26220624512912000100550010000004151449503061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37.979999999999997</v>
      </c>
    </row>
    <row r="667" spans="1:12" s="8" customFormat="1" ht="19.5" customHeight="1" x14ac:dyDescent="0.2">
      <c r="A667" s="3">
        <f>IFERROR(VLOOKUP(B667,'[1]DADOS (OCULTAR)'!$Q$3:$S$103,3,0),"")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3.14 - Alimentação Preparada</v>
      </c>
      <c r="D667" s="3">
        <f>'[1]TCE - ANEXO IV - Preencher'!F676</f>
        <v>5086697000189</v>
      </c>
      <c r="E667" s="5" t="str">
        <f>'[1]TCE - ANEXO IV - Preencher'!G676</f>
        <v>TEREZA CRISTINA RODRIGUES FONSECA</v>
      </c>
      <c r="F667" s="5" t="str">
        <f>'[1]TCE - ANEXO IV - Preencher'!H676</f>
        <v>B</v>
      </c>
      <c r="G667" s="5" t="str">
        <f>'[1]TCE - ANEXO IV - Preencher'!I676</f>
        <v>S</v>
      </c>
      <c r="H667" s="5" t="str">
        <f>'[1]TCE - ANEXO IV - Preencher'!J676</f>
        <v>000.008.061</v>
      </c>
      <c r="I667" s="6">
        <f>IF('[1]TCE - ANEXO IV - Preencher'!K676="","",'[1]TCE - ANEXO IV - Preencher'!K676)</f>
        <v>44739</v>
      </c>
      <c r="J667" s="5" t="str">
        <f>'[1]TCE - ANEXO IV - Preencher'!L676</f>
        <v>26220605086697000189550010000080611391909810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300</v>
      </c>
    </row>
    <row r="668" spans="1:12" s="8" customFormat="1" ht="19.5" customHeight="1" x14ac:dyDescent="0.2">
      <c r="A668" s="3">
        <f>IFERROR(VLOOKUP(B668,'[1]DADOS (OCULTAR)'!$Q$3:$S$103,3,0),"")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3.14 - Alimentação Preparada</v>
      </c>
      <c r="D668" s="3">
        <f>'[1]TCE - ANEXO IV - Preencher'!F677</f>
        <v>31329180000183</v>
      </c>
      <c r="E668" s="5" t="str">
        <f>'[1]TCE - ANEXO IV - Preencher'!G677</f>
        <v>MAXXISUPRI COM DE SANEANTES EIRELI</v>
      </c>
      <c r="F668" s="5" t="str">
        <f>'[1]TCE - ANEXO IV - Preencher'!H677</f>
        <v>B</v>
      </c>
      <c r="G668" s="5" t="str">
        <f>'[1]TCE - ANEXO IV - Preencher'!I677</f>
        <v>S</v>
      </c>
      <c r="H668" s="5">
        <f>'[1]TCE - ANEXO IV - Preencher'!J677</f>
        <v>20531</v>
      </c>
      <c r="I668" s="6">
        <f>IF('[1]TCE - ANEXO IV - Preencher'!K677="","",'[1]TCE - ANEXO IV - Preencher'!K677)</f>
        <v>44732</v>
      </c>
      <c r="J668" s="5" t="str">
        <f>'[1]TCE - ANEXO IV - Preencher'!L677</f>
        <v>26220631329180000183550070000205311506514252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150</v>
      </c>
    </row>
    <row r="669" spans="1:12" s="8" customFormat="1" ht="19.5" customHeight="1" x14ac:dyDescent="0.2">
      <c r="A669" s="3">
        <f>IFERROR(VLOOKUP(B669,'[1]DADOS (OCULTAR)'!$Q$3:$S$103,3,0),"")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3.14 - Alimentação Preparada</v>
      </c>
      <c r="D669" s="3">
        <f>'[1]TCE - ANEXO IV - Preencher'!F678</f>
        <v>29589907000110</v>
      </c>
      <c r="E669" s="5" t="str">
        <f>'[1]TCE - ANEXO IV - Preencher'!G678</f>
        <v>REAL CARUARU</v>
      </c>
      <c r="F669" s="5" t="str">
        <f>'[1]TCE - ANEXO IV - Preencher'!H678</f>
        <v>B</v>
      </c>
      <c r="G669" s="5" t="str">
        <f>'[1]TCE - ANEXO IV - Preencher'!I678</f>
        <v>S</v>
      </c>
      <c r="H669" s="5">
        <f>'[1]TCE - ANEXO IV - Preencher'!J678</f>
        <v>3768</v>
      </c>
      <c r="I669" s="6">
        <f>IF('[1]TCE - ANEXO IV - Preencher'!K678="","",'[1]TCE - ANEXO IV - Preencher'!K678)</f>
        <v>44734</v>
      </c>
      <c r="J669" s="5" t="str">
        <f>'[1]TCE - ANEXO IV - Preencher'!L678</f>
        <v>26220629589907000110550010000037681326707842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310</v>
      </c>
    </row>
    <row r="670" spans="1:12" s="8" customFormat="1" ht="19.5" customHeight="1" x14ac:dyDescent="0.2">
      <c r="A670" s="3">
        <f>IFERROR(VLOOKUP(B670,'[1]DADOS (OCULTAR)'!$Q$3:$S$103,3,0),"")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3.14 - Alimentação Preparada</v>
      </c>
      <c r="D670" s="3">
        <f>'[1]TCE - ANEXO IV - Preencher'!F679</f>
        <v>22006201000139</v>
      </c>
      <c r="E670" s="5" t="str">
        <f>'[1]TCE - ANEXO IV - Preencher'!G679</f>
        <v>FORTPEL COMERCIO DE DESCARTAVEIS LTDA</v>
      </c>
      <c r="F670" s="5" t="str">
        <f>'[1]TCE - ANEXO IV - Preencher'!H679</f>
        <v>B</v>
      </c>
      <c r="G670" s="5" t="str">
        <f>'[1]TCE - ANEXO IV - Preencher'!I679</f>
        <v>S</v>
      </c>
      <c r="H670" s="5">
        <f>'[1]TCE - ANEXO IV - Preencher'!J679</f>
        <v>138148</v>
      </c>
      <c r="I670" s="6">
        <f>IF('[1]TCE - ANEXO IV - Preencher'!K679="","",'[1]TCE - ANEXO IV - Preencher'!K679)</f>
        <v>44729</v>
      </c>
      <c r="J670" s="5" t="str">
        <f>'[1]TCE - ANEXO IV - Preencher'!L679</f>
        <v>26220622006201000139550000001381481101381486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150</v>
      </c>
    </row>
    <row r="671" spans="1:12" s="8" customFormat="1" ht="19.5" customHeight="1" x14ac:dyDescent="0.2">
      <c r="A671" s="3">
        <f>IFERROR(VLOOKUP(B671,'[1]DADOS (OCULTAR)'!$Q$3:$S$103,3,0),"")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3.14 - Alimentação Preparada</v>
      </c>
      <c r="D671" s="3">
        <f>'[1]TCE - ANEXO IV - Preencher'!F680</f>
        <v>22006201000139</v>
      </c>
      <c r="E671" s="5" t="str">
        <f>'[1]TCE - ANEXO IV - Preencher'!G680</f>
        <v>FORTPEL COMERCIO DE DESCARTAVEIS LTDA</v>
      </c>
      <c r="F671" s="5" t="str">
        <f>'[1]TCE - ANEXO IV - Preencher'!H680</f>
        <v>B</v>
      </c>
      <c r="G671" s="5" t="str">
        <f>'[1]TCE - ANEXO IV - Preencher'!I680</f>
        <v>S</v>
      </c>
      <c r="H671" s="5">
        <f>'[1]TCE - ANEXO IV - Preencher'!J680</f>
        <v>138225</v>
      </c>
      <c r="I671" s="6">
        <f>IF('[1]TCE - ANEXO IV - Preencher'!K680="","",'[1]TCE - ANEXO IV - Preencher'!K680)</f>
        <v>44729</v>
      </c>
      <c r="J671" s="5" t="str">
        <f>'[1]TCE - ANEXO IV - Preencher'!L680</f>
        <v>26220622006201000139550000001382251101382254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340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>
        <f>IFERROR(VLOOKUP(B674,'[1]DADOS (OCULTAR)'!$Q$3:$S$103,3,0),"")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3.6 - Material de Expediente</v>
      </c>
      <c r="D674" s="3">
        <f>'[1]TCE - ANEXO IV - Preencher'!F683</f>
        <v>3370994000126</v>
      </c>
      <c r="E674" s="5" t="str">
        <f>'[1]TCE - ANEXO IV - Preencher'!G683</f>
        <v>LIVRARIA E PAPELARIA  ATUAL LTDA ME</v>
      </c>
      <c r="F674" s="5" t="str">
        <f>'[1]TCE - ANEXO IV - Preencher'!H683</f>
        <v>B</v>
      </c>
      <c r="G674" s="5" t="str">
        <f>'[1]TCE - ANEXO IV - Preencher'!I683</f>
        <v>S</v>
      </c>
      <c r="H674" s="5" t="str">
        <f>'[1]TCE - ANEXO IV - Preencher'!J683</f>
        <v>000.014.460</v>
      </c>
      <c r="I674" s="6">
        <f>IF('[1]TCE - ANEXO IV - Preencher'!K683="","",'[1]TCE - ANEXO IV - Preencher'!K683)</f>
        <v>44713</v>
      </c>
      <c r="J674" s="5" t="str">
        <f>'[1]TCE - ANEXO IV - Preencher'!L683</f>
        <v>26220603370994000126550010000144601200745649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400</v>
      </c>
    </row>
    <row r="675" spans="1:12" s="8" customFormat="1" ht="19.5" customHeight="1" x14ac:dyDescent="0.2">
      <c r="A675" s="3">
        <f>IFERROR(VLOOKUP(B675,'[1]DADOS (OCULTAR)'!$Q$3:$S$103,3,0),"")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3.6 - Material de Expediente</v>
      </c>
      <c r="D675" s="3">
        <f>'[1]TCE - ANEXO IV - Preencher'!F684</f>
        <v>36898820000190</v>
      </c>
      <c r="E675" s="5" t="str">
        <f>'[1]TCE - ANEXO IV - Preencher'!G684</f>
        <v>PREMIUM DIST DE MAT DE ESC E LIMP LTDA</v>
      </c>
      <c r="F675" s="5" t="str">
        <f>'[1]TCE - ANEXO IV - Preencher'!H684</f>
        <v>B</v>
      </c>
      <c r="G675" s="5" t="str">
        <f>'[1]TCE - ANEXO IV - Preencher'!I684</f>
        <v>S</v>
      </c>
      <c r="H675" s="5" t="str">
        <f>'[1]TCE - ANEXO IV - Preencher'!J684</f>
        <v>000.001.736</v>
      </c>
      <c r="I675" s="6">
        <f>IF('[1]TCE - ANEXO IV - Preencher'!K684="","",'[1]TCE - ANEXO IV - Preencher'!K684)</f>
        <v>44705</v>
      </c>
      <c r="J675" s="5" t="str">
        <f>'[1]TCE - ANEXO IV - Preencher'!L684</f>
        <v>26220536898820000190550010000017361000080590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1700</v>
      </c>
    </row>
    <row r="676" spans="1:12" s="8" customFormat="1" ht="19.5" customHeight="1" x14ac:dyDescent="0.2">
      <c r="A676" s="3">
        <f>IFERROR(VLOOKUP(B676,'[1]DADOS (OCULTAR)'!$Q$3:$S$103,3,0),"")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3.6 - Material de Expediente</v>
      </c>
      <c r="D676" s="3">
        <f>'[1]TCE - ANEXO IV - Preencher'!F685</f>
        <v>24425720000167</v>
      </c>
      <c r="E676" s="5" t="str">
        <f>'[1]TCE - ANEXO IV - Preencher'!G685</f>
        <v>ORIGINAL SUPRIMENTOS E EQUIP. LTDA.</v>
      </c>
      <c r="F676" s="5" t="str">
        <f>'[1]TCE - ANEXO IV - Preencher'!H685</f>
        <v>B</v>
      </c>
      <c r="G676" s="5" t="str">
        <f>'[1]TCE - ANEXO IV - Preencher'!I685</f>
        <v>S</v>
      </c>
      <c r="H676" s="5">
        <f>'[1]TCE - ANEXO IV - Preencher'!J685</f>
        <v>7439</v>
      </c>
      <c r="I676" s="6">
        <f>IF('[1]TCE - ANEXO IV - Preencher'!K685="","",'[1]TCE - ANEXO IV - Preencher'!K685)</f>
        <v>44713</v>
      </c>
      <c r="J676" s="5" t="str">
        <f>'[1]TCE - ANEXO IV - Preencher'!L685</f>
        <v>26220624425720001675500100000074391240063270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594.26</v>
      </c>
    </row>
    <row r="677" spans="1:12" s="8" customFormat="1" ht="19.5" customHeight="1" x14ac:dyDescent="0.2">
      <c r="A677" s="3">
        <f>IFERROR(VLOOKUP(B677,'[1]DADOS (OCULTAR)'!$Q$3:$S$103,3,0),"")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3.6 - Material de Expediente</v>
      </c>
      <c r="D677" s="3">
        <f>'[1]TCE - ANEXO IV - Preencher'!F686</f>
        <v>7601049000149</v>
      </c>
      <c r="E677" s="5" t="str">
        <f>'[1]TCE - ANEXO IV - Preencher'!G686</f>
        <v>SEVERINO JOSE DE ARAUJO SOBRINHO ME</v>
      </c>
      <c r="F677" s="5" t="str">
        <f>'[1]TCE - ANEXO IV - Preencher'!H686</f>
        <v>B</v>
      </c>
      <c r="G677" s="5" t="str">
        <f>'[1]TCE - ANEXO IV - Preencher'!I686</f>
        <v>S</v>
      </c>
      <c r="H677" s="5">
        <f>'[1]TCE - ANEXO IV - Preencher'!J686</f>
        <v>18322</v>
      </c>
      <c r="I677" s="6">
        <f>IF('[1]TCE - ANEXO IV - Preencher'!K686="","",'[1]TCE - ANEXO IV - Preencher'!K686)</f>
        <v>44713</v>
      </c>
      <c r="J677" s="5" t="str">
        <f>'[1]TCE - ANEXO IV - Preencher'!L686</f>
        <v>26220507601049000149550010000183221751816348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3520</v>
      </c>
    </row>
    <row r="678" spans="1:12" s="8" customFormat="1" ht="19.5" customHeight="1" x14ac:dyDescent="0.2">
      <c r="A678" s="3">
        <f>IFERROR(VLOOKUP(B678,'[1]DADOS (OCULTAR)'!$Q$3:$S$103,3,0),"")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3.6 - Material de Expediente</v>
      </c>
      <c r="D678" s="3">
        <f>'[1]TCE - ANEXO IV - Preencher'!F687</f>
        <v>18617596000139</v>
      </c>
      <c r="E678" s="5" t="str">
        <f>'[1]TCE - ANEXO IV - Preencher'!G687</f>
        <v>ETIQUETAG COMERCIO DE ETIQUETAS LTDA</v>
      </c>
      <c r="F678" s="5" t="str">
        <f>'[1]TCE - ANEXO IV - Preencher'!H687</f>
        <v>B</v>
      </c>
      <c r="G678" s="5" t="str">
        <f>'[1]TCE - ANEXO IV - Preencher'!I687</f>
        <v>S</v>
      </c>
      <c r="H678" s="5" t="str">
        <f>'[1]TCE - ANEXO IV - Preencher'!J687</f>
        <v>000.008.224</v>
      </c>
      <c r="I678" s="6">
        <f>IF('[1]TCE - ANEXO IV - Preencher'!K687="","",'[1]TCE - ANEXO IV - Preencher'!K687)</f>
        <v>44715</v>
      </c>
      <c r="J678" s="5" t="str">
        <f>'[1]TCE - ANEXO IV - Preencher'!L687</f>
        <v>26220618617596000139550010000082241846200005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1428</v>
      </c>
    </row>
    <row r="679" spans="1:12" s="8" customFormat="1" ht="19.5" customHeight="1" x14ac:dyDescent="0.2">
      <c r="A679" s="3">
        <f>IFERROR(VLOOKUP(B679,'[1]DADOS (OCULTAR)'!$Q$3:$S$103,3,0),"")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3.6 - Material de Expediente</v>
      </c>
      <c r="D679" s="3">
        <f>'[1]TCE - ANEXO IV - Preencher'!F688</f>
        <v>3370994000126</v>
      </c>
      <c r="E679" s="5" t="str">
        <f>'[1]TCE - ANEXO IV - Preencher'!G688</f>
        <v>LIVRARIA E PAPELARIA  ATUAL LTDA ME</v>
      </c>
      <c r="F679" s="5" t="str">
        <f>'[1]TCE - ANEXO IV - Preencher'!H688</f>
        <v>B</v>
      </c>
      <c r="G679" s="5" t="str">
        <f>'[1]TCE - ANEXO IV - Preencher'!I688</f>
        <v>S</v>
      </c>
      <c r="H679" s="5" t="str">
        <f>'[1]TCE - ANEXO IV - Preencher'!J688</f>
        <v>000.014.396</v>
      </c>
      <c r="I679" s="6">
        <f>IF('[1]TCE - ANEXO IV - Preencher'!K688="","",'[1]TCE - ANEXO IV - Preencher'!K688)</f>
        <v>44708</v>
      </c>
      <c r="J679" s="5" t="str">
        <f>'[1]TCE - ANEXO IV - Preencher'!L688</f>
        <v>26220503370994000126550010000143961322136918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190</v>
      </c>
    </row>
    <row r="680" spans="1:12" s="8" customFormat="1" ht="19.5" customHeight="1" x14ac:dyDescent="0.2">
      <c r="A680" s="3">
        <f>IFERROR(VLOOKUP(B680,'[1]DADOS (OCULTAR)'!$Q$3:$S$103,3,0),"")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3.6 - Material de Expediente</v>
      </c>
      <c r="D680" s="3">
        <f>'[1]TCE - ANEXO IV - Preencher'!F689</f>
        <v>33277851000135</v>
      </c>
      <c r="E680" s="5" t="str">
        <f>'[1]TCE - ANEXO IV - Preencher'!G689</f>
        <v>NATANAEL CAMPOS DA SILVA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000.000.069</v>
      </c>
      <c r="I680" s="6">
        <f>IF('[1]TCE - ANEXO IV - Preencher'!K689="","",'[1]TCE - ANEXO IV - Preencher'!K689)</f>
        <v>44727</v>
      </c>
      <c r="J680" s="5" t="str">
        <f>'[1]TCE - ANEXO IV - Preencher'!L689</f>
        <v>26220633277851000135550010000000691043277006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680</v>
      </c>
    </row>
    <row r="681" spans="1:12" s="8" customFormat="1" ht="19.5" customHeight="1" x14ac:dyDescent="0.2">
      <c r="A681" s="3">
        <f>IFERROR(VLOOKUP(B681,'[1]DADOS (OCULTAR)'!$Q$3:$S$103,3,0),"")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3.6 - Material de Expediente</v>
      </c>
      <c r="D681" s="3">
        <f>'[1]TCE - ANEXO IV - Preencher'!F690</f>
        <v>24073694000155</v>
      </c>
      <c r="E681" s="5" t="str">
        <f>'[1]TCE - ANEXO IV - Preencher'!G690</f>
        <v>NAGEM CIL COMERCIO DE INFORMATICA LTDA</v>
      </c>
      <c r="F681" s="5" t="str">
        <f>'[1]TCE - ANEXO IV - Preencher'!H690</f>
        <v>B</v>
      </c>
      <c r="G681" s="5" t="str">
        <f>'[1]TCE - ANEXO IV - Preencher'!I690</f>
        <v>S</v>
      </c>
      <c r="H681" s="5" t="str">
        <f>'[1]TCE - ANEXO IV - Preencher'!J690</f>
        <v>000.814.516</v>
      </c>
      <c r="I681" s="6">
        <f>IF('[1]TCE - ANEXO IV - Preencher'!K690="","",'[1]TCE - ANEXO IV - Preencher'!K690)</f>
        <v>44729</v>
      </c>
      <c r="J681" s="5" t="str">
        <f>'[1]TCE - ANEXO IV - Preencher'!L690</f>
        <v>26220624073694000155550010008145161002041404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682.76</v>
      </c>
    </row>
    <row r="682" spans="1:12" s="8" customFormat="1" ht="19.5" customHeight="1" x14ac:dyDescent="0.2">
      <c r="A682" s="3">
        <f>IFERROR(VLOOKUP(B682,'[1]DADOS (OCULTAR)'!$Q$3:$S$103,3,0),"")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3.6 - Material de Expediente</v>
      </c>
      <c r="D682" s="3">
        <f>'[1]TCE - ANEXO IV - Preencher'!F691</f>
        <v>24326435000199</v>
      </c>
      <c r="E682" s="5" t="str">
        <f>'[1]TCE - ANEXO IV - Preencher'!G691</f>
        <v>QUALIMAX DIST. PROD. LIMP. HIG EIRELI ME</v>
      </c>
      <c r="F682" s="5" t="str">
        <f>'[1]TCE - ANEXO IV - Preencher'!H691</f>
        <v>B</v>
      </c>
      <c r="G682" s="5" t="str">
        <f>'[1]TCE - ANEXO IV - Preencher'!I691</f>
        <v>S</v>
      </c>
      <c r="H682" s="5">
        <f>'[1]TCE - ANEXO IV - Preencher'!J691</f>
        <v>18272</v>
      </c>
      <c r="I682" s="6">
        <f>IF('[1]TCE - ANEXO IV - Preencher'!K691="","",'[1]TCE - ANEXO IV - Preencher'!K691)</f>
        <v>44733</v>
      </c>
      <c r="J682" s="5" t="str">
        <f>'[1]TCE - ANEXO IV - Preencher'!L691</f>
        <v>26220624326435000199550010000182721220167248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52.6</v>
      </c>
    </row>
    <row r="683" spans="1:12" s="8" customFormat="1" ht="19.5" customHeight="1" x14ac:dyDescent="0.2">
      <c r="A683" s="3">
        <f>IFERROR(VLOOKUP(B683,'[1]DADOS (OCULTAR)'!$Q$3:$S$103,3,0),"")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3.6 - Material de Expediente</v>
      </c>
      <c r="D683" s="3">
        <f>'[1]TCE - ANEXO IV - Preencher'!F692</f>
        <v>24348443000136</v>
      </c>
      <c r="E683" s="5" t="str">
        <f>'[1]TCE - ANEXO IV - Preencher'!G692</f>
        <v>FRANCRIS LIVRARIA E PAPELARIA LTDA</v>
      </c>
      <c r="F683" s="5" t="str">
        <f>'[1]TCE - ANEXO IV - Preencher'!H692</f>
        <v>B</v>
      </c>
      <c r="G683" s="5" t="str">
        <f>'[1]TCE - ANEXO IV - Preencher'!I692</f>
        <v>S</v>
      </c>
      <c r="H683" s="5" t="str">
        <f>'[1]TCE - ANEXO IV - Preencher'!J692</f>
        <v>000.015.864</v>
      </c>
      <c r="I683" s="6">
        <f>IF('[1]TCE - ANEXO IV - Preencher'!K692="","",'[1]TCE - ANEXO IV - Preencher'!K692)</f>
        <v>44732</v>
      </c>
      <c r="J683" s="5" t="str">
        <f>'[1]TCE - ANEXO IV - Preencher'!L692</f>
        <v>26220624348443000136550010000158641469027442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3401.6</v>
      </c>
    </row>
    <row r="684" spans="1:12" s="8" customFormat="1" ht="19.5" customHeight="1" x14ac:dyDescent="0.2">
      <c r="A684" s="3">
        <f>IFERROR(VLOOKUP(B684,'[1]DADOS (OCULTAR)'!$Q$3:$S$103,3,0),"")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3.6 - Material de Expediente</v>
      </c>
      <c r="D684" s="3">
        <f>'[1]TCE - ANEXO IV - Preencher'!F693</f>
        <v>31329180000183</v>
      </c>
      <c r="E684" s="5" t="str">
        <f>'[1]TCE - ANEXO IV - Preencher'!G693</f>
        <v>MAXXISUPRI COM DE SANEANTES EIRELI</v>
      </c>
      <c r="F684" s="5" t="str">
        <f>'[1]TCE - ANEXO IV - Preencher'!H693</f>
        <v>B</v>
      </c>
      <c r="G684" s="5" t="str">
        <f>'[1]TCE - ANEXO IV - Preencher'!I693</f>
        <v>S</v>
      </c>
      <c r="H684" s="5">
        <f>'[1]TCE - ANEXO IV - Preencher'!J693</f>
        <v>20531</v>
      </c>
      <c r="I684" s="6">
        <f>IF('[1]TCE - ANEXO IV - Preencher'!K693="","",'[1]TCE - ANEXO IV - Preencher'!K693)</f>
        <v>44732</v>
      </c>
      <c r="J684" s="5" t="str">
        <f>'[1]TCE - ANEXO IV - Preencher'!L693</f>
        <v>26220631329180000183550070000205311506514252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112.63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>
        <f>IFERROR(VLOOKUP(B687,'[1]DADOS (OCULTAR)'!$Q$3:$S$103,3,0),"")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3.2 - Gás e Outros Materiais Engarrafados</v>
      </c>
      <c r="D687" s="3">
        <f>'[1]TCE - ANEXO IV - Preencher'!F696</f>
        <v>3237583004588</v>
      </c>
      <c r="E687" s="5" t="str">
        <f>'[1]TCE - ANEXO IV - Preencher'!G696</f>
        <v>COPAGAZ DISTRIBUIDORA DE GAS S.A.</v>
      </c>
      <c r="F687" s="5" t="str">
        <f>'[1]TCE - ANEXO IV - Preencher'!H696</f>
        <v>B</v>
      </c>
      <c r="G687" s="5" t="str">
        <f>'[1]TCE - ANEXO IV - Preencher'!I696</f>
        <v>S</v>
      </c>
      <c r="H687" s="5">
        <f>'[1]TCE - ANEXO IV - Preencher'!J696</f>
        <v>6538</v>
      </c>
      <c r="I687" s="6">
        <f>IF('[1]TCE - ANEXO IV - Preencher'!K696="","",'[1]TCE - ANEXO IV - Preencher'!K696)</f>
        <v>44719</v>
      </c>
      <c r="J687" s="5" t="str">
        <f>'[1]TCE - ANEXO IV - Preencher'!L696</f>
        <v>26220603237583004588550080000065385000557264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4420.6000000000004</v>
      </c>
    </row>
    <row r="688" spans="1:12" s="8" customFormat="1" ht="19.5" customHeight="1" x14ac:dyDescent="0.2">
      <c r="A688" s="3">
        <f>IFERROR(VLOOKUP(B688,'[1]DADOS (OCULTAR)'!$Q$3:$S$103,3,0),"")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3.2 - Gás e Outros Materiais Engarrafados</v>
      </c>
      <c r="D688" s="3">
        <f>'[1]TCE - ANEXO IV - Preencher'!F697</f>
        <v>3237583004588</v>
      </c>
      <c r="E688" s="5" t="str">
        <f>'[1]TCE - ANEXO IV - Preencher'!G697</f>
        <v>COPAGAZ DISTRIBUIDORA DE GAS S.A.</v>
      </c>
      <c r="F688" s="5" t="str">
        <f>'[1]TCE - ANEXO IV - Preencher'!H697</f>
        <v>B</v>
      </c>
      <c r="G688" s="5" t="str">
        <f>'[1]TCE - ANEXO IV - Preencher'!I697</f>
        <v>S</v>
      </c>
      <c r="H688" s="5" t="str">
        <f>'[1]TCE - ANEXO IV - Preencher'!J697</f>
        <v>000.010.297</v>
      </c>
      <c r="I688" s="6">
        <f>IF('[1]TCE - ANEXO IV - Preencher'!K697="","",'[1]TCE - ANEXO IV - Preencher'!K697)</f>
        <v>44727</v>
      </c>
      <c r="J688" s="5" t="str">
        <f>'[1]TCE - ANEXO IV - Preencher'!L697</f>
        <v>26220603237583004588550050000102975000709104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6007.74</v>
      </c>
    </row>
    <row r="689" spans="1:12" s="8" customFormat="1" ht="19.5" customHeight="1" x14ac:dyDescent="0.2">
      <c r="A689" s="3">
        <f>IFERROR(VLOOKUP(B689,'[1]DADOS (OCULTAR)'!$Q$3:$S$103,3,0),"")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3.2 - Gás e Outros Materiais Engarrafados</v>
      </c>
      <c r="D689" s="3">
        <f>'[1]TCE - ANEXO IV - Preencher'!F698</f>
        <v>3237583004588</v>
      </c>
      <c r="E689" s="5" t="str">
        <f>'[1]TCE - ANEXO IV - Preencher'!G698</f>
        <v>COPAGAZ DISTRIBUIDORA DE GAS S.A.</v>
      </c>
      <c r="F689" s="5" t="str">
        <f>'[1]TCE - ANEXO IV - Preencher'!H698</f>
        <v>B</v>
      </c>
      <c r="G689" s="5" t="str">
        <f>'[1]TCE - ANEXO IV - Preencher'!I698</f>
        <v>S</v>
      </c>
      <c r="H689" s="5" t="str">
        <f>'[1]TCE - ANEXO IV - Preencher'!J698</f>
        <v>000.006.600</v>
      </c>
      <c r="I689" s="6">
        <f>IF('[1]TCE - ANEXO IV - Preencher'!K698="","",'[1]TCE - ANEXO IV - Preencher'!K698)</f>
        <v>44732</v>
      </c>
      <c r="J689" s="5" t="str">
        <f>'[1]TCE - ANEXO IV - Preencher'!L698</f>
        <v>26220603237583004588550080000066005000967339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2773.57</v>
      </c>
    </row>
    <row r="690" spans="1:12" s="8" customFormat="1" ht="19.5" customHeight="1" x14ac:dyDescent="0.2">
      <c r="A690" s="3">
        <f>IFERROR(VLOOKUP(B690,'[1]DADOS (OCULTAR)'!$Q$3:$S$103,3,0),"")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3.2 - Gás e Outros Materiais Engarrafados</v>
      </c>
      <c r="D690" s="3">
        <f>'[1]TCE - ANEXO IV - Preencher'!F699</f>
        <v>3237583004588</v>
      </c>
      <c r="E690" s="5" t="str">
        <f>'[1]TCE - ANEXO IV - Preencher'!G699</f>
        <v>COPAGAZ DISTRIBUIDORA DE GAS S.A.</v>
      </c>
      <c r="F690" s="5" t="str">
        <f>'[1]TCE - ANEXO IV - Preencher'!H699</f>
        <v>B</v>
      </c>
      <c r="G690" s="5" t="str">
        <f>'[1]TCE - ANEXO IV - Preencher'!I699</f>
        <v>S</v>
      </c>
      <c r="H690" s="5" t="str">
        <f>'[1]TCE - ANEXO IV - Preencher'!J699</f>
        <v>000.006.639</v>
      </c>
      <c r="I690" s="6">
        <f>IF('[1]TCE - ANEXO IV - Preencher'!K699="","",'[1]TCE - ANEXO IV - Preencher'!K699)</f>
        <v>44740</v>
      </c>
      <c r="J690" s="5" t="str">
        <f>'[1]TCE - ANEXO IV - Preencher'!L699</f>
        <v>26220603237583004588550080000066395000454247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6073.2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>
        <f>IFERROR(VLOOKUP(B692,'[1]DADOS (OCULTAR)'!$Q$3:$S$103,3,0),"")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 xml:space="preserve">3.9 - Material para Manutenção de Bens Imóveis </v>
      </c>
      <c r="D692" s="3">
        <f>'[1]TCE - ANEXO IV - Preencher'!F701</f>
        <v>14951481000125</v>
      </c>
      <c r="E692" s="5" t="str">
        <f>'[1]TCE - ANEXO IV - Preencher'!G701</f>
        <v>BM COMERCIO E SERVICOS DE EQUIP MED</v>
      </c>
      <c r="F692" s="5" t="str">
        <f>'[1]TCE - ANEXO IV - Preencher'!H701</f>
        <v>B</v>
      </c>
      <c r="G692" s="5" t="str">
        <f>'[1]TCE - ANEXO IV - Preencher'!I701</f>
        <v>S</v>
      </c>
      <c r="H692" s="5" t="str">
        <f>'[1]TCE - ANEXO IV - Preencher'!J701</f>
        <v>000.000.896</v>
      </c>
      <c r="I692" s="6">
        <f>IF('[1]TCE - ANEXO IV - Preencher'!K701="","",'[1]TCE - ANEXO IV - Preencher'!K701)</f>
        <v>44713</v>
      </c>
      <c r="J692" s="5" t="str">
        <f>'[1]TCE - ANEXO IV - Preencher'!L701</f>
        <v>26220614951481000125550010000008961000006940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570</v>
      </c>
    </row>
    <row r="693" spans="1:12" s="8" customFormat="1" ht="19.5" customHeight="1" x14ac:dyDescent="0.2">
      <c r="A693" s="3">
        <f>IFERROR(VLOOKUP(B693,'[1]DADOS (OCULTAR)'!$Q$3:$S$103,3,0),"")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 xml:space="preserve">3.9 - Material para Manutenção de Bens Imóveis </v>
      </c>
      <c r="D693" s="3">
        <f>'[1]TCE - ANEXO IV - Preencher'!F702</f>
        <v>9494196000192</v>
      </c>
      <c r="E693" s="5" t="str">
        <f>'[1]TCE - ANEXO IV - Preencher'!G702</f>
        <v>COMERCIAL JR CLAUDIO  MARIO LTDA</v>
      </c>
      <c r="F693" s="5" t="str">
        <f>'[1]TCE - ANEXO IV - Preencher'!H702</f>
        <v>B</v>
      </c>
      <c r="G693" s="5" t="str">
        <f>'[1]TCE - ANEXO IV - Preencher'!I702</f>
        <v>S</v>
      </c>
      <c r="H693" s="5">
        <f>'[1]TCE - ANEXO IV - Preencher'!J702</f>
        <v>247952</v>
      </c>
      <c r="I693" s="6">
        <f>IF('[1]TCE - ANEXO IV - Preencher'!K702="","",'[1]TCE - ANEXO IV - Preencher'!K702)</f>
        <v>44713</v>
      </c>
      <c r="J693" s="5" t="str">
        <f>'[1]TCE - ANEXO IV - Preencher'!L702</f>
        <v>26220609494196000192550010002479521034591661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467.4</v>
      </c>
    </row>
    <row r="694" spans="1:12" s="8" customFormat="1" ht="19.5" customHeight="1" x14ac:dyDescent="0.2">
      <c r="A694" s="3">
        <f>IFERROR(VLOOKUP(B694,'[1]DADOS (OCULTAR)'!$Q$3:$S$103,3,0),"")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 xml:space="preserve">3.9 - Material para Manutenção de Bens Imóveis </v>
      </c>
      <c r="D694" s="3">
        <f>'[1]TCE - ANEXO IV - Preencher'!F703</f>
        <v>9494196000192</v>
      </c>
      <c r="E694" s="5" t="str">
        <f>'[1]TCE - ANEXO IV - Preencher'!G703</f>
        <v>COMERCIAL JR CLAUDIO  MARIO LTDA</v>
      </c>
      <c r="F694" s="5" t="str">
        <f>'[1]TCE - ANEXO IV - Preencher'!H703</f>
        <v>B</v>
      </c>
      <c r="G694" s="5" t="str">
        <f>'[1]TCE - ANEXO IV - Preencher'!I703</f>
        <v>S</v>
      </c>
      <c r="H694" s="5">
        <f>'[1]TCE - ANEXO IV - Preencher'!J703</f>
        <v>247950</v>
      </c>
      <c r="I694" s="6">
        <f>IF('[1]TCE - ANEXO IV - Preencher'!K703="","",'[1]TCE - ANEXO IV - Preencher'!K703)</f>
        <v>44713</v>
      </c>
      <c r="J694" s="5" t="str">
        <f>'[1]TCE - ANEXO IV - Preencher'!L703</f>
        <v>26220609494196000192550010002479501034591454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99.14</v>
      </c>
    </row>
    <row r="695" spans="1:12" s="8" customFormat="1" ht="19.5" customHeight="1" x14ac:dyDescent="0.2">
      <c r="A695" s="3">
        <f>IFERROR(VLOOKUP(B695,'[1]DADOS (OCULTAR)'!$Q$3:$S$103,3,0),"")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 xml:space="preserve">3.9 - Material para Manutenção de Bens Imóveis </v>
      </c>
      <c r="D695" s="3">
        <f>'[1]TCE - ANEXO IV - Preencher'!F704</f>
        <v>9494196000192</v>
      </c>
      <c r="E695" s="5" t="str">
        <f>'[1]TCE - ANEXO IV - Preencher'!G704</f>
        <v>COMERCIAL JR CLAUDIO  MARIO LTDA</v>
      </c>
      <c r="F695" s="5" t="str">
        <f>'[1]TCE - ANEXO IV - Preencher'!H704</f>
        <v>B</v>
      </c>
      <c r="G695" s="5" t="str">
        <f>'[1]TCE - ANEXO IV - Preencher'!I704</f>
        <v>S</v>
      </c>
      <c r="H695" s="5">
        <f>'[1]TCE - ANEXO IV - Preencher'!J704</f>
        <v>247949</v>
      </c>
      <c r="I695" s="6">
        <f>IF('[1]TCE - ANEXO IV - Preencher'!K704="","",'[1]TCE - ANEXO IV - Preencher'!K704)</f>
        <v>44713</v>
      </c>
      <c r="J695" s="5" t="str">
        <f>'[1]TCE - ANEXO IV - Preencher'!L704</f>
        <v>26220609494196000192550010002479491034591305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494.46</v>
      </c>
    </row>
    <row r="696" spans="1:12" s="8" customFormat="1" ht="19.5" customHeight="1" x14ac:dyDescent="0.2">
      <c r="A696" s="3">
        <f>IFERROR(VLOOKUP(B696,'[1]DADOS (OCULTAR)'!$Q$3:$S$103,3,0),"")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 xml:space="preserve">3.9 - Material para Manutenção de Bens Imóveis </v>
      </c>
      <c r="D696" s="3">
        <f>'[1]TCE - ANEXO IV - Preencher'!F705</f>
        <v>9494196000192</v>
      </c>
      <c r="E696" s="5" t="str">
        <f>'[1]TCE - ANEXO IV - Preencher'!G705</f>
        <v>COMERCIAL JR CLAUDIO  MARIO LTDA</v>
      </c>
      <c r="F696" s="5" t="str">
        <f>'[1]TCE - ANEXO IV - Preencher'!H705</f>
        <v>B</v>
      </c>
      <c r="G696" s="5" t="str">
        <f>'[1]TCE - ANEXO IV - Preencher'!I705</f>
        <v>S</v>
      </c>
      <c r="H696" s="5">
        <f>'[1]TCE - ANEXO IV - Preencher'!J705</f>
        <v>247951</v>
      </c>
      <c r="I696" s="6">
        <f>IF('[1]TCE - ANEXO IV - Preencher'!K705="","",'[1]TCE - ANEXO IV - Preencher'!K705)</f>
        <v>44713</v>
      </c>
      <c r="J696" s="5" t="str">
        <f>'[1]TCE - ANEXO IV - Preencher'!L705</f>
        <v>26220609494196000192550010002479511034591630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512.87</v>
      </c>
    </row>
    <row r="697" spans="1:12" s="8" customFormat="1" ht="19.5" customHeight="1" x14ac:dyDescent="0.2">
      <c r="A697" s="3">
        <f>IFERROR(VLOOKUP(B697,'[1]DADOS (OCULTAR)'!$Q$3:$S$103,3,0),"")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 xml:space="preserve">3.9 - Material para Manutenção de Bens Imóveis </v>
      </c>
      <c r="D697" s="3">
        <f>'[1]TCE - ANEXO IV - Preencher'!F706</f>
        <v>9494196000192</v>
      </c>
      <c r="E697" s="5" t="str">
        <f>'[1]TCE - ANEXO IV - Preencher'!G706</f>
        <v>COMERCIAL JR CLAUDIO  MARIO LTDA</v>
      </c>
      <c r="F697" s="5" t="str">
        <f>'[1]TCE - ANEXO IV - Preencher'!H706</f>
        <v>B</v>
      </c>
      <c r="G697" s="5" t="str">
        <f>'[1]TCE - ANEXO IV - Preencher'!I706</f>
        <v>S</v>
      </c>
      <c r="H697" s="5">
        <f>'[1]TCE - ANEXO IV - Preencher'!J706</f>
        <v>248004</v>
      </c>
      <c r="I697" s="6">
        <f>IF('[1]TCE - ANEXO IV - Preencher'!K706="","",'[1]TCE - ANEXO IV - Preencher'!K706)</f>
        <v>44713</v>
      </c>
      <c r="J697" s="5" t="str">
        <f>'[1]TCE - ANEXO IV - Preencher'!L706</f>
        <v>26220609494196000192550010002480041034597722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576.04999999999995</v>
      </c>
    </row>
    <row r="698" spans="1:12" s="8" customFormat="1" ht="19.5" customHeight="1" x14ac:dyDescent="0.2">
      <c r="A698" s="3">
        <f>IFERROR(VLOOKUP(B698,'[1]DADOS (OCULTAR)'!$Q$3:$S$103,3,0),"")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 xml:space="preserve">3.9 - Material para Manutenção de Bens Imóveis </v>
      </c>
      <c r="D698" s="3">
        <f>'[1]TCE - ANEXO IV - Preencher'!F707</f>
        <v>30324030000114</v>
      </c>
      <c r="E698" s="5" t="str">
        <f>'[1]TCE - ANEXO IV - Preencher'!G707</f>
        <v>THERMOFRIO REFRIGERACAO LTDA</v>
      </c>
      <c r="F698" s="5" t="str">
        <f>'[1]TCE - ANEXO IV - Preencher'!H707</f>
        <v>B</v>
      </c>
      <c r="G698" s="5" t="str">
        <f>'[1]TCE - ANEXO IV - Preencher'!I707</f>
        <v>S</v>
      </c>
      <c r="H698" s="5" t="str">
        <f>'[1]TCE - ANEXO IV - Preencher'!J707</f>
        <v>000.003.059</v>
      </c>
      <c r="I698" s="6">
        <f>IF('[1]TCE - ANEXO IV - Preencher'!K707="","",'[1]TCE - ANEXO IV - Preencher'!K707)</f>
        <v>44713</v>
      </c>
      <c r="J698" s="5" t="str">
        <f>'[1]TCE - ANEXO IV - Preencher'!L707</f>
        <v>26220630324030000114550010000030591000128194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95.4</v>
      </c>
    </row>
    <row r="699" spans="1:12" s="8" customFormat="1" ht="19.5" customHeight="1" x14ac:dyDescent="0.2">
      <c r="A699" s="3">
        <f>IFERROR(VLOOKUP(B699,'[1]DADOS (OCULTAR)'!$Q$3:$S$103,3,0),"")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 xml:space="preserve">3.9 - Material para Manutenção de Bens Imóveis </v>
      </c>
      <c r="D699" s="3">
        <f>'[1]TCE - ANEXO IV - Preencher'!F708</f>
        <v>40893174000650</v>
      </c>
      <c r="E699" s="5" t="str">
        <f>'[1]TCE - ANEXO IV - Preencher'!G708</f>
        <v>LEO PLASTICOS E AVIAMENTOS LTDA</v>
      </c>
      <c r="F699" s="5" t="str">
        <f>'[1]TCE - ANEXO IV - Preencher'!H708</f>
        <v>B</v>
      </c>
      <c r="G699" s="5" t="str">
        <f>'[1]TCE - ANEXO IV - Preencher'!I708</f>
        <v>S</v>
      </c>
      <c r="H699" s="5" t="str">
        <f>'[1]TCE - ANEXO IV - Preencher'!J708</f>
        <v>000.006.386</v>
      </c>
      <c r="I699" s="6">
        <f>IF('[1]TCE - ANEXO IV - Preencher'!K708="","",'[1]TCE - ANEXO IV - Preencher'!K708)</f>
        <v>106</v>
      </c>
      <c r="J699" s="5" t="str">
        <f>'[1]TCE - ANEXO IV - Preencher'!L708</f>
        <v>26220640893174000650550010000063861386821722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38</v>
      </c>
    </row>
    <row r="700" spans="1:12" s="8" customFormat="1" ht="19.5" customHeight="1" x14ac:dyDescent="0.2">
      <c r="A700" s="3">
        <f>IFERROR(VLOOKUP(B700,'[1]DADOS (OCULTAR)'!$Q$3:$S$103,3,0),"")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 xml:space="preserve">3.9 - Material para Manutenção de Bens Imóveis </v>
      </c>
      <c r="D700" s="3" t="str">
        <f>'[1]TCE - ANEXO IV - Preencher'!F709</f>
        <v>14.112.501/0001-74</v>
      </c>
      <c r="E700" s="5" t="str">
        <f>'[1]TCE - ANEXO IV - Preencher'!G709</f>
        <v>VANDEILSON JOSE DE OLIVEIRA</v>
      </c>
      <c r="F700" s="5" t="str">
        <f>'[1]TCE - ANEXO IV - Preencher'!H709</f>
        <v>B</v>
      </c>
      <c r="G700" s="5" t="str">
        <f>'[1]TCE - ANEXO IV - Preencher'!I709</f>
        <v>S</v>
      </c>
      <c r="H700" s="5" t="str">
        <f>'[1]TCE - ANEXO IV - Preencher'!J709</f>
        <v>000.000.089</v>
      </c>
      <c r="I700" s="6">
        <f>IF('[1]TCE - ANEXO IV - Preencher'!K709="","",'[1]TCE - ANEXO IV - Preencher'!K709)</f>
        <v>44713</v>
      </c>
      <c r="J700" s="5" t="str">
        <f>'[1]TCE - ANEXO IV - Preencher'!L709</f>
        <v>26220614112501000174550010000000891000100058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10</v>
      </c>
    </row>
    <row r="701" spans="1:12" s="8" customFormat="1" ht="19.5" customHeight="1" x14ac:dyDescent="0.2">
      <c r="A701" s="3">
        <f>IFERROR(VLOOKUP(B701,'[1]DADOS (OCULTAR)'!$Q$3:$S$103,3,0),"")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 xml:space="preserve">3.9 - Material para Manutenção de Bens Imóveis </v>
      </c>
      <c r="D701" s="3">
        <f>'[1]TCE - ANEXO IV - Preencher'!F710</f>
        <v>9494196000192</v>
      </c>
      <c r="E701" s="5" t="str">
        <f>'[1]TCE - ANEXO IV - Preencher'!G710</f>
        <v>COMERCIAL JR CLAUDIO  MARIO LTDA</v>
      </c>
      <c r="F701" s="5" t="str">
        <f>'[1]TCE - ANEXO IV - Preencher'!H710</f>
        <v>B</v>
      </c>
      <c r="G701" s="5" t="str">
        <f>'[1]TCE - ANEXO IV - Preencher'!I710</f>
        <v>S</v>
      </c>
      <c r="H701" s="5">
        <f>'[1]TCE - ANEXO IV - Preencher'!J710</f>
        <v>248109</v>
      </c>
      <c r="I701" s="6">
        <f>IF('[1]TCE - ANEXO IV - Preencher'!K710="","",'[1]TCE - ANEXO IV - Preencher'!K710)</f>
        <v>44714</v>
      </c>
      <c r="J701" s="5" t="str">
        <f>'[1]TCE - ANEXO IV - Preencher'!L710</f>
        <v>26220609494196000192550010002481091034611751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521.52</v>
      </c>
    </row>
    <row r="702" spans="1:12" s="8" customFormat="1" ht="19.5" customHeight="1" x14ac:dyDescent="0.2">
      <c r="A702" s="3">
        <f>IFERROR(VLOOKUP(B702,'[1]DADOS (OCULTAR)'!$Q$3:$S$103,3,0),"")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 xml:space="preserve">3.9 - Material para Manutenção de Bens Imóveis </v>
      </c>
      <c r="D702" s="3">
        <f>'[1]TCE - ANEXO IV - Preencher'!F711</f>
        <v>9494196000192</v>
      </c>
      <c r="E702" s="5" t="str">
        <f>'[1]TCE - ANEXO IV - Preencher'!G711</f>
        <v>COMERCIAL JR CLAUDIO  MARIO LTDA</v>
      </c>
      <c r="F702" s="5" t="str">
        <f>'[1]TCE - ANEXO IV - Preencher'!H711</f>
        <v>B</v>
      </c>
      <c r="G702" s="5" t="str">
        <f>'[1]TCE - ANEXO IV - Preencher'!I711</f>
        <v>S</v>
      </c>
      <c r="H702" s="5">
        <f>'[1]TCE - ANEXO IV - Preencher'!J711</f>
        <v>248107</v>
      </c>
      <c r="I702" s="6">
        <f>IF('[1]TCE - ANEXO IV - Preencher'!K711="","",'[1]TCE - ANEXO IV - Preencher'!K711)</f>
        <v>44714</v>
      </c>
      <c r="J702" s="5" t="str">
        <f>'[1]TCE - ANEXO IV - Preencher'!L711</f>
        <v>26220609494196000192550010002481071034611471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514.17999999999995</v>
      </c>
    </row>
    <row r="703" spans="1:12" s="8" customFormat="1" ht="19.5" customHeight="1" x14ac:dyDescent="0.2">
      <c r="A703" s="3">
        <f>IFERROR(VLOOKUP(B703,'[1]DADOS (OCULTAR)'!$Q$3:$S$103,3,0),"")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 xml:space="preserve">3.9 - Material para Manutenção de Bens Imóveis </v>
      </c>
      <c r="D703" s="3">
        <f>'[1]TCE - ANEXO IV - Preencher'!F712</f>
        <v>9494196000192</v>
      </c>
      <c r="E703" s="5" t="str">
        <f>'[1]TCE - ANEXO IV - Preencher'!G712</f>
        <v>COMERCIAL JR CLAUDIO  MARIO LTDA</v>
      </c>
      <c r="F703" s="5" t="str">
        <f>'[1]TCE - ANEXO IV - Preencher'!H712</f>
        <v>B</v>
      </c>
      <c r="G703" s="5" t="str">
        <f>'[1]TCE - ANEXO IV - Preencher'!I712</f>
        <v>S</v>
      </c>
      <c r="H703" s="5">
        <f>'[1]TCE - ANEXO IV - Preencher'!J712</f>
        <v>248126</v>
      </c>
      <c r="I703" s="6">
        <f>IF('[1]TCE - ANEXO IV - Preencher'!K712="","",'[1]TCE - ANEXO IV - Preencher'!K712)</f>
        <v>44714</v>
      </c>
      <c r="J703" s="5" t="str">
        <f>'[1]TCE - ANEXO IV - Preencher'!L712</f>
        <v>26220609494196000192550010002481261034614140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488.72</v>
      </c>
    </row>
    <row r="704" spans="1:12" s="8" customFormat="1" ht="19.5" customHeight="1" x14ac:dyDescent="0.2">
      <c r="A704" s="3">
        <f>IFERROR(VLOOKUP(B704,'[1]DADOS (OCULTAR)'!$Q$3:$S$103,3,0),"")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 xml:space="preserve">3.9 - Material para Manutenção de Bens Imóveis </v>
      </c>
      <c r="D704" s="3">
        <f>'[1]TCE - ANEXO IV - Preencher'!F713</f>
        <v>9494196000192</v>
      </c>
      <c r="E704" s="5" t="str">
        <f>'[1]TCE - ANEXO IV - Preencher'!G713</f>
        <v>COMERCIAL JR CLAUDIO  MARIO LTDA</v>
      </c>
      <c r="F704" s="5" t="str">
        <f>'[1]TCE - ANEXO IV - Preencher'!H713</f>
        <v>B</v>
      </c>
      <c r="G704" s="5" t="str">
        <f>'[1]TCE - ANEXO IV - Preencher'!I713</f>
        <v>S</v>
      </c>
      <c r="H704" s="5">
        <f>'[1]TCE - ANEXO IV - Preencher'!J713</f>
        <v>248129</v>
      </c>
      <c r="I704" s="6">
        <f>IF('[1]TCE - ANEXO IV - Preencher'!K713="","",'[1]TCE - ANEXO IV - Preencher'!K713)</f>
        <v>44714</v>
      </c>
      <c r="J704" s="5" t="str">
        <f>'[1]TCE - ANEXO IV - Preencher'!L713</f>
        <v>26220609494196000192550010002481291034614281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521.29999999999995</v>
      </c>
    </row>
    <row r="705" spans="1:12" s="8" customFormat="1" ht="19.5" customHeight="1" x14ac:dyDescent="0.2">
      <c r="A705" s="3">
        <f>IFERROR(VLOOKUP(B705,'[1]DADOS (OCULTAR)'!$Q$3:$S$103,3,0),"")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 xml:space="preserve">3.9 - Material para Manutenção de Bens Imóveis </v>
      </c>
      <c r="D705" s="3">
        <f>'[1]TCE - ANEXO IV - Preencher'!F714</f>
        <v>1326290000201</v>
      </c>
      <c r="E705" s="5" t="str">
        <f>'[1]TCE - ANEXO IV - Preencher'!G714</f>
        <v>IVAN FERREIRA DOS SANTOS ME</v>
      </c>
      <c r="F705" s="5" t="str">
        <f>'[1]TCE - ANEXO IV - Preencher'!H714</f>
        <v>B</v>
      </c>
      <c r="G705" s="5" t="str">
        <f>'[1]TCE - ANEXO IV - Preencher'!I714</f>
        <v>S</v>
      </c>
      <c r="H705" s="5" t="str">
        <f>'[1]TCE - ANEXO IV - Preencher'!J714</f>
        <v>000.042.613</v>
      </c>
      <c r="I705" s="6">
        <f>IF('[1]TCE - ANEXO IV - Preencher'!K714="","",'[1]TCE - ANEXO IV - Preencher'!K714)</f>
        <v>44715</v>
      </c>
      <c r="J705" s="5" t="str">
        <f>'[1]TCE - ANEXO IV - Preencher'!L714</f>
        <v>26220601326290000201550010000426131156327513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309</v>
      </c>
    </row>
    <row r="706" spans="1:12" s="8" customFormat="1" ht="19.5" customHeight="1" x14ac:dyDescent="0.2">
      <c r="A706" s="3">
        <f>IFERROR(VLOOKUP(B706,'[1]DADOS (OCULTAR)'!$Q$3:$S$103,3,0),"")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 xml:space="preserve">3.9 - Material para Manutenção de Bens Imóveis </v>
      </c>
      <c r="D706" s="3">
        <f>'[1]TCE - ANEXO IV - Preencher'!F715</f>
        <v>9494196000192</v>
      </c>
      <c r="E706" s="5" t="str">
        <f>'[1]TCE - ANEXO IV - Preencher'!G715</f>
        <v>COMERCIAL JR CLAUDIO  MARIO LTDA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248350</v>
      </c>
      <c r="I706" s="6">
        <f>IF('[1]TCE - ANEXO IV - Preencher'!K715="","",'[1]TCE - ANEXO IV - Preencher'!K715)</f>
        <v>44715</v>
      </c>
      <c r="J706" s="5" t="str">
        <f>'[1]TCE - ANEXO IV - Preencher'!L715</f>
        <v>26220609494196000192550010002483501034635054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492.58</v>
      </c>
    </row>
    <row r="707" spans="1:12" s="8" customFormat="1" ht="19.5" customHeight="1" x14ac:dyDescent="0.2">
      <c r="A707" s="3">
        <f>IFERROR(VLOOKUP(B707,'[1]DADOS (OCULTAR)'!$Q$3:$S$103,3,0),"")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 xml:space="preserve">3.9 - Material para Manutenção de Bens Imóveis </v>
      </c>
      <c r="D707" s="3">
        <f>'[1]TCE - ANEXO IV - Preencher'!F716</f>
        <v>9494196000192</v>
      </c>
      <c r="E707" s="5" t="str">
        <f>'[1]TCE - ANEXO IV - Preencher'!G716</f>
        <v>COMERCIAL JR CLAUDIO  MARIO LTDA</v>
      </c>
      <c r="F707" s="5" t="str">
        <f>'[1]TCE - ANEXO IV - Preencher'!H716</f>
        <v>B</v>
      </c>
      <c r="G707" s="5" t="str">
        <f>'[1]TCE - ANEXO IV - Preencher'!I716</f>
        <v>S</v>
      </c>
      <c r="H707" s="5">
        <f>'[1]TCE - ANEXO IV - Preencher'!J716</f>
        <v>248296</v>
      </c>
      <c r="I707" s="6">
        <f>IF('[1]TCE - ANEXO IV - Preencher'!K716="","",'[1]TCE - ANEXO IV - Preencher'!K716)</f>
        <v>44715</v>
      </c>
      <c r="J707" s="5" t="str">
        <f>'[1]TCE - ANEXO IV - Preencher'!L716</f>
        <v>26220609494196000192550010002482961034631818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564.82000000000005</v>
      </c>
    </row>
    <row r="708" spans="1:12" s="8" customFormat="1" ht="19.5" customHeight="1" x14ac:dyDescent="0.2">
      <c r="A708" s="3">
        <f>IFERROR(VLOOKUP(B708,'[1]DADOS (OCULTAR)'!$Q$3:$S$103,3,0),"")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 xml:space="preserve">3.9 - Material para Manutenção de Bens Imóveis </v>
      </c>
      <c r="D708" s="3">
        <f>'[1]TCE - ANEXO IV - Preencher'!F717</f>
        <v>11549698000115</v>
      </c>
      <c r="E708" s="5" t="str">
        <f>'[1]TCE - ANEXO IV - Preencher'!G717</f>
        <v>CENCOMAL CENTRO COM DE MADEIRAS LTDA</v>
      </c>
      <c r="F708" s="5" t="str">
        <f>'[1]TCE - ANEXO IV - Preencher'!H717</f>
        <v>B</v>
      </c>
      <c r="G708" s="5" t="str">
        <f>'[1]TCE - ANEXO IV - Preencher'!I717</f>
        <v>S</v>
      </c>
      <c r="H708" s="5">
        <f>'[1]TCE - ANEXO IV - Preencher'!J717</f>
        <v>13173</v>
      </c>
      <c r="I708" s="6">
        <f>IF('[1]TCE - ANEXO IV - Preencher'!K717="","",'[1]TCE - ANEXO IV - Preencher'!K717)</f>
        <v>44715</v>
      </c>
      <c r="J708" s="5" t="str">
        <f>'[1]TCE - ANEXO IV - Preencher'!L717</f>
        <v>26220611549698000115550010000131731827635734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375.93</v>
      </c>
    </row>
    <row r="709" spans="1:12" s="8" customFormat="1" ht="19.5" customHeight="1" x14ac:dyDescent="0.2">
      <c r="A709" s="3">
        <f>IFERROR(VLOOKUP(B709,'[1]DADOS (OCULTAR)'!$Q$3:$S$103,3,0),"")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 xml:space="preserve">3.9 - Material para Manutenção de Bens Imóveis </v>
      </c>
      <c r="D709" s="3">
        <f>'[1]TCE - ANEXO IV - Preencher'!F718</f>
        <v>43750734000109</v>
      </c>
      <c r="E709" s="5" t="str">
        <f>'[1]TCE - ANEXO IV - Preencher'!G718</f>
        <v>PLENTY COM DE PECAS E ACESSORIOS LTDA</v>
      </c>
      <c r="F709" s="5" t="str">
        <f>'[1]TCE - ANEXO IV - Preencher'!H718</f>
        <v>B</v>
      </c>
      <c r="G709" s="5" t="str">
        <f>'[1]TCE - ANEXO IV - Preencher'!I718</f>
        <v>S</v>
      </c>
      <c r="H709" s="5">
        <f>'[1]TCE - ANEXO IV - Preencher'!J718</f>
        <v>111</v>
      </c>
      <c r="I709" s="6">
        <f>IF('[1]TCE - ANEXO IV - Preencher'!K718="","",'[1]TCE - ANEXO IV - Preencher'!K718)</f>
        <v>44704</v>
      </c>
      <c r="J709" s="5" t="str">
        <f>'[1]TCE - ANEXO IV - Preencher'!L718</f>
        <v>43220543750734000109550010000001111903534083</v>
      </c>
      <c r="K709" s="5" t="str">
        <f>IF(F709="B",LEFT('[1]TCE - ANEXO IV - Preencher'!M718,2),IF(F709="S",LEFT('[1]TCE - ANEXO IV - Preencher'!M718,7),IF('[1]TCE - ANEXO IV - Preencher'!H718="","")))</f>
        <v>43</v>
      </c>
      <c r="L709" s="7">
        <f>'[1]TCE - ANEXO IV - Preencher'!N718</f>
        <v>2025</v>
      </c>
    </row>
    <row r="710" spans="1:12" s="8" customFormat="1" ht="19.5" customHeight="1" x14ac:dyDescent="0.2">
      <c r="A710" s="3">
        <f>IFERROR(VLOOKUP(B710,'[1]DADOS (OCULTAR)'!$Q$3:$S$103,3,0),"")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 xml:space="preserve">3.9 - Material para Manutenção de Bens Imóveis </v>
      </c>
      <c r="D710" s="3">
        <f>'[1]TCE - ANEXO IV - Preencher'!F719</f>
        <v>1440590000136</v>
      </c>
      <c r="E710" s="5" t="str">
        <f>'[1]TCE - ANEXO IV - Preencher'!G719</f>
        <v>FRESENIUS MEDICAL CARE</v>
      </c>
      <c r="F710" s="5" t="str">
        <f>'[1]TCE - ANEXO IV - Preencher'!H719</f>
        <v>B</v>
      </c>
      <c r="G710" s="5" t="str">
        <f>'[1]TCE - ANEXO IV - Preencher'!I719</f>
        <v>S</v>
      </c>
      <c r="H710" s="5">
        <f>'[1]TCE - ANEXO IV - Preencher'!J719</f>
        <v>1680607</v>
      </c>
      <c r="I710" s="6">
        <f>IF('[1]TCE - ANEXO IV - Preencher'!K719="","",'[1]TCE - ANEXO IV - Preencher'!K719)</f>
        <v>44716</v>
      </c>
      <c r="J710" s="5" t="str">
        <f>'[1]TCE - ANEXO IV - Preencher'!L719</f>
        <v>35220601440590000136550000016806071798623602</v>
      </c>
      <c r="K710" s="5" t="str">
        <f>IF(F710="B",LEFT('[1]TCE - ANEXO IV - Preencher'!M719,2),IF(F710="S",LEFT('[1]TCE - ANEXO IV - Preencher'!M719,7),IF('[1]TCE - ANEXO IV - Preencher'!H719="","")))</f>
        <v>35</v>
      </c>
      <c r="L710" s="7">
        <f>'[1]TCE - ANEXO IV - Preencher'!N719</f>
        <v>10011.540000000001</v>
      </c>
    </row>
    <row r="711" spans="1:12" s="8" customFormat="1" ht="19.5" customHeight="1" x14ac:dyDescent="0.2">
      <c r="A711" s="3">
        <f>IFERROR(VLOOKUP(B711,'[1]DADOS (OCULTAR)'!$Q$3:$S$103,3,0),"")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 xml:space="preserve">3.9 - Material para Manutenção de Bens Imóveis </v>
      </c>
      <c r="D711" s="3">
        <f>'[1]TCE - ANEXO IV - Preencher'!F720</f>
        <v>9494196000192</v>
      </c>
      <c r="E711" s="5" t="str">
        <f>'[1]TCE - ANEXO IV - Preencher'!G720</f>
        <v>COMERCIAL JR CLAUDIO  MARIO LTDA</v>
      </c>
      <c r="F711" s="5" t="str">
        <f>'[1]TCE - ANEXO IV - Preencher'!H720</f>
        <v>B</v>
      </c>
      <c r="G711" s="5" t="str">
        <f>'[1]TCE - ANEXO IV - Preencher'!I720</f>
        <v>S</v>
      </c>
      <c r="H711" s="5">
        <f>'[1]TCE - ANEXO IV - Preencher'!J720</f>
        <v>248698</v>
      </c>
      <c r="I711" s="6">
        <f>IF('[1]TCE - ANEXO IV - Preencher'!K720="","",'[1]TCE - ANEXO IV - Preencher'!K720)</f>
        <v>44718</v>
      </c>
      <c r="J711" s="5" t="str">
        <f>'[1]TCE - ANEXO IV - Preencher'!L720</f>
        <v>26220609494196000192550010002486981034674491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87.74</v>
      </c>
    </row>
    <row r="712" spans="1:12" s="8" customFormat="1" ht="19.5" customHeight="1" x14ac:dyDescent="0.2">
      <c r="A712" s="3">
        <f>IFERROR(VLOOKUP(B712,'[1]DADOS (OCULTAR)'!$Q$3:$S$103,3,0),"")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 xml:space="preserve">3.9 - Material para Manutenção de Bens Imóveis </v>
      </c>
      <c r="D712" s="3">
        <f>'[1]TCE - ANEXO IV - Preencher'!F721</f>
        <v>9494196000192</v>
      </c>
      <c r="E712" s="5" t="str">
        <f>'[1]TCE - ANEXO IV - Preencher'!G721</f>
        <v>COMERCIAL JR CLAUDIO  MARIO LTDA</v>
      </c>
      <c r="F712" s="5" t="str">
        <f>'[1]TCE - ANEXO IV - Preencher'!H721</f>
        <v>B</v>
      </c>
      <c r="G712" s="5" t="str">
        <f>'[1]TCE - ANEXO IV - Preencher'!I721</f>
        <v>S</v>
      </c>
      <c r="H712" s="5">
        <f>'[1]TCE - ANEXO IV - Preencher'!J721</f>
        <v>248815</v>
      </c>
      <c r="I712" s="6">
        <f>IF('[1]TCE - ANEXO IV - Preencher'!K721="","",'[1]TCE - ANEXO IV - Preencher'!K721)</f>
        <v>44719</v>
      </c>
      <c r="J712" s="5" t="str">
        <f>'[1]TCE - ANEXO IV - Preencher'!L721</f>
        <v>26220609494196000192550010002488151034690843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250.1</v>
      </c>
    </row>
    <row r="713" spans="1:12" s="8" customFormat="1" ht="19.5" customHeight="1" x14ac:dyDescent="0.2">
      <c r="A713" s="3">
        <f>IFERROR(VLOOKUP(B713,'[1]DADOS (OCULTAR)'!$Q$3:$S$103,3,0),"")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 xml:space="preserve">3.9 - Material para Manutenção de Bens Imóveis </v>
      </c>
      <c r="D713" s="3">
        <f>'[1]TCE - ANEXO IV - Preencher'!F722</f>
        <v>1326290000201</v>
      </c>
      <c r="E713" s="5" t="str">
        <f>'[1]TCE - ANEXO IV - Preencher'!G722</f>
        <v>IVAN FERREIRA DOS SANTOS ME</v>
      </c>
      <c r="F713" s="5" t="str">
        <f>'[1]TCE - ANEXO IV - Preencher'!H722</f>
        <v>B</v>
      </c>
      <c r="G713" s="5" t="str">
        <f>'[1]TCE - ANEXO IV - Preencher'!I722</f>
        <v>S</v>
      </c>
      <c r="H713" s="5" t="str">
        <f>'[1]TCE - ANEXO IV - Preencher'!J722</f>
        <v>000.042.684</v>
      </c>
      <c r="I713" s="6">
        <f>IF('[1]TCE - ANEXO IV - Preencher'!K722="","",'[1]TCE - ANEXO IV - Preencher'!K722)</f>
        <v>44720</v>
      </c>
      <c r="J713" s="5" t="str">
        <f>'[1]TCE - ANEXO IV - Preencher'!L722</f>
        <v>26220601326290000201550010000426841842100818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16.47</v>
      </c>
    </row>
    <row r="714" spans="1:12" s="8" customFormat="1" ht="19.5" customHeight="1" x14ac:dyDescent="0.2">
      <c r="A714" s="3">
        <f>IFERROR(VLOOKUP(B714,'[1]DADOS (OCULTAR)'!$Q$3:$S$103,3,0),"")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 xml:space="preserve">3.9 - Material para Manutenção de Bens Imóveis </v>
      </c>
      <c r="D714" s="3">
        <f>'[1]TCE - ANEXO IV - Preencher'!F723</f>
        <v>9494196000192</v>
      </c>
      <c r="E714" s="5" t="str">
        <f>'[1]TCE - ANEXO IV - Preencher'!G723</f>
        <v>COMERCIAL JR CLAUDIO  MARIO LTDA</v>
      </c>
      <c r="F714" s="5" t="str">
        <f>'[1]TCE - ANEXO IV - Preencher'!H723</f>
        <v>B</v>
      </c>
      <c r="G714" s="5" t="str">
        <f>'[1]TCE - ANEXO IV - Preencher'!I723</f>
        <v>S</v>
      </c>
      <c r="H714" s="5">
        <f>'[1]TCE - ANEXO IV - Preencher'!J723</f>
        <v>248886</v>
      </c>
      <c r="I714" s="6">
        <f>IF('[1]TCE - ANEXO IV - Preencher'!K723="","",'[1]TCE - ANEXO IV - Preencher'!K723)</f>
        <v>44720</v>
      </c>
      <c r="J714" s="5" t="str">
        <f>'[1]TCE - ANEXO IV - Preencher'!L723</f>
        <v>26220609494196000192550010002488861034702223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510.86</v>
      </c>
    </row>
    <row r="715" spans="1:12" s="8" customFormat="1" ht="19.5" customHeight="1" x14ac:dyDescent="0.2">
      <c r="A715" s="3">
        <f>IFERROR(VLOOKUP(B715,'[1]DADOS (OCULTAR)'!$Q$3:$S$103,3,0),"")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 xml:space="preserve">3.9 - Material para Manutenção de Bens Imóveis </v>
      </c>
      <c r="D715" s="3">
        <f>'[1]TCE - ANEXO IV - Preencher'!F724</f>
        <v>9494196000192</v>
      </c>
      <c r="E715" s="5" t="str">
        <f>'[1]TCE - ANEXO IV - Preencher'!G724</f>
        <v>COMERCIAL JR CLAUDIO  MARIO LTDA</v>
      </c>
      <c r="F715" s="5" t="str">
        <f>'[1]TCE - ANEXO IV - Preencher'!H724</f>
        <v>B</v>
      </c>
      <c r="G715" s="5" t="str">
        <f>'[1]TCE - ANEXO IV - Preencher'!I724</f>
        <v>S</v>
      </c>
      <c r="H715" s="5">
        <f>'[1]TCE - ANEXO IV - Preencher'!J724</f>
        <v>248887</v>
      </c>
      <c r="I715" s="6">
        <f>IF('[1]TCE - ANEXO IV - Preencher'!K724="","",'[1]TCE - ANEXO IV - Preencher'!K724)</f>
        <v>44720</v>
      </c>
      <c r="J715" s="5" t="str">
        <f>'[1]TCE - ANEXO IV - Preencher'!L724</f>
        <v>26220609494196000192550010002488871034702255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362.86</v>
      </c>
    </row>
    <row r="716" spans="1:12" s="8" customFormat="1" ht="19.5" customHeight="1" x14ac:dyDescent="0.2">
      <c r="A716" s="3">
        <f>IFERROR(VLOOKUP(B716,'[1]DADOS (OCULTAR)'!$Q$3:$S$103,3,0),"")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 xml:space="preserve">3.9 - Material para Manutenção de Bens Imóveis </v>
      </c>
      <c r="D716" s="3">
        <f>'[1]TCE - ANEXO IV - Preencher'!F725</f>
        <v>25361160000197</v>
      </c>
      <c r="E716" s="5" t="str">
        <f>'[1]TCE - ANEXO IV - Preencher'!G725</f>
        <v>DISTRIBUIDORA ESPACO DRYWALL LTDA</v>
      </c>
      <c r="F716" s="5" t="str">
        <f>'[1]TCE - ANEXO IV - Preencher'!H725</f>
        <v>B</v>
      </c>
      <c r="G716" s="5" t="str">
        <f>'[1]TCE - ANEXO IV - Preencher'!I725</f>
        <v>S</v>
      </c>
      <c r="H716" s="5" t="str">
        <f>'[1]TCE - ANEXO IV - Preencher'!J725</f>
        <v>000.000.916</v>
      </c>
      <c r="I716" s="6">
        <f>IF('[1]TCE - ANEXO IV - Preencher'!K725="","",'[1]TCE - ANEXO IV - Preencher'!K725)</f>
        <v>44720</v>
      </c>
      <c r="J716" s="5" t="str">
        <f>'[1]TCE - ANEXO IV - Preencher'!L725</f>
        <v>26220625361160000197550010000009161158202204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65.5</v>
      </c>
    </row>
    <row r="717" spans="1:12" s="8" customFormat="1" ht="19.5" customHeight="1" x14ac:dyDescent="0.2">
      <c r="A717" s="3">
        <f>IFERROR(VLOOKUP(B717,'[1]DADOS (OCULTAR)'!$Q$3:$S$103,3,0),"")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 xml:space="preserve">3.9 - Material para Manutenção de Bens Imóveis </v>
      </c>
      <c r="D717" s="3">
        <f>'[1]TCE - ANEXO IV - Preencher'!F726</f>
        <v>41013012000138</v>
      </c>
      <c r="E717" s="5" t="str">
        <f>'[1]TCE - ANEXO IV - Preencher'!G726</f>
        <v>CHEFOR AUTO PECAS LTDA</v>
      </c>
      <c r="F717" s="5" t="str">
        <f>'[1]TCE - ANEXO IV - Preencher'!H726</f>
        <v>B</v>
      </c>
      <c r="G717" s="5" t="str">
        <f>'[1]TCE - ANEXO IV - Preencher'!I726</f>
        <v>S</v>
      </c>
      <c r="H717" s="5" t="str">
        <f>'[1]TCE - ANEXO IV - Preencher'!J726</f>
        <v>000.003.607</v>
      </c>
      <c r="I717" s="6">
        <f>IF('[1]TCE - ANEXO IV - Preencher'!K726="","",'[1]TCE - ANEXO IV - Preencher'!K726)</f>
        <v>44720</v>
      </c>
      <c r="J717" s="5" t="str">
        <f>'[1]TCE - ANEXO IV - Preencher'!L726</f>
        <v>26220641013012000138550010000036071053851980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24</v>
      </c>
    </row>
    <row r="718" spans="1:12" s="8" customFormat="1" ht="19.5" customHeight="1" x14ac:dyDescent="0.2">
      <c r="A718" s="3">
        <f>IFERROR(VLOOKUP(B718,'[1]DADOS (OCULTAR)'!$Q$3:$S$103,3,0),"")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 xml:space="preserve">3.9 - Material para Manutenção de Bens Imóveis </v>
      </c>
      <c r="D718" s="3">
        <f>'[1]TCE - ANEXO IV - Preencher'!F727</f>
        <v>9494196000192</v>
      </c>
      <c r="E718" s="5" t="str">
        <f>'[1]TCE - ANEXO IV - Preencher'!G727</f>
        <v>COMERCIAL JR CLAUDIO  MARIO LTDA</v>
      </c>
      <c r="F718" s="5" t="str">
        <f>'[1]TCE - ANEXO IV - Preencher'!H727</f>
        <v>B</v>
      </c>
      <c r="G718" s="5" t="str">
        <f>'[1]TCE - ANEXO IV - Preencher'!I727</f>
        <v>S</v>
      </c>
      <c r="H718" s="5">
        <f>'[1]TCE - ANEXO IV - Preencher'!J727</f>
        <v>249053</v>
      </c>
      <c r="I718" s="6">
        <f>IF('[1]TCE - ANEXO IV - Preencher'!K727="","",'[1]TCE - ANEXO IV - Preencher'!K727)</f>
        <v>44721</v>
      </c>
      <c r="J718" s="5" t="str">
        <f>'[1]TCE - ANEXO IV - Preencher'!L727</f>
        <v>26220609494196000192550010002490531034724014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147.43</v>
      </c>
    </row>
    <row r="719" spans="1:12" s="8" customFormat="1" ht="19.5" customHeight="1" x14ac:dyDescent="0.2">
      <c r="A719" s="3">
        <f>IFERROR(VLOOKUP(B719,'[1]DADOS (OCULTAR)'!$Q$3:$S$103,3,0),"")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 xml:space="preserve">3.9 - Material para Manutenção de Bens Imóveis </v>
      </c>
      <c r="D719" s="3">
        <f>'[1]TCE - ANEXO IV - Preencher'!F728</f>
        <v>9494196000192</v>
      </c>
      <c r="E719" s="5" t="str">
        <f>'[1]TCE - ANEXO IV - Preencher'!G728</f>
        <v>COMERCIAL JR CLAUDIO  MARIO LTDA</v>
      </c>
      <c r="F719" s="5" t="str">
        <f>'[1]TCE - ANEXO IV - Preencher'!H728</f>
        <v>B</v>
      </c>
      <c r="G719" s="5" t="str">
        <f>'[1]TCE - ANEXO IV - Preencher'!I728</f>
        <v>S</v>
      </c>
      <c r="H719" s="5">
        <f>'[1]TCE - ANEXO IV - Preencher'!J728</f>
        <v>249123</v>
      </c>
      <c r="I719" s="6">
        <f>IF('[1]TCE - ANEXO IV - Preencher'!K728="","",'[1]TCE - ANEXO IV - Preencher'!K728)</f>
        <v>44721</v>
      </c>
      <c r="J719" s="5" t="str">
        <f>'[1]TCE - ANEXO IV - Preencher'!L728</f>
        <v>26220609494196000192550010002491231034733745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364.5</v>
      </c>
    </row>
    <row r="720" spans="1:12" s="8" customFormat="1" ht="19.5" customHeight="1" x14ac:dyDescent="0.2">
      <c r="A720" s="3">
        <f>IFERROR(VLOOKUP(B720,'[1]DADOS (OCULTAR)'!$Q$3:$S$103,3,0),"")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 xml:space="preserve">3.9 - Material para Manutenção de Bens Imóveis </v>
      </c>
      <c r="D720" s="3">
        <f>'[1]TCE - ANEXO IV - Preencher'!F729</f>
        <v>9494196000192</v>
      </c>
      <c r="E720" s="5" t="str">
        <f>'[1]TCE - ANEXO IV - Preencher'!G729</f>
        <v>COMERCIAL JR CLAUDIO  MARIO LTDA</v>
      </c>
      <c r="F720" s="5" t="str">
        <f>'[1]TCE - ANEXO IV - Preencher'!H729</f>
        <v>B</v>
      </c>
      <c r="G720" s="5" t="str">
        <f>'[1]TCE - ANEXO IV - Preencher'!I729</f>
        <v>S</v>
      </c>
      <c r="H720" s="5">
        <f>'[1]TCE - ANEXO IV - Preencher'!J729</f>
        <v>249069</v>
      </c>
      <c r="I720" s="6">
        <f>IF('[1]TCE - ANEXO IV - Preencher'!K729="","",'[1]TCE - ANEXO IV - Preencher'!K729)</f>
        <v>44721</v>
      </c>
      <c r="J720" s="5" t="str">
        <f>'[1]TCE - ANEXO IV - Preencher'!L729</f>
        <v>26220609494196000192550010002490691034725851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206.19</v>
      </c>
    </row>
    <row r="721" spans="1:12" s="8" customFormat="1" ht="19.5" customHeight="1" x14ac:dyDescent="0.2">
      <c r="A721" s="3">
        <f>IFERROR(VLOOKUP(B721,'[1]DADOS (OCULTAR)'!$Q$3:$S$103,3,0),"")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 xml:space="preserve">3.9 - Material para Manutenção de Bens Imóveis </v>
      </c>
      <c r="D721" s="3">
        <f>'[1]TCE - ANEXO IV - Preencher'!F730</f>
        <v>9494196000192</v>
      </c>
      <c r="E721" s="5" t="str">
        <f>'[1]TCE - ANEXO IV - Preencher'!G730</f>
        <v>COMERCIAL JR CLAUDIO  MARIO LTDA</v>
      </c>
      <c r="F721" s="5" t="str">
        <f>'[1]TCE - ANEXO IV - Preencher'!H730</f>
        <v>B</v>
      </c>
      <c r="G721" s="5" t="str">
        <f>'[1]TCE - ANEXO IV - Preencher'!I730</f>
        <v>S</v>
      </c>
      <c r="H721" s="5">
        <f>'[1]TCE - ANEXO IV - Preencher'!J730</f>
        <v>249102</v>
      </c>
      <c r="I721" s="6">
        <f>IF('[1]TCE - ANEXO IV - Preencher'!K730="","",'[1]TCE - ANEXO IV - Preencher'!K730)</f>
        <v>44721</v>
      </c>
      <c r="J721" s="5" t="str">
        <f>'[1]TCE - ANEXO IV - Preencher'!L730</f>
        <v>26220609494196000192550010002491021034731203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564.82000000000005</v>
      </c>
    </row>
    <row r="722" spans="1:12" s="8" customFormat="1" ht="19.5" customHeight="1" x14ac:dyDescent="0.2">
      <c r="A722" s="3">
        <f>IFERROR(VLOOKUP(B722,'[1]DADOS (OCULTAR)'!$Q$3:$S$103,3,0),"")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 xml:space="preserve">3.9 - Material para Manutenção de Bens Imóveis </v>
      </c>
      <c r="D722" s="3" t="str">
        <f>'[1]TCE - ANEXO IV - Preencher'!F731</f>
        <v>19.914.979/0001-31</v>
      </c>
      <c r="E722" s="5" t="str">
        <f>'[1]TCE - ANEXO IV - Preencher'!G731</f>
        <v>NLS DIVISORIAS</v>
      </c>
      <c r="F722" s="5" t="str">
        <f>'[1]TCE - ANEXO IV - Preencher'!H731</f>
        <v>B</v>
      </c>
      <c r="G722" s="5" t="str">
        <f>'[1]TCE - ANEXO IV - Preencher'!I731</f>
        <v>S</v>
      </c>
      <c r="H722" s="5">
        <f>'[1]TCE - ANEXO IV - Preencher'!J731</f>
        <v>1300</v>
      </c>
      <c r="I722" s="6">
        <f>IF('[1]TCE - ANEXO IV - Preencher'!K731="","",'[1]TCE - ANEXO IV - Preencher'!K731)</f>
        <v>44721</v>
      </c>
      <c r="J722" s="5" t="str">
        <f>'[1]TCE - ANEXO IV - Preencher'!L731</f>
        <v>26220619914979000131550010000013001572409395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4482.5</v>
      </c>
    </row>
    <row r="723" spans="1:12" s="8" customFormat="1" ht="19.5" customHeight="1" x14ac:dyDescent="0.2">
      <c r="A723" s="3">
        <f>IFERROR(VLOOKUP(B723,'[1]DADOS (OCULTAR)'!$Q$3:$S$103,3,0),"")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 xml:space="preserve">3.9 - Material para Manutenção de Bens Imóveis </v>
      </c>
      <c r="D723" s="3">
        <f>'[1]TCE - ANEXO IV - Preencher'!F732</f>
        <v>30324030000114</v>
      </c>
      <c r="E723" s="5" t="str">
        <f>'[1]TCE - ANEXO IV - Preencher'!G732</f>
        <v>THERMOFRIO REFRIGERACAO LTDA</v>
      </c>
      <c r="F723" s="5" t="str">
        <f>'[1]TCE - ANEXO IV - Preencher'!H732</f>
        <v>B</v>
      </c>
      <c r="G723" s="5" t="str">
        <f>'[1]TCE - ANEXO IV - Preencher'!I732</f>
        <v>S</v>
      </c>
      <c r="H723" s="5" t="str">
        <f>'[1]TCE - ANEXO IV - Preencher'!J732</f>
        <v>000.003.097</v>
      </c>
      <c r="I723" s="6">
        <f>IF('[1]TCE - ANEXO IV - Preencher'!K732="","",'[1]TCE - ANEXO IV - Preencher'!K732)</f>
        <v>44721</v>
      </c>
      <c r="J723" s="5" t="str">
        <f>'[1]TCE - ANEXO IV - Preencher'!L732</f>
        <v>26220630324030000114550010000030971000129345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160</v>
      </c>
    </row>
    <row r="724" spans="1:12" s="8" customFormat="1" ht="19.5" customHeight="1" x14ac:dyDescent="0.2">
      <c r="A724" s="3">
        <f>IFERROR(VLOOKUP(B724,'[1]DADOS (OCULTAR)'!$Q$3:$S$103,3,0),"")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 xml:space="preserve">3.9 - Material para Manutenção de Bens Imóveis </v>
      </c>
      <c r="D724" s="3">
        <f>'[1]TCE - ANEXO IV - Preencher'!F733</f>
        <v>35715234000108</v>
      </c>
      <c r="E724" s="5" t="str">
        <f>'[1]TCE - ANEXO IV - Preencher'!G733</f>
        <v>FIORI VEICULO SA</v>
      </c>
      <c r="F724" s="5" t="str">
        <f>'[1]TCE - ANEXO IV - Preencher'!H733</f>
        <v>B</v>
      </c>
      <c r="G724" s="5" t="str">
        <f>'[1]TCE - ANEXO IV - Preencher'!I733</f>
        <v>S</v>
      </c>
      <c r="H724" s="5">
        <f>'[1]TCE - ANEXO IV - Preencher'!J733</f>
        <v>546528</v>
      </c>
      <c r="I724" s="6">
        <f>IF('[1]TCE - ANEXO IV - Preencher'!K733="","",'[1]TCE - ANEXO IV - Preencher'!K733)</f>
        <v>44697</v>
      </c>
      <c r="J724" s="5" t="str">
        <f>'[1]TCE - ANEXO IV - Preencher'!L733</f>
        <v>26220535715234000108550000005465281209777052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44.38</v>
      </c>
    </row>
    <row r="725" spans="1:12" s="8" customFormat="1" ht="19.5" customHeight="1" x14ac:dyDescent="0.2">
      <c r="A725" s="3">
        <f>IFERROR(VLOOKUP(B725,'[1]DADOS (OCULTAR)'!$Q$3:$S$103,3,0),"")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 xml:space="preserve">3.9 - Material para Manutenção de Bens Imóveis </v>
      </c>
      <c r="D725" s="3">
        <f>'[1]TCE - ANEXO IV - Preencher'!F734</f>
        <v>10779833000156</v>
      </c>
      <c r="E725" s="5" t="str">
        <f>'[1]TCE - ANEXO IV - Preencher'!G734</f>
        <v>MEDICAL MERCANTIL DE APARELHAGEM MEDICA</v>
      </c>
      <c r="F725" s="5" t="str">
        <f>'[1]TCE - ANEXO IV - Preencher'!H734</f>
        <v>B</v>
      </c>
      <c r="G725" s="5" t="str">
        <f>'[1]TCE - ANEXO IV - Preencher'!I734</f>
        <v>S</v>
      </c>
      <c r="H725" s="5">
        <f>'[1]TCE - ANEXO IV - Preencher'!J734</f>
        <v>553104</v>
      </c>
      <c r="I725" s="6">
        <f>IF('[1]TCE - ANEXO IV - Preencher'!K734="","",'[1]TCE - ANEXO IV - Preencher'!K734)</f>
        <v>44725</v>
      </c>
      <c r="J725" s="5" t="str">
        <f>'[1]TCE - ANEXO IV - Preencher'!L734</f>
        <v>26220610779833000156550010005531041005551260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510</v>
      </c>
    </row>
    <row r="726" spans="1:12" s="8" customFormat="1" ht="19.5" customHeight="1" x14ac:dyDescent="0.2">
      <c r="A726" s="3">
        <f>IFERROR(VLOOKUP(B726,'[1]DADOS (OCULTAR)'!$Q$3:$S$103,3,0),"")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 xml:space="preserve">3.9 - Material para Manutenção de Bens Imóveis </v>
      </c>
      <c r="D726" s="3">
        <f>'[1]TCE - ANEXO IV - Preencher'!F735</f>
        <v>5991790000138</v>
      </c>
      <c r="E726" s="5" t="str">
        <f>'[1]TCE - ANEXO IV - Preencher'!G735</f>
        <v>CR MEDICAL LTDA</v>
      </c>
      <c r="F726" s="5" t="str">
        <f>'[1]TCE - ANEXO IV - Preencher'!H735</f>
        <v>B</v>
      </c>
      <c r="G726" s="5" t="str">
        <f>'[1]TCE - ANEXO IV - Preencher'!I735</f>
        <v>S</v>
      </c>
      <c r="H726" s="5">
        <f>'[1]TCE - ANEXO IV - Preencher'!J735</f>
        <v>5627</v>
      </c>
      <c r="I726" s="6">
        <f>IF('[1]TCE - ANEXO IV - Preencher'!K735="","",'[1]TCE - ANEXO IV - Preencher'!K735)</f>
        <v>44725</v>
      </c>
      <c r="J726" s="5" t="str">
        <f>'[1]TCE - ANEXO IV - Preencher'!L735</f>
        <v>26220605991790000138550010000056271653894762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255</v>
      </c>
    </row>
    <row r="727" spans="1:12" s="8" customFormat="1" ht="19.5" customHeight="1" x14ac:dyDescent="0.2">
      <c r="A727" s="3">
        <f>IFERROR(VLOOKUP(B727,'[1]DADOS (OCULTAR)'!$Q$3:$S$103,3,0),"")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 xml:space="preserve">3.9 - Material para Manutenção de Bens Imóveis </v>
      </c>
      <c r="D727" s="3">
        <f>'[1]TCE - ANEXO IV - Preencher'!F736</f>
        <v>9494196000192</v>
      </c>
      <c r="E727" s="5" t="str">
        <f>'[1]TCE - ANEXO IV - Preencher'!G736</f>
        <v>COMERCIAL JR CLAUDIO  MARIO LTDA</v>
      </c>
      <c r="F727" s="5" t="str">
        <f>'[1]TCE - ANEXO IV - Preencher'!H736</f>
        <v>B</v>
      </c>
      <c r="G727" s="5" t="str">
        <f>'[1]TCE - ANEXO IV - Preencher'!I736</f>
        <v>S</v>
      </c>
      <c r="H727" s="5">
        <f>'[1]TCE - ANEXO IV - Preencher'!J736</f>
        <v>249373</v>
      </c>
      <c r="I727" s="6">
        <f>IF('[1]TCE - ANEXO IV - Preencher'!K736="","",'[1]TCE - ANEXO IV - Preencher'!K736)</f>
        <v>44725</v>
      </c>
      <c r="J727" s="5" t="str">
        <f>'[1]TCE - ANEXO IV - Preencher'!L736</f>
        <v>26220609494196000192550010002493731034772433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591.47</v>
      </c>
    </row>
    <row r="728" spans="1:12" s="8" customFormat="1" ht="19.5" customHeight="1" x14ac:dyDescent="0.2">
      <c r="A728" s="3">
        <f>IFERROR(VLOOKUP(B728,'[1]DADOS (OCULTAR)'!$Q$3:$S$103,3,0),"")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 xml:space="preserve">3.9 - Material para Manutenção de Bens Imóveis </v>
      </c>
      <c r="D728" s="3">
        <f>'[1]TCE - ANEXO IV - Preencher'!F737</f>
        <v>9494196000192</v>
      </c>
      <c r="E728" s="5" t="str">
        <f>'[1]TCE - ANEXO IV - Preencher'!G737</f>
        <v>COMERCIAL JR CLAUDIO  MARIO LTDA</v>
      </c>
      <c r="F728" s="5" t="str">
        <f>'[1]TCE - ANEXO IV - Preencher'!H737</f>
        <v>B</v>
      </c>
      <c r="G728" s="5" t="str">
        <f>'[1]TCE - ANEXO IV - Preencher'!I737</f>
        <v>S</v>
      </c>
      <c r="H728" s="5">
        <f>'[1]TCE - ANEXO IV - Preencher'!J737</f>
        <v>249371</v>
      </c>
      <c r="I728" s="6">
        <f>IF('[1]TCE - ANEXO IV - Preencher'!K737="","",'[1]TCE - ANEXO IV - Preencher'!K737)</f>
        <v>44725</v>
      </c>
      <c r="J728" s="5" t="str">
        <f>'[1]TCE - ANEXO IV - Preencher'!L737</f>
        <v>26220609494196000192550010002493711034772340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576.82000000000005</v>
      </c>
    </row>
    <row r="729" spans="1:12" s="8" customFormat="1" ht="19.5" customHeight="1" x14ac:dyDescent="0.2">
      <c r="A729" s="3">
        <f>IFERROR(VLOOKUP(B729,'[1]DADOS (OCULTAR)'!$Q$3:$S$103,3,0),"")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 xml:space="preserve">3.9 - Material para Manutenção de Bens Imóveis </v>
      </c>
      <c r="D729" s="3">
        <f>'[1]TCE - ANEXO IV - Preencher'!F738</f>
        <v>9494196000192</v>
      </c>
      <c r="E729" s="5" t="str">
        <f>'[1]TCE - ANEXO IV - Preencher'!G738</f>
        <v>COMERCIAL JR CLAUDIO  MARIO LTDA</v>
      </c>
      <c r="F729" s="5" t="str">
        <f>'[1]TCE - ANEXO IV - Preencher'!H738</f>
        <v>B</v>
      </c>
      <c r="G729" s="5" t="str">
        <f>'[1]TCE - ANEXO IV - Preencher'!I738</f>
        <v>S</v>
      </c>
      <c r="H729" s="5">
        <f>'[1]TCE - ANEXO IV - Preencher'!J738</f>
        <v>249441</v>
      </c>
      <c r="I729" s="6">
        <f>IF('[1]TCE - ANEXO IV - Preencher'!K738="","",'[1]TCE - ANEXO IV - Preencher'!K738)</f>
        <v>44725</v>
      </c>
      <c r="J729" s="5" t="str">
        <f>'[1]TCE - ANEXO IV - Preencher'!L738</f>
        <v>26220609494196000192550010002494411034781396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220.98</v>
      </c>
    </row>
    <row r="730" spans="1:12" s="8" customFormat="1" ht="19.5" customHeight="1" x14ac:dyDescent="0.2">
      <c r="A730" s="3">
        <f>IFERROR(VLOOKUP(B730,'[1]DADOS (OCULTAR)'!$Q$3:$S$103,3,0),"")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 xml:space="preserve">3.9 - Material para Manutenção de Bens Imóveis </v>
      </c>
      <c r="D730" s="3">
        <f>'[1]TCE - ANEXO IV - Preencher'!F739</f>
        <v>11549698000115</v>
      </c>
      <c r="E730" s="5" t="str">
        <f>'[1]TCE - ANEXO IV - Preencher'!G739</f>
        <v>CENCOMAL CENTRO COM DE MADEIRAS LTDA</v>
      </c>
      <c r="F730" s="5" t="str">
        <f>'[1]TCE - ANEXO IV - Preencher'!H739</f>
        <v>B</v>
      </c>
      <c r="G730" s="5" t="str">
        <f>'[1]TCE - ANEXO IV - Preencher'!I739</f>
        <v>S</v>
      </c>
      <c r="H730" s="5">
        <f>'[1]TCE - ANEXO IV - Preencher'!J739</f>
        <v>13357</v>
      </c>
      <c r="I730" s="6">
        <f>IF('[1]TCE - ANEXO IV - Preencher'!K739="","",'[1]TCE - ANEXO IV - Preencher'!K739)</f>
        <v>44725</v>
      </c>
      <c r="J730" s="5" t="str">
        <f>'[1]TCE - ANEXO IV - Preencher'!L739</f>
        <v>26220611549698000115550010000133571528467365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147.51</v>
      </c>
    </row>
    <row r="731" spans="1:12" s="8" customFormat="1" ht="19.5" customHeight="1" x14ac:dyDescent="0.2">
      <c r="A731" s="3">
        <f>IFERROR(VLOOKUP(B731,'[1]DADOS (OCULTAR)'!$Q$3:$S$103,3,0),"")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 xml:space="preserve">3.9 - Material para Manutenção de Bens Imóveis </v>
      </c>
      <c r="D731" s="3">
        <f>'[1]TCE - ANEXO IV - Preencher'!F740</f>
        <v>11549698000115</v>
      </c>
      <c r="E731" s="5" t="str">
        <f>'[1]TCE - ANEXO IV - Preencher'!G740</f>
        <v>CENCOMAL CENTRO COM DE MADEIRAS LTDA</v>
      </c>
      <c r="F731" s="5" t="str">
        <f>'[1]TCE - ANEXO IV - Preencher'!H740</f>
        <v>B</v>
      </c>
      <c r="G731" s="5" t="str">
        <f>'[1]TCE - ANEXO IV - Preencher'!I740</f>
        <v>S</v>
      </c>
      <c r="H731" s="5">
        <f>'[1]TCE - ANEXO IV - Preencher'!J740</f>
        <v>13356</v>
      </c>
      <c r="I731" s="6">
        <f>IF('[1]TCE - ANEXO IV - Preencher'!K740="","",'[1]TCE - ANEXO IV - Preencher'!K740)</f>
        <v>44725</v>
      </c>
      <c r="J731" s="5" t="str">
        <f>'[1]TCE - ANEXO IV - Preencher'!L740</f>
        <v>26220611549698000115550010000133561637565212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80</v>
      </c>
    </row>
    <row r="732" spans="1:12" s="8" customFormat="1" ht="19.5" customHeight="1" x14ac:dyDescent="0.2">
      <c r="A732" s="3">
        <f>IFERROR(VLOOKUP(B732,'[1]DADOS (OCULTAR)'!$Q$3:$S$103,3,0),"")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 xml:space="preserve">3.9 - Material para Manutenção de Bens Imóveis </v>
      </c>
      <c r="D732" s="3">
        <f>'[1]TCE - ANEXO IV - Preencher'!F741</f>
        <v>11999737000186</v>
      </c>
      <c r="E732" s="5" t="str">
        <f>'[1]TCE - ANEXO IV - Preencher'!G741</f>
        <v>VASCOFEL VASCONCELOS FERRAGENS</v>
      </c>
      <c r="F732" s="5" t="str">
        <f>'[1]TCE - ANEXO IV - Preencher'!H741</f>
        <v>B</v>
      </c>
      <c r="G732" s="5" t="str">
        <f>'[1]TCE - ANEXO IV - Preencher'!I741</f>
        <v>S</v>
      </c>
      <c r="H732" s="5">
        <f>'[1]TCE - ANEXO IV - Preencher'!J741</f>
        <v>37640</v>
      </c>
      <c r="I732" s="6">
        <f>IF('[1]TCE - ANEXO IV - Preencher'!K741="","",'[1]TCE - ANEXO IV - Preencher'!K741)</f>
        <v>44725</v>
      </c>
      <c r="J732" s="5" t="str">
        <f>'[1]TCE - ANEXO IV - Preencher'!L741</f>
        <v>26220611999737000186550010000376401212228198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614.84</v>
      </c>
    </row>
    <row r="733" spans="1:12" s="8" customFormat="1" ht="19.5" customHeight="1" x14ac:dyDescent="0.2">
      <c r="A733" s="3">
        <f>IFERROR(VLOOKUP(B733,'[1]DADOS (OCULTAR)'!$Q$3:$S$103,3,0),"")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 xml:space="preserve">3.9 - Material para Manutenção de Bens Imóveis </v>
      </c>
      <c r="D733" s="3">
        <f>'[1]TCE - ANEXO IV - Preencher'!F742</f>
        <v>10230480003075</v>
      </c>
      <c r="E733" s="5" t="str">
        <f>'[1]TCE - ANEXO IV - Preencher'!G742</f>
        <v>FERREIRA COSTA CIA LTDA</v>
      </c>
      <c r="F733" s="5" t="str">
        <f>'[1]TCE - ANEXO IV - Preencher'!H742</f>
        <v>B</v>
      </c>
      <c r="G733" s="5" t="str">
        <f>'[1]TCE - ANEXO IV - Preencher'!I742</f>
        <v>S</v>
      </c>
      <c r="H733" s="5" t="str">
        <f>'[1]TCE - ANEXO IV - Preencher'!J742</f>
        <v>000.026.664</v>
      </c>
      <c r="I733" s="6">
        <f>IF('[1]TCE - ANEXO IV - Preencher'!K742="","",'[1]TCE - ANEXO IV - Preencher'!K742)</f>
        <v>44725</v>
      </c>
      <c r="J733" s="5" t="str">
        <f>'[1]TCE - ANEXO IV - Preencher'!L742</f>
        <v>26220610230480003075550100000266641077383500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129</v>
      </c>
    </row>
    <row r="734" spans="1:12" s="8" customFormat="1" ht="19.5" customHeight="1" x14ac:dyDescent="0.2">
      <c r="A734" s="3">
        <f>IFERROR(VLOOKUP(B734,'[1]DADOS (OCULTAR)'!$Q$3:$S$103,3,0),"")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 xml:space="preserve">3.9 - Material para Manutenção de Bens Imóveis </v>
      </c>
      <c r="D734" s="3">
        <f>'[1]TCE - ANEXO IV - Preencher'!F743</f>
        <v>14779608000170</v>
      </c>
      <c r="E734" s="5" t="str">
        <f>'[1]TCE - ANEXO IV - Preencher'!G743</f>
        <v>B.R.F. OZIO PECAS PARA AR COND. LTDA</v>
      </c>
      <c r="F734" s="5" t="str">
        <f>'[1]TCE - ANEXO IV - Preencher'!H743</f>
        <v>B</v>
      </c>
      <c r="G734" s="5" t="str">
        <f>'[1]TCE - ANEXO IV - Preencher'!I743</f>
        <v>S</v>
      </c>
      <c r="H734" s="5" t="str">
        <f>'[1]TCE - ANEXO IV - Preencher'!J743</f>
        <v>000.094.418</v>
      </c>
      <c r="I734" s="6">
        <f>IF('[1]TCE - ANEXO IV - Preencher'!K743="","",'[1]TCE - ANEXO IV - Preencher'!K743)</f>
        <v>44725</v>
      </c>
      <c r="J734" s="5" t="str">
        <f>'[1]TCE - ANEXO IV - Preencher'!L743</f>
        <v>35220614779608000170550000000944181175779559</v>
      </c>
      <c r="K734" s="5" t="str">
        <f>IF(F734="B",LEFT('[1]TCE - ANEXO IV - Preencher'!M743,2),IF(F734="S",LEFT('[1]TCE - ANEXO IV - Preencher'!M743,7),IF('[1]TCE - ANEXO IV - Preencher'!H743="","")))</f>
        <v>35</v>
      </c>
      <c r="L734" s="7">
        <f>'[1]TCE - ANEXO IV - Preencher'!N743</f>
        <v>224.95</v>
      </c>
    </row>
    <row r="735" spans="1:12" s="8" customFormat="1" ht="19.5" customHeight="1" x14ac:dyDescent="0.2">
      <c r="A735" s="3">
        <f>IFERROR(VLOOKUP(B735,'[1]DADOS (OCULTAR)'!$Q$3:$S$103,3,0),"")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 xml:space="preserve">3.9 - Material para Manutenção de Bens Imóveis </v>
      </c>
      <c r="D735" s="3">
        <f>'[1]TCE - ANEXO IV - Preencher'!F744</f>
        <v>9494196000192</v>
      </c>
      <c r="E735" s="5" t="str">
        <f>'[1]TCE - ANEXO IV - Preencher'!G744</f>
        <v>COMERCIAL JR CLAUDIO  MARIO LTDA</v>
      </c>
      <c r="F735" s="5" t="str">
        <f>'[1]TCE - ANEXO IV - Preencher'!H744</f>
        <v>B</v>
      </c>
      <c r="G735" s="5" t="str">
        <f>'[1]TCE - ANEXO IV - Preencher'!I744</f>
        <v>S</v>
      </c>
      <c r="H735" s="5">
        <f>'[1]TCE - ANEXO IV - Preencher'!J744</f>
        <v>249524</v>
      </c>
      <c r="I735" s="6">
        <f>IF('[1]TCE - ANEXO IV - Preencher'!K744="","",'[1]TCE - ANEXO IV - Preencher'!K744)</f>
        <v>44726</v>
      </c>
      <c r="J735" s="5" t="str">
        <f>'[1]TCE - ANEXO IV - Preencher'!L744</f>
        <v>26220609494196000192550010002495241034792678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511.6</v>
      </c>
    </row>
    <row r="736" spans="1:12" s="8" customFormat="1" ht="19.5" customHeight="1" x14ac:dyDescent="0.2">
      <c r="A736" s="3">
        <f>IFERROR(VLOOKUP(B736,'[1]DADOS (OCULTAR)'!$Q$3:$S$103,3,0),"")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 xml:space="preserve">3.9 - Material para Manutenção de Bens Imóveis </v>
      </c>
      <c r="D736" s="3">
        <f>'[1]TCE - ANEXO IV - Preencher'!F745</f>
        <v>9494196000192</v>
      </c>
      <c r="E736" s="5" t="str">
        <f>'[1]TCE - ANEXO IV - Preencher'!G745</f>
        <v>COMERCIAL JR CLAUDIO  MARIO LTDA</v>
      </c>
      <c r="F736" s="5" t="str">
        <f>'[1]TCE - ANEXO IV - Preencher'!H745</f>
        <v>B</v>
      </c>
      <c r="G736" s="5" t="str">
        <f>'[1]TCE - ANEXO IV - Preencher'!I745</f>
        <v>S</v>
      </c>
      <c r="H736" s="5">
        <f>'[1]TCE - ANEXO IV - Preencher'!J745</f>
        <v>249525</v>
      </c>
      <c r="I736" s="6">
        <f>IF('[1]TCE - ANEXO IV - Preencher'!K745="","",'[1]TCE - ANEXO IV - Preencher'!K745)</f>
        <v>44726</v>
      </c>
      <c r="J736" s="5" t="str">
        <f>'[1]TCE - ANEXO IV - Preencher'!L745</f>
        <v>26220609494196000192550010002495251034792705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176.46</v>
      </c>
    </row>
    <row r="737" spans="1:12" s="8" customFormat="1" ht="19.5" customHeight="1" x14ac:dyDescent="0.2">
      <c r="A737" s="3">
        <f>IFERROR(VLOOKUP(B737,'[1]DADOS (OCULTAR)'!$Q$3:$S$103,3,0),"")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 xml:space="preserve">3.9 - Material para Manutenção de Bens Imóveis </v>
      </c>
      <c r="D737" s="3">
        <f>'[1]TCE - ANEXO IV - Preencher'!F746</f>
        <v>9494196000192</v>
      </c>
      <c r="E737" s="5" t="str">
        <f>'[1]TCE - ANEXO IV - Preencher'!G746</f>
        <v>COMERCIAL JR CLAUDIO  MARIO LTDA</v>
      </c>
      <c r="F737" s="5" t="str">
        <f>'[1]TCE - ANEXO IV - Preencher'!H746</f>
        <v>B</v>
      </c>
      <c r="G737" s="5" t="str">
        <f>'[1]TCE - ANEXO IV - Preencher'!I746</f>
        <v>S</v>
      </c>
      <c r="H737" s="5">
        <f>'[1]TCE - ANEXO IV - Preencher'!J746</f>
        <v>249582</v>
      </c>
      <c r="I737" s="6">
        <f>IF('[1]TCE - ANEXO IV - Preencher'!K746="","",'[1]TCE - ANEXO IV - Preencher'!K746)</f>
        <v>44726</v>
      </c>
      <c r="J737" s="5" t="str">
        <f>'[1]TCE - ANEXO IV - Preencher'!L746</f>
        <v>26220609494196000192550010002495821034799463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473.72</v>
      </c>
    </row>
    <row r="738" spans="1:12" s="8" customFormat="1" ht="19.5" customHeight="1" x14ac:dyDescent="0.2">
      <c r="A738" s="3">
        <f>IFERROR(VLOOKUP(B738,'[1]DADOS (OCULTAR)'!$Q$3:$S$103,3,0),"")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 xml:space="preserve">3.9 - Material para Manutenção de Bens Imóveis </v>
      </c>
      <c r="D738" s="3">
        <f>'[1]TCE - ANEXO IV - Preencher'!F747</f>
        <v>10731605000106</v>
      </c>
      <c r="E738" s="5" t="str">
        <f>'[1]TCE - ANEXO IV - Preencher'!G747</f>
        <v>ELETRONICA CENTRAL CARUARU LTDA</v>
      </c>
      <c r="F738" s="5" t="str">
        <f>'[1]TCE - ANEXO IV - Preencher'!H747</f>
        <v>B</v>
      </c>
      <c r="G738" s="5" t="str">
        <f>'[1]TCE - ANEXO IV - Preencher'!I747</f>
        <v>S</v>
      </c>
      <c r="H738" s="5" t="str">
        <f>'[1]TCE - ANEXO IV - Preencher'!J747</f>
        <v>000.011.586</v>
      </c>
      <c r="I738" s="6">
        <f>IF('[1]TCE - ANEXO IV - Preencher'!K747="","",'[1]TCE - ANEXO IV - Preencher'!K747)</f>
        <v>44725</v>
      </c>
      <c r="J738" s="5" t="str">
        <f>'[1]TCE - ANEXO IV - Preencher'!L747</f>
        <v>26220610731605000106550010000115861866446436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68</v>
      </c>
    </row>
    <row r="739" spans="1:12" s="8" customFormat="1" ht="19.5" customHeight="1" x14ac:dyDescent="0.2">
      <c r="A739" s="3">
        <f>IFERROR(VLOOKUP(B739,'[1]DADOS (OCULTAR)'!$Q$3:$S$103,3,0),"")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 xml:space="preserve">3.9 - Material para Manutenção de Bens Imóveis </v>
      </c>
      <c r="D739" s="3">
        <f>'[1]TCE - ANEXO IV - Preencher'!F748</f>
        <v>8824171001119</v>
      </c>
      <c r="E739" s="5" t="str">
        <f>'[1]TCE - ANEXO IV - Preencher'!G748</f>
        <v>JCM NITEROI REFRIGERACAO LTDA</v>
      </c>
      <c r="F739" s="5" t="str">
        <f>'[1]TCE - ANEXO IV - Preencher'!H748</f>
        <v>B</v>
      </c>
      <c r="G739" s="5" t="str">
        <f>'[1]TCE - ANEXO IV - Preencher'!I748</f>
        <v>S</v>
      </c>
      <c r="H739" s="5">
        <f>'[1]TCE - ANEXO IV - Preencher'!J748</f>
        <v>96441</v>
      </c>
      <c r="I739" s="6">
        <f>IF('[1]TCE - ANEXO IV - Preencher'!K748="","",'[1]TCE - ANEXO IV - Preencher'!K748)</f>
        <v>44726</v>
      </c>
      <c r="J739" s="5" t="str">
        <f>'[1]TCE - ANEXO IV - Preencher'!L748</f>
        <v>26220608824171001119550010000964411891957417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800</v>
      </c>
    </row>
    <row r="740" spans="1:12" s="8" customFormat="1" ht="19.5" customHeight="1" x14ac:dyDescent="0.2">
      <c r="A740" s="3">
        <f>IFERROR(VLOOKUP(B740,'[1]DADOS (OCULTAR)'!$Q$3:$S$103,3,0),"")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 xml:space="preserve">3.9 - Material para Manutenção de Bens Imóveis </v>
      </c>
      <c r="D740" s="3">
        <f>'[1]TCE - ANEXO IV - Preencher'!F749</f>
        <v>138409000179</v>
      </c>
      <c r="E740" s="5" t="str">
        <f>'[1]TCE - ANEXO IV - Preencher'!G749</f>
        <v>OMEGA REFRIGERACAO INALDO F BRANDAO ME</v>
      </c>
      <c r="F740" s="5" t="str">
        <f>'[1]TCE - ANEXO IV - Preencher'!H749</f>
        <v>B</v>
      </c>
      <c r="G740" s="5" t="str">
        <f>'[1]TCE - ANEXO IV - Preencher'!I749</f>
        <v>S</v>
      </c>
      <c r="H740" s="5" t="str">
        <f>'[1]TCE - ANEXO IV - Preencher'!J749</f>
        <v>000.006.159</v>
      </c>
      <c r="I740" s="6">
        <f>IF('[1]TCE - ANEXO IV - Preencher'!K749="","",'[1]TCE - ANEXO IV - Preencher'!K749)</f>
        <v>44726</v>
      </c>
      <c r="J740" s="5" t="str">
        <f>'[1]TCE - ANEXO IV - Preencher'!L749</f>
        <v>26220600138409000179550010000061591056000005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590</v>
      </c>
    </row>
    <row r="741" spans="1:12" s="8" customFormat="1" ht="19.5" customHeight="1" x14ac:dyDescent="0.2">
      <c r="A741" s="3">
        <f>IFERROR(VLOOKUP(B741,'[1]DADOS (OCULTAR)'!$Q$3:$S$103,3,0),"")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 xml:space="preserve">3.9 - Material para Manutenção de Bens Imóveis </v>
      </c>
      <c r="D741" s="3">
        <f>'[1]TCE - ANEXO IV - Preencher'!F750</f>
        <v>8677502000163</v>
      </c>
      <c r="E741" s="5" t="str">
        <f>'[1]TCE - ANEXO IV - Preencher'!G750</f>
        <v>CASA DO CAMPONES LTDA</v>
      </c>
      <c r="F741" s="5" t="str">
        <f>'[1]TCE - ANEXO IV - Preencher'!H750</f>
        <v>B</v>
      </c>
      <c r="G741" s="5" t="str">
        <f>'[1]TCE - ANEXO IV - Preencher'!I750</f>
        <v>S</v>
      </c>
      <c r="H741" s="5">
        <f>'[1]TCE - ANEXO IV - Preencher'!J750</f>
        <v>78631</v>
      </c>
      <c r="I741" s="6">
        <f>IF('[1]TCE - ANEXO IV - Preencher'!K750="","",'[1]TCE - ANEXO IV - Preencher'!K750)</f>
        <v>44727</v>
      </c>
      <c r="J741" s="5" t="str">
        <f>'[1]TCE - ANEXO IV - Preencher'!L750</f>
        <v>26220608677502000163550010000786311391238608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330</v>
      </c>
    </row>
    <row r="742" spans="1:12" s="8" customFormat="1" ht="19.5" customHeight="1" x14ac:dyDescent="0.2">
      <c r="A742" s="3">
        <f>IFERROR(VLOOKUP(B742,'[1]DADOS (OCULTAR)'!$Q$3:$S$103,3,0),"")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 xml:space="preserve">3.9 - Material para Manutenção de Bens Imóveis </v>
      </c>
      <c r="D742" s="3">
        <f>'[1]TCE - ANEXO IV - Preencher'!F751</f>
        <v>9494196000192</v>
      </c>
      <c r="E742" s="5" t="str">
        <f>'[1]TCE - ANEXO IV - Preencher'!G751</f>
        <v>COMERCIAL JR CLAUDIO  MARIO LTDA</v>
      </c>
      <c r="F742" s="5" t="str">
        <f>'[1]TCE - ANEXO IV - Preencher'!H751</f>
        <v>B</v>
      </c>
      <c r="G742" s="5" t="str">
        <f>'[1]TCE - ANEXO IV - Preencher'!I751</f>
        <v>S</v>
      </c>
      <c r="H742" s="5">
        <f>'[1]TCE - ANEXO IV - Preencher'!J751</f>
        <v>249666</v>
      </c>
      <c r="I742" s="6">
        <f>IF('[1]TCE - ANEXO IV - Preencher'!K751="","",'[1]TCE - ANEXO IV - Preencher'!K751)</f>
        <v>44727</v>
      </c>
      <c r="J742" s="5" t="str">
        <f>'[1]TCE - ANEXO IV - Preencher'!L751</f>
        <v>26220609494196000192550010002496661034809665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483.39</v>
      </c>
    </row>
    <row r="743" spans="1:12" s="8" customFormat="1" ht="19.5" customHeight="1" x14ac:dyDescent="0.2">
      <c r="A743" s="3">
        <f>IFERROR(VLOOKUP(B743,'[1]DADOS (OCULTAR)'!$Q$3:$S$103,3,0),"")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 xml:space="preserve">3.9 - Material para Manutenção de Bens Imóveis </v>
      </c>
      <c r="D743" s="3">
        <f>'[1]TCE - ANEXO IV - Preencher'!F752</f>
        <v>9494196000192</v>
      </c>
      <c r="E743" s="5" t="str">
        <f>'[1]TCE - ANEXO IV - Preencher'!G752</f>
        <v>COMERCIAL JR CLAUDIO  MARIO LTDA</v>
      </c>
      <c r="F743" s="5" t="str">
        <f>'[1]TCE - ANEXO IV - Preencher'!H752</f>
        <v>B</v>
      </c>
      <c r="G743" s="5" t="str">
        <f>'[1]TCE - ANEXO IV - Preencher'!I752</f>
        <v>S</v>
      </c>
      <c r="H743" s="5">
        <f>'[1]TCE - ANEXO IV - Preencher'!J752</f>
        <v>249753</v>
      </c>
      <c r="I743" s="6">
        <f>IF('[1]TCE - ANEXO IV - Preencher'!K752="","",'[1]TCE - ANEXO IV - Preencher'!K752)</f>
        <v>44727</v>
      </c>
      <c r="J743" s="5" t="str">
        <f>'[1]TCE - ANEXO IV - Preencher'!L752</f>
        <v>26220609494196000192550010002497531034819366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226.52</v>
      </c>
    </row>
    <row r="744" spans="1:12" s="8" customFormat="1" ht="19.5" customHeight="1" x14ac:dyDescent="0.2">
      <c r="A744" s="3">
        <f>IFERROR(VLOOKUP(B744,'[1]DADOS (OCULTAR)'!$Q$3:$S$103,3,0),"")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 xml:space="preserve">3.9 - Material para Manutenção de Bens Imóveis </v>
      </c>
      <c r="D744" s="3">
        <f>'[1]TCE - ANEXO IV - Preencher'!F753</f>
        <v>10731605000106</v>
      </c>
      <c r="E744" s="5" t="str">
        <f>'[1]TCE - ANEXO IV - Preencher'!G753</f>
        <v>ELETRONICA CENTRAL CARUARU LTDA</v>
      </c>
      <c r="F744" s="5" t="str">
        <f>'[1]TCE - ANEXO IV - Preencher'!H753</f>
        <v>B</v>
      </c>
      <c r="G744" s="5" t="str">
        <f>'[1]TCE - ANEXO IV - Preencher'!I753</f>
        <v>S</v>
      </c>
      <c r="H744" s="5" t="str">
        <f>'[1]TCE - ANEXO IV - Preencher'!J753</f>
        <v>000.011.592</v>
      </c>
      <c r="I744" s="6">
        <f>IF('[1]TCE - ANEXO IV - Preencher'!K753="","",'[1]TCE - ANEXO IV - Preencher'!K753)</f>
        <v>44727</v>
      </c>
      <c r="J744" s="5" t="str">
        <f>'[1]TCE - ANEXO IV - Preencher'!L753</f>
        <v>26220610731605000106550010000115921956897221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58</v>
      </c>
    </row>
    <row r="745" spans="1:12" s="8" customFormat="1" ht="19.5" customHeight="1" x14ac:dyDescent="0.2">
      <c r="A745" s="3">
        <f>IFERROR(VLOOKUP(B745,'[1]DADOS (OCULTAR)'!$Q$3:$S$103,3,0),"")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 xml:space="preserve">3.9 - Material para Manutenção de Bens Imóveis </v>
      </c>
      <c r="D745" s="3">
        <f>'[1]TCE - ANEXO IV - Preencher'!F754</f>
        <v>24080970000102</v>
      </c>
      <c r="E745" s="5" t="str">
        <f>'[1]TCE - ANEXO IV - Preencher'!G754</f>
        <v>CARLOS A. PROJ. E CONS. LTDA</v>
      </c>
      <c r="F745" s="5" t="str">
        <f>'[1]TCE - ANEXO IV - Preencher'!H754</f>
        <v>B</v>
      </c>
      <c r="G745" s="5" t="str">
        <f>'[1]TCE - ANEXO IV - Preencher'!I754</f>
        <v>S</v>
      </c>
      <c r="H745" s="5">
        <f>'[1]TCE - ANEXO IV - Preencher'!J754</f>
        <v>5933</v>
      </c>
      <c r="I745" s="6">
        <f>IF('[1]TCE - ANEXO IV - Preencher'!K754="","",'[1]TCE - ANEXO IV - Preencher'!K754)</f>
        <v>44727</v>
      </c>
      <c r="J745" s="5" t="str">
        <f>'[1]TCE - ANEXO IV - Preencher'!L754</f>
        <v>26220624080970000102550010000059331144780570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115</v>
      </c>
    </row>
    <row r="746" spans="1:12" s="8" customFormat="1" ht="19.5" customHeight="1" x14ac:dyDescent="0.2">
      <c r="A746" s="3">
        <f>IFERROR(VLOOKUP(B746,'[1]DADOS (OCULTAR)'!$Q$3:$S$103,3,0),"")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 xml:space="preserve">3.9 - Material para Manutenção de Bens Imóveis </v>
      </c>
      <c r="D746" s="3">
        <f>'[1]TCE - ANEXO IV - Preencher'!F755</f>
        <v>30324030000114</v>
      </c>
      <c r="E746" s="5" t="str">
        <f>'[1]TCE - ANEXO IV - Preencher'!G755</f>
        <v>THERMOFRIO REFRIGERACAO LTDA</v>
      </c>
      <c r="F746" s="5" t="str">
        <f>'[1]TCE - ANEXO IV - Preencher'!H755</f>
        <v>B</v>
      </c>
      <c r="G746" s="5" t="str">
        <f>'[1]TCE - ANEXO IV - Preencher'!I755</f>
        <v>S</v>
      </c>
      <c r="H746" s="5" t="str">
        <f>'[1]TCE - ANEXO IV - Preencher'!J755</f>
        <v>000.003.120</v>
      </c>
      <c r="I746" s="6">
        <f>IF('[1]TCE - ANEXO IV - Preencher'!K755="","",'[1]TCE - ANEXO IV - Preencher'!K755)</f>
        <v>44727</v>
      </c>
      <c r="J746" s="5" t="str">
        <f>'[1]TCE - ANEXO IV - Preencher'!L755</f>
        <v>26220630324030000114550010000031201000130050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343.18</v>
      </c>
    </row>
    <row r="747" spans="1:12" s="8" customFormat="1" ht="19.5" customHeight="1" x14ac:dyDescent="0.2">
      <c r="A747" s="3">
        <f>IFERROR(VLOOKUP(B747,'[1]DADOS (OCULTAR)'!$Q$3:$S$103,3,0),"")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 xml:space="preserve">3.9 - Material para Manutenção de Bens Imóveis </v>
      </c>
      <c r="D747" s="3">
        <f>'[1]TCE - ANEXO IV - Preencher'!F756</f>
        <v>9494196000192</v>
      </c>
      <c r="E747" s="5" t="str">
        <f>'[1]TCE - ANEXO IV - Preencher'!G756</f>
        <v>COMERCIAL JR CLAUDIO  MARIO LTDA</v>
      </c>
      <c r="F747" s="5" t="str">
        <f>'[1]TCE - ANEXO IV - Preencher'!H756</f>
        <v>B</v>
      </c>
      <c r="G747" s="5" t="str">
        <f>'[1]TCE - ANEXO IV - Preencher'!I756</f>
        <v>S</v>
      </c>
      <c r="H747" s="5">
        <f>'[1]TCE - ANEXO IV - Preencher'!J756</f>
        <v>249820</v>
      </c>
      <c r="I747" s="6">
        <f>IF('[1]TCE - ANEXO IV - Preencher'!K756="","",'[1]TCE - ANEXO IV - Preencher'!K756)</f>
        <v>44728</v>
      </c>
      <c r="J747" s="5" t="str">
        <f>'[1]TCE - ANEXO IV - Preencher'!L756</f>
        <v>26220609494196000192550010002498201034828564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45.92</v>
      </c>
    </row>
    <row r="748" spans="1:12" s="8" customFormat="1" ht="19.5" customHeight="1" x14ac:dyDescent="0.2">
      <c r="A748" s="3">
        <f>IFERROR(VLOOKUP(B748,'[1]DADOS (OCULTAR)'!$Q$3:$S$103,3,0),"")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 xml:space="preserve">3.9 - Material para Manutenção de Bens Imóveis </v>
      </c>
      <c r="D748" s="3">
        <f>'[1]TCE - ANEXO IV - Preencher'!F757</f>
        <v>9494196000192</v>
      </c>
      <c r="E748" s="5" t="str">
        <f>'[1]TCE - ANEXO IV - Preencher'!G757</f>
        <v>COMERCIAL JR CLAUDIO  MARIO LTDA</v>
      </c>
      <c r="F748" s="5" t="str">
        <f>'[1]TCE - ANEXO IV - Preencher'!H757</f>
        <v>B</v>
      </c>
      <c r="G748" s="5" t="str">
        <f>'[1]TCE - ANEXO IV - Preencher'!I757</f>
        <v>S</v>
      </c>
      <c r="H748" s="5">
        <f>'[1]TCE - ANEXO IV - Preencher'!J757</f>
        <v>249864</v>
      </c>
      <c r="I748" s="6">
        <f>IF('[1]TCE - ANEXO IV - Preencher'!K757="","",'[1]TCE - ANEXO IV - Preencher'!K757)</f>
        <v>44728</v>
      </c>
      <c r="J748" s="5" t="str">
        <f>'[1]TCE - ANEXO IV - Preencher'!L757</f>
        <v>26220609494196000192550010002498641034836022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89.46</v>
      </c>
    </row>
    <row r="749" spans="1:12" s="8" customFormat="1" ht="19.5" customHeight="1" x14ac:dyDescent="0.2">
      <c r="A749" s="3">
        <f>IFERROR(VLOOKUP(B749,'[1]DADOS (OCULTAR)'!$Q$3:$S$103,3,0),"")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 xml:space="preserve">3.9 - Material para Manutenção de Bens Imóveis </v>
      </c>
      <c r="D749" s="3">
        <f>'[1]TCE - ANEXO IV - Preencher'!F758</f>
        <v>9494196000192</v>
      </c>
      <c r="E749" s="5" t="str">
        <f>'[1]TCE - ANEXO IV - Preencher'!G758</f>
        <v>COMERCIAL JR CLAUDIO  MARIO LTDA</v>
      </c>
      <c r="F749" s="5" t="str">
        <f>'[1]TCE - ANEXO IV - Preencher'!H758</f>
        <v>B</v>
      </c>
      <c r="G749" s="5" t="str">
        <f>'[1]TCE - ANEXO IV - Preencher'!I758</f>
        <v>S</v>
      </c>
      <c r="H749" s="5">
        <f>'[1]TCE - ANEXO IV - Preencher'!J758</f>
        <v>250019</v>
      </c>
      <c r="I749" s="6">
        <f>IF('[1]TCE - ANEXO IV - Preencher'!K758="","",'[1]TCE - ANEXO IV - Preencher'!K758)</f>
        <v>44729</v>
      </c>
      <c r="J749" s="5" t="str">
        <f>'[1]TCE - ANEXO IV - Preencher'!L758</f>
        <v>26220609494196000192550010002500191034856655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461.01</v>
      </c>
    </row>
    <row r="750" spans="1:12" s="8" customFormat="1" ht="19.5" customHeight="1" x14ac:dyDescent="0.2">
      <c r="A750" s="3">
        <f>IFERROR(VLOOKUP(B750,'[1]DADOS (OCULTAR)'!$Q$3:$S$103,3,0),"")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 xml:space="preserve">3.9 - Material para Manutenção de Bens Imóveis </v>
      </c>
      <c r="D750" s="3">
        <f>'[1]TCE - ANEXO IV - Preencher'!F759</f>
        <v>9494196000192</v>
      </c>
      <c r="E750" s="5" t="str">
        <f>'[1]TCE - ANEXO IV - Preencher'!G759</f>
        <v>COMERCIAL JR CLAUDIO  MARIO LTDA</v>
      </c>
      <c r="F750" s="5" t="str">
        <f>'[1]TCE - ANEXO IV - Preencher'!H759</f>
        <v>B</v>
      </c>
      <c r="G750" s="5" t="str">
        <f>'[1]TCE - ANEXO IV - Preencher'!I759</f>
        <v>S</v>
      </c>
      <c r="H750" s="5">
        <f>'[1]TCE - ANEXO IV - Preencher'!J759</f>
        <v>250009</v>
      </c>
      <c r="I750" s="6">
        <f>IF('[1]TCE - ANEXO IV - Preencher'!K759="","",'[1]TCE - ANEXO IV - Preencher'!K759)</f>
        <v>44729</v>
      </c>
      <c r="J750" s="5" t="str">
        <f>'[1]TCE - ANEXO IV - Preencher'!L759</f>
        <v>26220609494196000192550010002500091034855555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564.82000000000005</v>
      </c>
    </row>
    <row r="751" spans="1:12" s="8" customFormat="1" ht="19.5" customHeight="1" x14ac:dyDescent="0.2">
      <c r="A751" s="3">
        <f>IFERROR(VLOOKUP(B751,'[1]DADOS (OCULTAR)'!$Q$3:$S$103,3,0),"")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 xml:space="preserve">3.9 - Material para Manutenção de Bens Imóveis </v>
      </c>
      <c r="D751" s="3">
        <f>'[1]TCE - ANEXO IV - Preencher'!F760</f>
        <v>279531000831</v>
      </c>
      <c r="E751" s="5" t="str">
        <f>'[1]TCE - ANEXO IV - Preencher'!G760</f>
        <v>TUPAN CONSTRUCOES LTDA</v>
      </c>
      <c r="F751" s="5" t="str">
        <f>'[1]TCE - ANEXO IV - Preencher'!H760</f>
        <v>B</v>
      </c>
      <c r="G751" s="5" t="str">
        <f>'[1]TCE - ANEXO IV - Preencher'!I760</f>
        <v>S</v>
      </c>
      <c r="H751" s="5">
        <f>'[1]TCE - ANEXO IV - Preencher'!J760</f>
        <v>182925</v>
      </c>
      <c r="I751" s="6">
        <f>IF('[1]TCE - ANEXO IV - Preencher'!K760="","",'[1]TCE - ANEXO IV - Preencher'!K760)</f>
        <v>44729</v>
      </c>
      <c r="J751" s="5" t="str">
        <f>'[1]TCE - ANEXO IV - Preencher'!L760</f>
        <v>26220600279531000831550020001829251153934215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449.5</v>
      </c>
    </row>
    <row r="752" spans="1:12" s="8" customFormat="1" ht="19.5" customHeight="1" x14ac:dyDescent="0.2">
      <c r="A752" s="3">
        <f>IFERROR(VLOOKUP(B752,'[1]DADOS (OCULTAR)'!$Q$3:$S$103,3,0),"")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 xml:space="preserve">3.9 - Material para Manutenção de Bens Imóveis </v>
      </c>
      <c r="D752" s="3">
        <f>'[1]TCE - ANEXO IV - Preencher'!F761</f>
        <v>9494196000192</v>
      </c>
      <c r="E752" s="5" t="str">
        <f>'[1]TCE - ANEXO IV - Preencher'!G761</f>
        <v>COMERCIAL JR CLAUDIO  MARIO LTDA</v>
      </c>
      <c r="F752" s="5" t="str">
        <f>'[1]TCE - ANEXO IV - Preencher'!H761</f>
        <v>B</v>
      </c>
      <c r="G752" s="5" t="str">
        <f>'[1]TCE - ANEXO IV - Preencher'!I761</f>
        <v>S</v>
      </c>
      <c r="H752" s="5">
        <f>'[1]TCE - ANEXO IV - Preencher'!J761</f>
        <v>250267</v>
      </c>
      <c r="I752" s="6">
        <f>IF('[1]TCE - ANEXO IV - Preencher'!K761="","",'[1]TCE - ANEXO IV - Preencher'!K761)</f>
        <v>44733</v>
      </c>
      <c r="J752" s="5" t="str">
        <f>'[1]TCE - ANEXO IV - Preencher'!L761</f>
        <v>26220609494196000192550010002502671034895543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538.25</v>
      </c>
    </row>
    <row r="753" spans="1:12" s="8" customFormat="1" ht="19.5" customHeight="1" x14ac:dyDescent="0.2">
      <c r="A753" s="3">
        <f>IFERROR(VLOOKUP(B753,'[1]DADOS (OCULTAR)'!$Q$3:$S$103,3,0),"")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 xml:space="preserve">3.9 - Material para Manutenção de Bens Imóveis </v>
      </c>
      <c r="D753" s="3">
        <f>'[1]TCE - ANEXO IV - Preencher'!F762</f>
        <v>9494196000192</v>
      </c>
      <c r="E753" s="5" t="str">
        <f>'[1]TCE - ANEXO IV - Preencher'!G762</f>
        <v>COMERCIAL JR CLAUDIO  MARIO LTDA</v>
      </c>
      <c r="F753" s="5" t="str">
        <f>'[1]TCE - ANEXO IV - Preencher'!H762</f>
        <v>B</v>
      </c>
      <c r="G753" s="5" t="str">
        <f>'[1]TCE - ANEXO IV - Preencher'!I762</f>
        <v>S</v>
      </c>
      <c r="H753" s="5">
        <f>'[1]TCE - ANEXO IV - Preencher'!J762</f>
        <v>250470</v>
      </c>
      <c r="I753" s="6">
        <f>IF('[1]TCE - ANEXO IV - Preencher'!K762="","",'[1]TCE - ANEXO IV - Preencher'!K762)</f>
        <v>44734</v>
      </c>
      <c r="J753" s="5" t="str">
        <f>'[1]TCE - ANEXO IV - Preencher'!L762</f>
        <v>26220609494196000192550010002504701034920129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381.59</v>
      </c>
    </row>
    <row r="754" spans="1:12" s="8" customFormat="1" ht="19.5" customHeight="1" x14ac:dyDescent="0.2">
      <c r="A754" s="3">
        <f>IFERROR(VLOOKUP(B754,'[1]DADOS (OCULTAR)'!$Q$3:$S$103,3,0),"")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 xml:space="preserve">3.9 - Material para Manutenção de Bens Imóveis </v>
      </c>
      <c r="D754" s="3">
        <f>'[1]TCE - ANEXO IV - Preencher'!F763</f>
        <v>41057399000558</v>
      </c>
      <c r="E754" s="5" t="str">
        <f>'[1]TCE - ANEXO IV - Preencher'!G763</f>
        <v>MADECENTER LTDA</v>
      </c>
      <c r="F754" s="5" t="str">
        <f>'[1]TCE - ANEXO IV - Preencher'!H763</f>
        <v>B</v>
      </c>
      <c r="G754" s="5" t="str">
        <f>'[1]TCE - ANEXO IV - Preencher'!I763</f>
        <v>S</v>
      </c>
      <c r="H754" s="5" t="str">
        <f>'[1]TCE - ANEXO IV - Preencher'!J763</f>
        <v>000.020.462</v>
      </c>
      <c r="I754" s="6">
        <f>IF('[1]TCE - ANEXO IV - Preencher'!K763="","",'[1]TCE - ANEXO IV - Preencher'!K763)</f>
        <v>44734</v>
      </c>
      <c r="J754" s="5" t="str">
        <f>'[1]TCE - ANEXO IV - Preencher'!L763</f>
        <v>26220641057399000558550010000204621109478825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365</v>
      </c>
    </row>
    <row r="755" spans="1:12" s="8" customFormat="1" ht="19.5" customHeight="1" x14ac:dyDescent="0.2">
      <c r="A755" s="3">
        <f>IFERROR(VLOOKUP(B755,'[1]DADOS (OCULTAR)'!$Q$3:$S$103,3,0),"")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 xml:space="preserve">3.9 - Material para Manutenção de Bens Imóveis </v>
      </c>
      <c r="D755" s="3">
        <f>'[1]TCE - ANEXO IV - Preencher'!F764</f>
        <v>41057399000558</v>
      </c>
      <c r="E755" s="5" t="str">
        <f>'[1]TCE - ANEXO IV - Preencher'!G764</f>
        <v>MADECENTER LTDA</v>
      </c>
      <c r="F755" s="5" t="str">
        <f>'[1]TCE - ANEXO IV - Preencher'!H764</f>
        <v>B</v>
      </c>
      <c r="G755" s="5" t="str">
        <f>'[1]TCE - ANEXO IV - Preencher'!I764</f>
        <v>S</v>
      </c>
      <c r="H755" s="5" t="str">
        <f>'[1]TCE - ANEXO IV - Preencher'!J764</f>
        <v>000.020.463</v>
      </c>
      <c r="I755" s="6">
        <f>IF('[1]TCE - ANEXO IV - Preencher'!K764="","",'[1]TCE - ANEXO IV - Preencher'!K764)</f>
        <v>44734</v>
      </c>
      <c r="J755" s="5" t="str">
        <f>'[1]TCE - ANEXO IV - Preencher'!L764</f>
        <v>26220641057399000558550010000204631507849499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23</v>
      </c>
    </row>
    <row r="756" spans="1:12" s="8" customFormat="1" ht="19.5" customHeight="1" x14ac:dyDescent="0.2">
      <c r="A756" s="3">
        <f>IFERROR(VLOOKUP(B756,'[1]DADOS (OCULTAR)'!$Q$3:$S$103,3,0),"")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 xml:space="preserve">3.9 - Material para Manutenção de Bens Imóveis </v>
      </c>
      <c r="D756" s="3">
        <f>'[1]TCE - ANEXO IV - Preencher'!F765</f>
        <v>70082664000718</v>
      </c>
      <c r="E756" s="5" t="str">
        <f>'[1]TCE - ANEXO IV - Preencher'!G765</f>
        <v>JCL LAJES E MATERIAIS P CONS LTDA</v>
      </c>
      <c r="F756" s="5" t="str">
        <f>'[1]TCE - ANEXO IV - Preencher'!H765</f>
        <v>B</v>
      </c>
      <c r="G756" s="5" t="str">
        <f>'[1]TCE - ANEXO IV - Preencher'!I765</f>
        <v>S</v>
      </c>
      <c r="H756" s="5">
        <f>'[1]TCE - ANEXO IV - Preencher'!J765</f>
        <v>27066</v>
      </c>
      <c r="I756" s="6">
        <f>IF('[1]TCE - ANEXO IV - Preencher'!K765="","",'[1]TCE - ANEXO IV - Preencher'!K765)</f>
        <v>44734</v>
      </c>
      <c r="J756" s="5" t="str">
        <f>'[1]TCE - ANEXO IV - Preencher'!L765</f>
        <v>26220670082664000718550010000270661081940707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767.6</v>
      </c>
    </row>
    <row r="757" spans="1:12" s="8" customFormat="1" ht="19.5" customHeight="1" x14ac:dyDescent="0.2">
      <c r="A757" s="3">
        <f>IFERROR(VLOOKUP(B757,'[1]DADOS (OCULTAR)'!$Q$3:$S$103,3,0),"")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 xml:space="preserve">3.9 - Material para Manutenção de Bens Imóveis </v>
      </c>
      <c r="D757" s="3">
        <f>'[1]TCE - ANEXO IV - Preencher'!F766</f>
        <v>14779608000170</v>
      </c>
      <c r="E757" s="5" t="str">
        <f>'[1]TCE - ANEXO IV - Preencher'!G766</f>
        <v>B.R.F. OZIO PECAS PARA AR COND. LTDA</v>
      </c>
      <c r="F757" s="5" t="str">
        <f>'[1]TCE - ANEXO IV - Preencher'!H766</f>
        <v>B</v>
      </c>
      <c r="G757" s="5" t="str">
        <f>'[1]TCE - ANEXO IV - Preencher'!I766</f>
        <v>S</v>
      </c>
      <c r="H757" s="5" t="str">
        <f>'[1]TCE - ANEXO IV - Preencher'!J766</f>
        <v>000.094.737</v>
      </c>
      <c r="I757" s="6">
        <f>IF('[1]TCE - ANEXO IV - Preencher'!K766="","",'[1]TCE - ANEXO IV - Preencher'!K766)</f>
        <v>44734</v>
      </c>
      <c r="J757" s="5" t="str">
        <f>'[1]TCE - ANEXO IV - Preencher'!L766</f>
        <v>35220614779608000170550000000947371216776003</v>
      </c>
      <c r="K757" s="5" t="str">
        <f>IF(F757="B",LEFT('[1]TCE - ANEXO IV - Preencher'!M766,2),IF(F757="S",LEFT('[1]TCE - ANEXO IV - Preencher'!M766,7),IF('[1]TCE - ANEXO IV - Preencher'!H766="","")))</f>
        <v>35</v>
      </c>
      <c r="L757" s="7">
        <f>'[1]TCE - ANEXO IV - Preencher'!N766</f>
        <v>299.98</v>
      </c>
    </row>
    <row r="758" spans="1:12" s="8" customFormat="1" ht="19.5" customHeight="1" x14ac:dyDescent="0.2">
      <c r="A758" s="3">
        <f>IFERROR(VLOOKUP(B758,'[1]DADOS (OCULTAR)'!$Q$3:$S$103,3,0),"")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 xml:space="preserve">3.9 - Material para Manutenção de Bens Imóveis </v>
      </c>
      <c r="D758" s="3">
        <f>'[1]TCE - ANEXO IV - Preencher'!F767</f>
        <v>7544385000105</v>
      </c>
      <c r="E758" s="5" t="str">
        <f>'[1]TCE - ANEXO IV - Preencher'!G767</f>
        <v>JPRIM PEREIRA FILHO FERAMENTAS LTDA</v>
      </c>
      <c r="F758" s="5" t="str">
        <f>'[1]TCE - ANEXO IV - Preencher'!H767</f>
        <v>B</v>
      </c>
      <c r="G758" s="5" t="str">
        <f>'[1]TCE - ANEXO IV - Preencher'!I767</f>
        <v>S</v>
      </c>
      <c r="H758" s="5" t="str">
        <f>'[1]TCE - ANEXO IV - Preencher'!J767</f>
        <v>000.007.184</v>
      </c>
      <c r="I758" s="6">
        <f>IF('[1]TCE - ANEXO IV - Preencher'!K767="","",'[1]TCE - ANEXO IV - Preencher'!K767)</f>
        <v>44739</v>
      </c>
      <c r="J758" s="5" t="str">
        <f>'[1]TCE - ANEXO IV - Preencher'!L767</f>
        <v>26220607544385000105550010000071841752286701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1838</v>
      </c>
    </row>
    <row r="759" spans="1:12" s="8" customFormat="1" ht="19.5" customHeight="1" x14ac:dyDescent="0.2">
      <c r="A759" s="3">
        <f>IFERROR(VLOOKUP(B759,'[1]DADOS (OCULTAR)'!$Q$3:$S$103,3,0),"")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 xml:space="preserve">3.9 - Material para Manutenção de Bens Imóveis </v>
      </c>
      <c r="D759" s="3">
        <f>'[1]TCE - ANEXO IV - Preencher'!F768</f>
        <v>9494196000192</v>
      </c>
      <c r="E759" s="5" t="str">
        <f>'[1]TCE - ANEXO IV - Preencher'!G768</f>
        <v>COMERCIAL JR CLAUDIO  MARIO LTDA</v>
      </c>
      <c r="F759" s="5" t="str">
        <f>'[1]TCE - ANEXO IV - Preencher'!H768</f>
        <v>B</v>
      </c>
      <c r="G759" s="5" t="str">
        <f>'[1]TCE - ANEXO IV - Preencher'!I768</f>
        <v>S</v>
      </c>
      <c r="H759" s="5">
        <f>'[1]TCE - ANEXO IV - Preencher'!J768</f>
        <v>250704</v>
      </c>
      <c r="I759" s="6">
        <f>IF('[1]TCE - ANEXO IV - Preencher'!K768="","",'[1]TCE - ANEXO IV - Preencher'!K768)</f>
        <v>44739</v>
      </c>
      <c r="J759" s="5" t="str">
        <f>'[1]TCE - ANEXO IV - Preencher'!L768</f>
        <v>26220609494196000192550010002507041034955764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297.66000000000003</v>
      </c>
    </row>
    <row r="760" spans="1:12" s="8" customFormat="1" ht="19.5" customHeight="1" x14ac:dyDescent="0.2">
      <c r="A760" s="3">
        <f>IFERROR(VLOOKUP(B760,'[1]DADOS (OCULTAR)'!$Q$3:$S$103,3,0),"")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 xml:space="preserve">3.9 - Material para Manutenção de Bens Imóveis </v>
      </c>
      <c r="D760" s="3">
        <f>'[1]TCE - ANEXO IV - Preencher'!F769</f>
        <v>9494196000192</v>
      </c>
      <c r="E760" s="5" t="str">
        <f>'[1]TCE - ANEXO IV - Preencher'!G769</f>
        <v>COMERCIAL JR CLAUDIO  MARIO LTDA</v>
      </c>
      <c r="F760" s="5" t="str">
        <f>'[1]TCE - ANEXO IV - Preencher'!H769</f>
        <v>B</v>
      </c>
      <c r="G760" s="5" t="str">
        <f>'[1]TCE - ANEXO IV - Preencher'!I769</f>
        <v>S</v>
      </c>
      <c r="H760" s="5">
        <f>'[1]TCE - ANEXO IV - Preencher'!J769</f>
        <v>250788</v>
      </c>
      <c r="I760" s="6">
        <f>IF('[1]TCE - ANEXO IV - Preencher'!K769="","",'[1]TCE - ANEXO IV - Preencher'!K769)</f>
        <v>44739</v>
      </c>
      <c r="J760" s="5" t="str">
        <f>'[1]TCE - ANEXO IV - Preencher'!L769</f>
        <v>26220609494196000192550010002507881034965433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80.239999999999995</v>
      </c>
    </row>
    <row r="761" spans="1:12" s="8" customFormat="1" ht="19.5" customHeight="1" x14ac:dyDescent="0.2">
      <c r="A761" s="3">
        <f>IFERROR(VLOOKUP(B761,'[1]DADOS (OCULTAR)'!$Q$3:$S$103,3,0),"")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 xml:space="preserve">3.9 - Material para Manutenção de Bens Imóveis </v>
      </c>
      <c r="D761" s="3">
        <f>'[1]TCE - ANEXO IV - Preencher'!F770</f>
        <v>9494196000192</v>
      </c>
      <c r="E761" s="5" t="str">
        <f>'[1]TCE - ANEXO IV - Preencher'!G770</f>
        <v>COMERCIAL JR CLAUDIO  MARIO LTDA</v>
      </c>
      <c r="F761" s="5" t="str">
        <f>'[1]TCE - ANEXO IV - Preencher'!H770</f>
        <v>B</v>
      </c>
      <c r="G761" s="5" t="str">
        <f>'[1]TCE - ANEXO IV - Preencher'!I770</f>
        <v>S</v>
      </c>
      <c r="H761" s="5">
        <f>'[1]TCE - ANEXO IV - Preencher'!J770</f>
        <v>250734</v>
      </c>
      <c r="I761" s="6">
        <f>IF('[1]TCE - ANEXO IV - Preencher'!K770="","",'[1]TCE - ANEXO IV - Preencher'!K770)</f>
        <v>44739</v>
      </c>
      <c r="J761" s="5" t="str">
        <f>'[1]TCE - ANEXO IV - Preencher'!L770</f>
        <v>26220609494196000192550010002507341034958690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405.9</v>
      </c>
    </row>
    <row r="762" spans="1:12" s="8" customFormat="1" ht="19.5" customHeight="1" x14ac:dyDescent="0.2">
      <c r="A762" s="3">
        <f>IFERROR(VLOOKUP(B762,'[1]DADOS (OCULTAR)'!$Q$3:$S$103,3,0),"")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 xml:space="preserve">3.9 - Material para Manutenção de Bens Imóveis </v>
      </c>
      <c r="D762" s="3">
        <f>'[1]TCE - ANEXO IV - Preencher'!F771</f>
        <v>11999737000186</v>
      </c>
      <c r="E762" s="5" t="str">
        <f>'[1]TCE - ANEXO IV - Preencher'!G771</f>
        <v>VASCOFEL VASCONCELOS FERRAGENS</v>
      </c>
      <c r="F762" s="5" t="str">
        <f>'[1]TCE - ANEXO IV - Preencher'!H771</f>
        <v>B</v>
      </c>
      <c r="G762" s="5" t="str">
        <f>'[1]TCE - ANEXO IV - Preencher'!I771</f>
        <v>S</v>
      </c>
      <c r="H762" s="5">
        <f>'[1]TCE - ANEXO IV - Preencher'!J771</f>
        <v>37907</v>
      </c>
      <c r="I762" s="6">
        <f>IF('[1]TCE - ANEXO IV - Preencher'!K771="","",'[1]TCE - ANEXO IV - Preencher'!K771)</f>
        <v>44739</v>
      </c>
      <c r="J762" s="5" t="str">
        <f>'[1]TCE - ANEXO IV - Preencher'!L771</f>
        <v>26220611999737000186550010000379075824555208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14812.8</v>
      </c>
    </row>
    <row r="763" spans="1:12" s="8" customFormat="1" ht="19.5" customHeight="1" x14ac:dyDescent="0.2">
      <c r="A763" s="3">
        <f>IFERROR(VLOOKUP(B763,'[1]DADOS (OCULTAR)'!$Q$3:$S$103,3,0),"")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 xml:space="preserve">3.9 - Material para Manutenção de Bens Imóveis </v>
      </c>
      <c r="D763" s="3">
        <f>'[1]TCE - ANEXO IV - Preencher'!F772</f>
        <v>11999737000186</v>
      </c>
      <c r="E763" s="5" t="str">
        <f>'[1]TCE - ANEXO IV - Preencher'!G772</f>
        <v>VASCOFEL VASCONCELOS FERRAGENS</v>
      </c>
      <c r="F763" s="5" t="str">
        <f>'[1]TCE - ANEXO IV - Preencher'!H772</f>
        <v>B</v>
      </c>
      <c r="G763" s="5" t="str">
        <f>'[1]TCE - ANEXO IV - Preencher'!I772</f>
        <v>S</v>
      </c>
      <c r="H763" s="5">
        <f>'[1]TCE - ANEXO IV - Preencher'!J772</f>
        <v>37907</v>
      </c>
      <c r="I763" s="6">
        <f>IF('[1]TCE - ANEXO IV - Preencher'!K772="","",'[1]TCE - ANEXO IV - Preencher'!K772)</f>
        <v>44739</v>
      </c>
      <c r="J763" s="5" t="str">
        <f>'[1]TCE - ANEXO IV - Preencher'!L772</f>
        <v>26220611999737000186550010000379075824555208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3840</v>
      </c>
    </row>
    <row r="764" spans="1:12" s="8" customFormat="1" ht="19.5" customHeight="1" x14ac:dyDescent="0.2">
      <c r="A764" s="3">
        <f>IFERROR(VLOOKUP(B764,'[1]DADOS (OCULTAR)'!$Q$3:$S$103,3,0),"")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 xml:space="preserve">3.9 - Material para Manutenção de Bens Imóveis </v>
      </c>
      <c r="D764" s="3">
        <f>'[1]TCE - ANEXO IV - Preencher'!F773</f>
        <v>75315333024393</v>
      </c>
      <c r="E764" s="5" t="str">
        <f>'[1]TCE - ANEXO IV - Preencher'!G773</f>
        <v>ATACADAO S.A</v>
      </c>
      <c r="F764" s="5" t="str">
        <f>'[1]TCE - ANEXO IV - Preencher'!H773</f>
        <v>B</v>
      </c>
      <c r="G764" s="5" t="str">
        <f>'[1]TCE - ANEXO IV - Preencher'!I773</f>
        <v>S</v>
      </c>
      <c r="H764" s="5" t="str">
        <f>'[1]TCE - ANEXO IV - Preencher'!J773</f>
        <v>000.039.088</v>
      </c>
      <c r="I764" s="6">
        <f>IF('[1]TCE - ANEXO IV - Preencher'!K773="","",'[1]TCE - ANEXO IV - Preencher'!K773)</f>
        <v>44739</v>
      </c>
      <c r="J764" s="5" t="str">
        <f>'[1]TCE - ANEXO IV - Preencher'!L773</f>
        <v>26220675315333024393550010000390881175802606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75</v>
      </c>
    </row>
    <row r="765" spans="1:12" s="8" customFormat="1" ht="19.5" customHeight="1" x14ac:dyDescent="0.2">
      <c r="A765" s="3">
        <f>IFERROR(VLOOKUP(B765,'[1]DADOS (OCULTAR)'!$Q$3:$S$103,3,0),"")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 xml:space="preserve">3.9 - Material para Manutenção de Bens Imóveis </v>
      </c>
      <c r="D765" s="3">
        <f>'[1]TCE - ANEXO IV - Preencher'!F774</f>
        <v>2761764000125</v>
      </c>
      <c r="E765" s="5" t="str">
        <f>'[1]TCE - ANEXO IV - Preencher'!G774</f>
        <v>WS  COBRANCAS E REPRESENTACOES LTDA</v>
      </c>
      <c r="F765" s="5" t="str">
        <f>'[1]TCE - ANEXO IV - Preencher'!H774</f>
        <v>B</v>
      </c>
      <c r="G765" s="5" t="str">
        <f>'[1]TCE - ANEXO IV - Preencher'!I774</f>
        <v>S</v>
      </c>
      <c r="H765" s="5" t="str">
        <f>'[1]TCE - ANEXO IV - Preencher'!J774</f>
        <v>000.000.084</v>
      </c>
      <c r="I765" s="6">
        <f>IF('[1]TCE - ANEXO IV - Preencher'!K774="","",'[1]TCE - ANEXO IV - Preencher'!K774)</f>
        <v>44739</v>
      </c>
      <c r="J765" s="5" t="str">
        <f>'[1]TCE - ANEXO IV - Preencher'!L774</f>
        <v>26220602761764000125550010000000841910493268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180</v>
      </c>
    </row>
    <row r="766" spans="1:12" s="8" customFormat="1" ht="19.5" customHeight="1" x14ac:dyDescent="0.2">
      <c r="A766" s="3">
        <f>IFERROR(VLOOKUP(B766,'[1]DADOS (OCULTAR)'!$Q$3:$S$103,3,0),"")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 xml:space="preserve">3.9 - Material para Manutenção de Bens Imóveis </v>
      </c>
      <c r="D766" s="3">
        <f>'[1]TCE - ANEXO IV - Preencher'!F775</f>
        <v>34586203000123</v>
      </c>
      <c r="E766" s="5" t="str">
        <f>'[1]TCE - ANEXO IV - Preencher'!G775</f>
        <v>DAYENE LARISSY L. DE O. E S. BARROS</v>
      </c>
      <c r="F766" s="5" t="str">
        <f>'[1]TCE - ANEXO IV - Preencher'!H775</f>
        <v>B</v>
      </c>
      <c r="G766" s="5" t="str">
        <f>'[1]TCE - ANEXO IV - Preencher'!I775</f>
        <v>S</v>
      </c>
      <c r="H766" s="5" t="str">
        <f>'[1]TCE - ANEXO IV - Preencher'!J775</f>
        <v>000.000.120</v>
      </c>
      <c r="I766" s="6">
        <f>IF('[1]TCE - ANEXO IV - Preencher'!K775="","",'[1]TCE - ANEXO IV - Preencher'!K775)</f>
        <v>44739</v>
      </c>
      <c r="J766" s="5" t="str">
        <f>'[1]TCE - ANEXO IV - Preencher'!L775</f>
        <v>26220634586203000123550010000001201800000006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156.33000000000001</v>
      </c>
    </row>
    <row r="767" spans="1:12" s="8" customFormat="1" ht="19.5" customHeight="1" x14ac:dyDescent="0.2">
      <c r="A767" s="3">
        <f>IFERROR(VLOOKUP(B767,'[1]DADOS (OCULTAR)'!$Q$3:$S$103,3,0),"")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 xml:space="preserve">3.9 - Material para Manutenção de Bens Imóveis </v>
      </c>
      <c r="D767" s="3">
        <f>'[1]TCE - ANEXO IV - Preencher'!F776</f>
        <v>41057399000558</v>
      </c>
      <c r="E767" s="5" t="str">
        <f>'[1]TCE - ANEXO IV - Preencher'!G776</f>
        <v>MADECENTER LTDA</v>
      </c>
      <c r="F767" s="5" t="str">
        <f>'[1]TCE - ANEXO IV - Preencher'!H776</f>
        <v>B</v>
      </c>
      <c r="G767" s="5" t="str">
        <f>'[1]TCE - ANEXO IV - Preencher'!I776</f>
        <v>S</v>
      </c>
      <c r="H767" s="5" t="str">
        <f>'[1]TCE - ANEXO IV - Preencher'!J776</f>
        <v>000.020.516</v>
      </c>
      <c r="I767" s="6">
        <f>IF('[1]TCE - ANEXO IV - Preencher'!K776="","",'[1]TCE - ANEXO IV - Preencher'!K776)</f>
        <v>44740</v>
      </c>
      <c r="J767" s="5" t="str">
        <f>'[1]TCE - ANEXO IV - Preencher'!L776</f>
        <v>26220641057399000558550010000205161349422606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3550</v>
      </c>
    </row>
    <row r="768" spans="1:12" s="8" customFormat="1" ht="19.5" customHeight="1" x14ac:dyDescent="0.2">
      <c r="A768" s="3">
        <f>IFERROR(VLOOKUP(B768,'[1]DADOS (OCULTAR)'!$Q$3:$S$103,3,0),"")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 xml:space="preserve">3.9 - Material para Manutenção de Bens Imóveis </v>
      </c>
      <c r="D768" s="3">
        <f>'[1]TCE - ANEXO IV - Preencher'!F777</f>
        <v>43477542000162</v>
      </c>
      <c r="E768" s="5" t="str">
        <f>'[1]TCE - ANEXO IV - Preencher'!G777</f>
        <v>RR PRODUTOS E EQUIPAMENTOS LIMP. LTDA</v>
      </c>
      <c r="F768" s="5" t="str">
        <f>'[1]TCE - ANEXO IV - Preencher'!H777</f>
        <v>B</v>
      </c>
      <c r="G768" s="5" t="str">
        <f>'[1]TCE - ANEXO IV - Preencher'!I777</f>
        <v>S</v>
      </c>
      <c r="H768" s="5" t="str">
        <f>'[1]TCE - ANEXO IV - Preencher'!J777</f>
        <v>000.001.290</v>
      </c>
      <c r="I768" s="6">
        <f>IF('[1]TCE - ANEXO IV - Preencher'!K777="","",'[1]TCE - ANEXO IV - Preencher'!K777)</f>
        <v>44740</v>
      </c>
      <c r="J768" s="5" t="str">
        <f>'[1]TCE - ANEXO IV - Preencher'!L777</f>
        <v>26220643477542000162550010000012901154239219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200</v>
      </c>
    </row>
    <row r="769" spans="1:12" s="8" customFormat="1" ht="19.5" customHeight="1" x14ac:dyDescent="0.2">
      <c r="A769" s="3">
        <f>IFERROR(VLOOKUP(B769,'[1]DADOS (OCULTAR)'!$Q$3:$S$103,3,0),"")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 xml:space="preserve">3.9 - Material para Manutenção de Bens Imóveis </v>
      </c>
      <c r="D769" s="3">
        <f>'[1]TCE - ANEXO IV - Preencher'!F778</f>
        <v>9494196000192</v>
      </c>
      <c r="E769" s="5" t="str">
        <f>'[1]TCE - ANEXO IV - Preencher'!G778</f>
        <v>COMERCIAL JR CLAUDIO  MARIO LTDA</v>
      </c>
      <c r="F769" s="5" t="str">
        <f>'[1]TCE - ANEXO IV - Preencher'!H778</f>
        <v>B</v>
      </c>
      <c r="G769" s="5" t="str">
        <f>'[1]TCE - ANEXO IV - Preencher'!I778</f>
        <v>S</v>
      </c>
      <c r="H769" s="5">
        <f>'[1]TCE - ANEXO IV - Preencher'!J778</f>
        <v>251000</v>
      </c>
      <c r="I769" s="6">
        <f>IF('[1]TCE - ANEXO IV - Preencher'!K778="","",'[1]TCE - ANEXO IV - Preencher'!K778)</f>
        <v>44742</v>
      </c>
      <c r="J769" s="5" t="str">
        <f>'[1]TCE - ANEXO IV - Preencher'!L778</f>
        <v>26220609494196000192550010002510001034994570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226.32</v>
      </c>
    </row>
    <row r="770" spans="1:12" s="8" customFormat="1" ht="19.5" customHeight="1" x14ac:dyDescent="0.2">
      <c r="A770" s="3">
        <f>IFERROR(VLOOKUP(B770,'[1]DADOS (OCULTAR)'!$Q$3:$S$103,3,0),"")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 xml:space="preserve">3.9 - Material para Manutenção de Bens Imóveis </v>
      </c>
      <c r="D770" s="3">
        <f>'[1]TCE - ANEXO IV - Preencher'!F779</f>
        <v>9494196000192</v>
      </c>
      <c r="E770" s="5" t="str">
        <f>'[1]TCE - ANEXO IV - Preencher'!G779</f>
        <v>COMERCIAL JR CLAUDIO  MARIO LTDA</v>
      </c>
      <c r="F770" s="5" t="str">
        <f>'[1]TCE - ANEXO IV - Preencher'!H779</f>
        <v>B</v>
      </c>
      <c r="G770" s="5" t="str">
        <f>'[1]TCE - ANEXO IV - Preencher'!I779</f>
        <v>S</v>
      </c>
      <c r="H770" s="5">
        <f>'[1]TCE - ANEXO IV - Preencher'!J779</f>
        <v>250999</v>
      </c>
      <c r="I770" s="6">
        <f>IF('[1]TCE - ANEXO IV - Preencher'!K779="","",'[1]TCE - ANEXO IV - Preencher'!K779)</f>
        <v>44742</v>
      </c>
      <c r="J770" s="5" t="str">
        <f>'[1]TCE - ANEXO IV - Preencher'!L779</f>
        <v>26220609494196000192550010002509991034994365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456.29</v>
      </c>
    </row>
    <row r="771" spans="1:12" s="8" customFormat="1" ht="19.5" customHeight="1" x14ac:dyDescent="0.2">
      <c r="A771" s="3">
        <f>IFERROR(VLOOKUP(B771,'[1]DADOS (OCULTAR)'!$Q$3:$S$103,3,0),"")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 xml:space="preserve">3.9 - Material para Manutenção de Bens Imóveis </v>
      </c>
      <c r="D771" s="3">
        <f>'[1]TCE - ANEXO IV - Preencher'!F780</f>
        <v>9494196000192</v>
      </c>
      <c r="E771" s="5" t="str">
        <f>'[1]TCE - ANEXO IV - Preencher'!G780</f>
        <v>COMERCIAL JR CLAUDIO  MARIO LTDA</v>
      </c>
      <c r="F771" s="5" t="str">
        <f>'[1]TCE - ANEXO IV - Preencher'!H780</f>
        <v>B</v>
      </c>
      <c r="G771" s="5" t="str">
        <f>'[1]TCE - ANEXO IV - Preencher'!I780</f>
        <v>S</v>
      </c>
      <c r="H771" s="5">
        <f>'[1]TCE - ANEXO IV - Preencher'!J780</f>
        <v>247950</v>
      </c>
      <c r="I771" s="6">
        <f>IF('[1]TCE - ANEXO IV - Preencher'!K780="","",'[1]TCE - ANEXO IV - Preencher'!K780)</f>
        <v>44713</v>
      </c>
      <c r="J771" s="5" t="str">
        <f>'[1]TCE - ANEXO IV - Preencher'!L780</f>
        <v>26220609494196000192550010002479501034591454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378.84</v>
      </c>
    </row>
    <row r="772" spans="1:12" s="8" customFormat="1" ht="19.5" customHeight="1" x14ac:dyDescent="0.2">
      <c r="A772" s="3">
        <f>IFERROR(VLOOKUP(B772,'[1]DADOS (OCULTAR)'!$Q$3:$S$103,3,0),"")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 xml:space="preserve">3.9 - Material para Manutenção de Bens Imóveis </v>
      </c>
      <c r="D772" s="3">
        <f>'[1]TCE - ANEXO IV - Preencher'!F781</f>
        <v>3735242000111</v>
      </c>
      <c r="E772" s="5" t="str">
        <f>'[1]TCE - ANEXO IV - Preencher'!G781</f>
        <v>KADISA IND E COMERCIO  EPP</v>
      </c>
      <c r="F772" s="5" t="str">
        <f>'[1]TCE - ANEXO IV - Preencher'!H781</f>
        <v>B</v>
      </c>
      <c r="G772" s="5" t="str">
        <f>'[1]TCE - ANEXO IV - Preencher'!I781</f>
        <v>S</v>
      </c>
      <c r="H772" s="5">
        <f>'[1]TCE - ANEXO IV - Preencher'!J781</f>
        <v>24622</v>
      </c>
      <c r="I772" s="6">
        <f>IF('[1]TCE - ANEXO IV - Preencher'!K781="","",'[1]TCE - ANEXO IV - Preencher'!K781)</f>
        <v>44715</v>
      </c>
      <c r="J772" s="5" t="str">
        <f>'[1]TCE - ANEXO IV - Preencher'!L781</f>
        <v>26220603735242000111550010000246221000097007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640</v>
      </c>
    </row>
    <row r="773" spans="1:12" s="8" customFormat="1" ht="19.5" customHeight="1" x14ac:dyDescent="0.2">
      <c r="A773" s="3">
        <f>IFERROR(VLOOKUP(B773,'[1]DADOS (OCULTAR)'!$Q$3:$S$103,3,0),"")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 xml:space="preserve">3.9 - Material para Manutenção de Bens Imóveis </v>
      </c>
      <c r="D773" s="3">
        <f>'[1]TCE - ANEXO IV - Preencher'!F782</f>
        <v>8942443000103</v>
      </c>
      <c r="E773" s="5" t="str">
        <f>'[1]TCE - ANEXO IV - Preencher'!G782</f>
        <v>ELETRICA UNIVERSAL LTDA</v>
      </c>
      <c r="F773" s="5" t="str">
        <f>'[1]TCE - ANEXO IV - Preencher'!H782</f>
        <v>B</v>
      </c>
      <c r="G773" s="5" t="str">
        <f>'[1]TCE - ANEXO IV - Preencher'!I782</f>
        <v>S</v>
      </c>
      <c r="H773" s="5" t="str">
        <f>'[1]TCE - ANEXO IV - Preencher'!J782</f>
        <v>000.024.814</v>
      </c>
      <c r="I773" s="6">
        <f>IF('[1]TCE - ANEXO IV - Preencher'!K782="","",'[1]TCE - ANEXO IV - Preencher'!K782)</f>
        <v>44715</v>
      </c>
      <c r="J773" s="5" t="str">
        <f>'[1]TCE - ANEXO IV - Preencher'!L782</f>
        <v>26220608942443000103650010000248141505930056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20</v>
      </c>
    </row>
    <row r="774" spans="1:12" s="8" customFormat="1" ht="19.5" customHeight="1" x14ac:dyDescent="0.2">
      <c r="A774" s="3">
        <f>IFERROR(VLOOKUP(B774,'[1]DADOS (OCULTAR)'!$Q$3:$S$103,3,0),"")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 xml:space="preserve">3.9 - Material para Manutenção de Bens Imóveis </v>
      </c>
      <c r="D774" s="3">
        <f>'[1]TCE - ANEXO IV - Preencher'!F783</f>
        <v>9494196000192</v>
      </c>
      <c r="E774" s="5" t="str">
        <f>'[1]TCE - ANEXO IV - Preencher'!G783</f>
        <v>COMERCIAL JR CLAUDIO  MARIO LTDA</v>
      </c>
      <c r="F774" s="5" t="str">
        <f>'[1]TCE - ANEXO IV - Preencher'!H783</f>
        <v>B</v>
      </c>
      <c r="G774" s="5" t="str">
        <f>'[1]TCE - ANEXO IV - Preencher'!I783</f>
        <v>S</v>
      </c>
      <c r="H774" s="5">
        <f>'[1]TCE - ANEXO IV - Preencher'!J783</f>
        <v>248815</v>
      </c>
      <c r="I774" s="6">
        <f>IF('[1]TCE - ANEXO IV - Preencher'!K783="","",'[1]TCE - ANEXO IV - Preencher'!K783)</f>
        <v>44719</v>
      </c>
      <c r="J774" s="5" t="str">
        <f>'[1]TCE - ANEXO IV - Preencher'!L783</f>
        <v>26220609494196000192550010002488151034690843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122.18</v>
      </c>
    </row>
    <row r="775" spans="1:12" s="8" customFormat="1" ht="19.5" customHeight="1" x14ac:dyDescent="0.2">
      <c r="A775" s="3">
        <f>IFERROR(VLOOKUP(B775,'[1]DADOS (OCULTAR)'!$Q$3:$S$103,3,0),"")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 xml:space="preserve">3.9 - Material para Manutenção de Bens Imóveis </v>
      </c>
      <c r="D775" s="3">
        <f>'[1]TCE - ANEXO IV - Preencher'!F784</f>
        <v>9494196000192</v>
      </c>
      <c r="E775" s="5" t="str">
        <f>'[1]TCE - ANEXO IV - Preencher'!G784</f>
        <v>COMERCIAL JR CLAUDIO  MARIO LTDA</v>
      </c>
      <c r="F775" s="5" t="str">
        <f>'[1]TCE - ANEXO IV - Preencher'!H784</f>
        <v>B</v>
      </c>
      <c r="G775" s="5" t="str">
        <f>'[1]TCE - ANEXO IV - Preencher'!I784</f>
        <v>S</v>
      </c>
      <c r="H775" s="5">
        <f>'[1]TCE - ANEXO IV - Preencher'!J784</f>
        <v>249053</v>
      </c>
      <c r="I775" s="6">
        <f>IF('[1]TCE - ANEXO IV - Preencher'!K784="","",'[1]TCE - ANEXO IV - Preencher'!K784)</f>
        <v>44721</v>
      </c>
      <c r="J775" s="5" t="str">
        <f>'[1]TCE - ANEXO IV - Preencher'!L784</f>
        <v>26225309494196000192550010002490531034724014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355.39</v>
      </c>
    </row>
    <row r="776" spans="1:12" s="8" customFormat="1" ht="19.5" customHeight="1" x14ac:dyDescent="0.2">
      <c r="A776" s="3">
        <f>IFERROR(VLOOKUP(B776,'[1]DADOS (OCULTAR)'!$Q$3:$S$103,3,0),"")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 xml:space="preserve">3.9 - Material para Manutenção de Bens Imóveis </v>
      </c>
      <c r="D776" s="3">
        <f>'[1]TCE - ANEXO IV - Preencher'!F785</f>
        <v>9494196000192</v>
      </c>
      <c r="E776" s="5" t="str">
        <f>'[1]TCE - ANEXO IV - Preencher'!G785</f>
        <v>COMERCIAL JR CLAUDIO  MARIO LTDA</v>
      </c>
      <c r="F776" s="5" t="str">
        <f>'[1]TCE - ANEXO IV - Preencher'!H785</f>
        <v>B</v>
      </c>
      <c r="G776" s="5" t="str">
        <f>'[1]TCE - ANEXO IV - Preencher'!I785</f>
        <v>S</v>
      </c>
      <c r="H776" s="5">
        <f>'[1]TCE - ANEXO IV - Preencher'!J785</f>
        <v>249203</v>
      </c>
      <c r="I776" s="6">
        <f>IF('[1]TCE - ANEXO IV - Preencher'!K785="","",'[1]TCE - ANEXO IV - Preencher'!K785)</f>
        <v>44722</v>
      </c>
      <c r="J776" s="5" t="str">
        <f>'[1]TCE - ANEXO IV - Preencher'!L785</f>
        <v>26220609494196000192550010002492031034744448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186.96</v>
      </c>
    </row>
    <row r="777" spans="1:12" s="8" customFormat="1" ht="19.5" customHeight="1" x14ac:dyDescent="0.2">
      <c r="A777" s="3">
        <f>IFERROR(VLOOKUP(B777,'[1]DADOS (OCULTAR)'!$Q$3:$S$103,3,0),"")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 xml:space="preserve">3.9 - Material para Manutenção de Bens Imóveis </v>
      </c>
      <c r="D777" s="3">
        <f>'[1]TCE - ANEXO IV - Preencher'!F786</f>
        <v>8099681000107</v>
      </c>
      <c r="E777" s="5" t="str">
        <f>'[1]TCE - ANEXO IV - Preencher'!G786</f>
        <v>COMBAT COMERCIO DE BATERIAS LTDA</v>
      </c>
      <c r="F777" s="5" t="str">
        <f>'[1]TCE - ANEXO IV - Preencher'!H786</f>
        <v>B</v>
      </c>
      <c r="G777" s="5" t="str">
        <f>'[1]TCE - ANEXO IV - Preencher'!I786</f>
        <v>S</v>
      </c>
      <c r="H777" s="5">
        <f>'[1]TCE - ANEXO IV - Preencher'!J786</f>
        <v>98503</v>
      </c>
      <c r="I777" s="6">
        <f>IF('[1]TCE - ANEXO IV - Preencher'!K786="","",'[1]TCE - ANEXO IV - Preencher'!K786)</f>
        <v>44722</v>
      </c>
      <c r="J777" s="5" t="str">
        <f>'[1]TCE - ANEXO IV - Preencher'!L786</f>
        <v>26220608099681000107550010000985031000313590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1717.6</v>
      </c>
    </row>
    <row r="778" spans="1:12" s="8" customFormat="1" ht="19.5" customHeight="1" x14ac:dyDescent="0.2">
      <c r="A778" s="3">
        <f>IFERROR(VLOOKUP(B778,'[1]DADOS (OCULTAR)'!$Q$3:$S$103,3,0),"")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 xml:space="preserve">3.9 - Material para Manutenção de Bens Imóveis </v>
      </c>
      <c r="D778" s="3">
        <f>'[1]TCE - ANEXO IV - Preencher'!F787</f>
        <v>9494196000192</v>
      </c>
      <c r="E778" s="5" t="str">
        <f>'[1]TCE - ANEXO IV - Preencher'!G787</f>
        <v>COMERCIAL JR CLAUDIO  MARIO LTDA</v>
      </c>
      <c r="F778" s="5" t="str">
        <f>'[1]TCE - ANEXO IV - Preencher'!H787</f>
        <v>B</v>
      </c>
      <c r="G778" s="5" t="str">
        <f>'[1]TCE - ANEXO IV - Preencher'!I787</f>
        <v>S</v>
      </c>
      <c r="H778" s="5">
        <f>'[1]TCE - ANEXO IV - Preencher'!J787</f>
        <v>249665</v>
      </c>
      <c r="I778" s="6">
        <f>IF('[1]TCE - ANEXO IV - Preencher'!K787="","",'[1]TCE - ANEXO IV - Preencher'!K787)</f>
        <v>44727</v>
      </c>
      <c r="J778" s="5" t="str">
        <f>'[1]TCE - ANEXO IV - Preencher'!L787</f>
        <v>26220609494196000192550010002496651034809595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513.32000000000005</v>
      </c>
    </row>
    <row r="779" spans="1:12" s="8" customFormat="1" ht="19.5" customHeight="1" x14ac:dyDescent="0.2">
      <c r="A779" s="3">
        <f>IFERROR(VLOOKUP(B779,'[1]DADOS (OCULTAR)'!$Q$3:$S$103,3,0),"")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 xml:space="preserve">3.9 - Material para Manutenção de Bens Imóveis </v>
      </c>
      <c r="D779" s="3">
        <f>'[1]TCE - ANEXO IV - Preencher'!F788</f>
        <v>27700153000106</v>
      </c>
      <c r="E779" s="5" t="str">
        <f>'[1]TCE - ANEXO IV - Preencher'!G788</f>
        <v>SANTANA  SANTOS MATERIAIS ELETRICOS LTDA</v>
      </c>
      <c r="F779" s="5" t="str">
        <f>'[1]TCE - ANEXO IV - Preencher'!H788</f>
        <v>B</v>
      </c>
      <c r="G779" s="5" t="str">
        <f>'[1]TCE - ANEXO IV - Preencher'!I788</f>
        <v>S</v>
      </c>
      <c r="H779" s="5" t="str">
        <f>'[1]TCE - ANEXO IV - Preencher'!J788</f>
        <v>000.036.275</v>
      </c>
      <c r="I779" s="6">
        <f>IF('[1]TCE - ANEXO IV - Preencher'!K788="","",'[1]TCE - ANEXO IV - Preencher'!K788)</f>
        <v>44727</v>
      </c>
      <c r="J779" s="5" t="str">
        <f>'[1]TCE - ANEXO IV - Preencher'!L788</f>
        <v>26220627700153000106550010000362751046403273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37.200000000000003</v>
      </c>
    </row>
    <row r="780" spans="1:12" s="8" customFormat="1" ht="19.5" customHeight="1" x14ac:dyDescent="0.2">
      <c r="A780" s="3">
        <f>IFERROR(VLOOKUP(B780,'[1]DADOS (OCULTAR)'!$Q$3:$S$103,3,0),"")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 xml:space="preserve">3.9 - Material para Manutenção de Bens Imóveis </v>
      </c>
      <c r="D780" s="3">
        <f>'[1]TCE - ANEXO IV - Preencher'!F789</f>
        <v>9494196000192</v>
      </c>
      <c r="E780" s="5" t="str">
        <f>'[1]TCE - ANEXO IV - Preencher'!G789</f>
        <v>COMERCIAL JR CLAUDIO  MARIO LTDA</v>
      </c>
      <c r="F780" s="5" t="str">
        <f>'[1]TCE - ANEXO IV - Preencher'!H789</f>
        <v>B</v>
      </c>
      <c r="G780" s="5" t="str">
        <f>'[1]TCE - ANEXO IV - Preencher'!I789</f>
        <v>S</v>
      </c>
      <c r="H780" s="5">
        <f>'[1]TCE - ANEXO IV - Preencher'!J789</f>
        <v>249820</v>
      </c>
      <c r="I780" s="6">
        <f>IF('[1]TCE - ANEXO IV - Preencher'!K789="","",'[1]TCE - ANEXO IV - Preencher'!K789)</f>
        <v>44728</v>
      </c>
      <c r="J780" s="5" t="str">
        <f>'[1]TCE - ANEXO IV - Preencher'!L789</f>
        <v>26220609494196000192550010002498201034828564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112.75</v>
      </c>
    </row>
    <row r="781" spans="1:12" s="8" customFormat="1" ht="19.5" customHeight="1" x14ac:dyDescent="0.2">
      <c r="A781" s="3">
        <f>IFERROR(VLOOKUP(B781,'[1]DADOS (OCULTAR)'!$Q$3:$S$103,3,0),"")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 xml:space="preserve">3.9 - Material para Manutenção de Bens Imóveis </v>
      </c>
      <c r="D781" s="3">
        <f>'[1]TCE - ANEXO IV - Preencher'!F790</f>
        <v>9494196000192</v>
      </c>
      <c r="E781" s="5" t="str">
        <f>'[1]TCE - ANEXO IV - Preencher'!G790</f>
        <v>COMERCIAL JR CLAUDIO  MARIO LTDA</v>
      </c>
      <c r="F781" s="5" t="str">
        <f>'[1]TCE - ANEXO IV - Preencher'!H790</f>
        <v>B</v>
      </c>
      <c r="G781" s="5" t="str">
        <f>'[1]TCE - ANEXO IV - Preencher'!I790</f>
        <v>S</v>
      </c>
      <c r="H781" s="5">
        <f>'[1]TCE - ANEXO IV - Preencher'!J790</f>
        <v>250023</v>
      </c>
      <c r="I781" s="6">
        <f>IF('[1]TCE - ANEXO IV - Preencher'!K790="","",'[1]TCE - ANEXO IV - Preencher'!K790)</f>
        <v>44729</v>
      </c>
      <c r="J781" s="5" t="str">
        <f>'[1]TCE - ANEXO IV - Preencher'!L790</f>
        <v>26220609494196000192550010002500231034856925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260.76</v>
      </c>
    </row>
    <row r="782" spans="1:12" s="8" customFormat="1" ht="19.5" customHeight="1" x14ac:dyDescent="0.2">
      <c r="A782" s="3">
        <f>IFERROR(VLOOKUP(B782,'[1]DADOS (OCULTAR)'!$Q$3:$S$103,3,0),"")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 xml:space="preserve">3.9 - Material para Manutenção de Bens Imóveis </v>
      </c>
      <c r="D782" s="3">
        <f>'[1]TCE - ANEXO IV - Preencher'!F791</f>
        <v>1348814000184</v>
      </c>
      <c r="E782" s="5" t="str">
        <f>'[1]TCE - ANEXO IV - Preencher'!G791</f>
        <v>BDL BEZERRA DISTRIBUIDORA LTDA</v>
      </c>
      <c r="F782" s="5" t="str">
        <f>'[1]TCE - ANEXO IV - Preencher'!H791</f>
        <v>B</v>
      </c>
      <c r="G782" s="5" t="str">
        <f>'[1]TCE - ANEXO IV - Preencher'!I791</f>
        <v>S</v>
      </c>
      <c r="H782" s="5" t="str">
        <f>'[1]TCE - ANEXO IV - Preencher'!J791</f>
        <v>000.021.369</v>
      </c>
      <c r="I782" s="6">
        <f>IF('[1]TCE - ANEXO IV - Preencher'!K791="","",'[1]TCE - ANEXO IV - Preencher'!K791)</f>
        <v>44729</v>
      </c>
      <c r="J782" s="5" t="str">
        <f>'[1]TCE - ANEXO IV - Preencher'!L791</f>
        <v>26220601348814000184550010000213691046403270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486.09</v>
      </c>
    </row>
    <row r="783" spans="1:12" s="8" customFormat="1" ht="19.5" customHeight="1" x14ac:dyDescent="0.2">
      <c r="A783" s="3">
        <f>IFERROR(VLOOKUP(B783,'[1]DADOS (OCULTAR)'!$Q$3:$S$103,3,0),"")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 xml:space="preserve">3.9 - Material para Manutenção de Bens Imóveis </v>
      </c>
      <c r="D783" s="3">
        <f>'[1]TCE - ANEXO IV - Preencher'!F792</f>
        <v>24348443000136</v>
      </c>
      <c r="E783" s="5" t="str">
        <f>'[1]TCE - ANEXO IV - Preencher'!G792</f>
        <v>FRANCRIS LIVRARIA E PAPELARIA LTDA</v>
      </c>
      <c r="F783" s="5" t="str">
        <f>'[1]TCE - ANEXO IV - Preencher'!H792</f>
        <v>B</v>
      </c>
      <c r="G783" s="5" t="str">
        <f>'[1]TCE - ANEXO IV - Preencher'!I792</f>
        <v>S</v>
      </c>
      <c r="H783" s="5" t="str">
        <f>'[1]TCE - ANEXO IV - Preencher'!J792</f>
        <v>000.015.864</v>
      </c>
      <c r="I783" s="6">
        <f>IF('[1]TCE - ANEXO IV - Preencher'!K792="","",'[1]TCE - ANEXO IV - Preencher'!K792)</f>
        <v>44732</v>
      </c>
      <c r="J783" s="5" t="str">
        <f>'[1]TCE - ANEXO IV - Preencher'!L792</f>
        <v>26220624348443000136550010000158641469027442</v>
      </c>
      <c r="K783" s="5" t="str">
        <f>IF(F783="B",LEFT('[1]TCE - ANEXO IV - Preencher'!M792,2),IF(F783="S",LEFT('[1]TCE - ANEXO IV - Preencher'!M792,7),IF('[1]TCE - ANEXO IV - Preencher'!H792="","")))</f>
        <v>26</v>
      </c>
      <c r="L783" s="7">
        <f>'[1]TCE - ANEXO IV - Preencher'!N792</f>
        <v>350</v>
      </c>
    </row>
    <row r="784" spans="1:12" s="8" customFormat="1" ht="19.5" customHeight="1" x14ac:dyDescent="0.2">
      <c r="A784" s="3">
        <f>IFERROR(VLOOKUP(B784,'[1]DADOS (OCULTAR)'!$Q$3:$S$103,3,0),"")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 xml:space="preserve">3.9 - Material para Manutenção de Bens Imóveis </v>
      </c>
      <c r="D784" s="3">
        <f>'[1]TCE - ANEXO IV - Preencher'!F793</f>
        <v>7097119000173</v>
      </c>
      <c r="E784" s="5" t="str">
        <f>'[1]TCE - ANEXO IV - Preencher'!G793</f>
        <v>CHARLENO BRENO CARVALHO MAGALHAES</v>
      </c>
      <c r="F784" s="5" t="str">
        <f>'[1]TCE - ANEXO IV - Preencher'!H793</f>
        <v>B</v>
      </c>
      <c r="G784" s="5" t="str">
        <f>'[1]TCE - ANEXO IV - Preencher'!I793</f>
        <v>S</v>
      </c>
      <c r="H784" s="5">
        <f>'[1]TCE - ANEXO IV - Preencher'!J793</f>
        <v>4765</v>
      </c>
      <c r="I784" s="6">
        <f>IF('[1]TCE - ANEXO IV - Preencher'!K793="","",'[1]TCE - ANEXO IV - Preencher'!K793)</f>
        <v>44739</v>
      </c>
      <c r="J784" s="5" t="str">
        <f>'[1]TCE - ANEXO IV - Preencher'!L793</f>
        <v>26220607097119000173651000004765184011152072</v>
      </c>
      <c r="K784" s="5" t="str">
        <f>IF(F784="B",LEFT('[1]TCE - ANEXO IV - Preencher'!M793,2),IF(F784="S",LEFT('[1]TCE - ANEXO IV - Preencher'!M793,7),IF('[1]TCE - ANEXO IV - Preencher'!H793="","")))</f>
        <v>26</v>
      </c>
      <c r="L784" s="7">
        <f>'[1]TCE - ANEXO IV - Preencher'!N793</f>
        <v>25</v>
      </c>
    </row>
    <row r="785" spans="1:12" s="8" customFormat="1" ht="19.5" customHeight="1" x14ac:dyDescent="0.2">
      <c r="A785" s="3">
        <f>IFERROR(VLOOKUP(B785,'[1]DADOS (OCULTAR)'!$Q$3:$S$103,3,0),"")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 xml:space="preserve">3.9 - Material para Manutenção de Bens Imóveis </v>
      </c>
      <c r="D785" s="3">
        <f>'[1]TCE - ANEXO IV - Preencher'!F794</f>
        <v>6201314000139</v>
      </c>
      <c r="E785" s="5" t="str">
        <f>'[1]TCE - ANEXO IV - Preencher'!G794</f>
        <v>CAMEL CARUARU MATERIAIS ELETRI</v>
      </c>
      <c r="F785" s="5" t="str">
        <f>'[1]TCE - ANEXO IV - Preencher'!H794</f>
        <v>B</v>
      </c>
      <c r="G785" s="5" t="str">
        <f>'[1]TCE - ANEXO IV - Preencher'!I794</f>
        <v>S</v>
      </c>
      <c r="H785" s="5" t="str">
        <f>'[1]TCE - ANEXO IV - Preencher'!J794</f>
        <v>000.105.579</v>
      </c>
      <c r="I785" s="6">
        <f>IF('[1]TCE - ANEXO IV - Preencher'!K794="","",'[1]TCE - ANEXO IV - Preencher'!K794)</f>
        <v>44740</v>
      </c>
      <c r="J785" s="5" t="str">
        <f>'[1]TCE - ANEXO IV - Preencher'!L794</f>
        <v>26220606201314000139550010001055791689964996</v>
      </c>
      <c r="K785" s="5" t="str">
        <f>IF(F785="B",LEFT('[1]TCE - ANEXO IV - Preencher'!M794,2),IF(F785="S",LEFT('[1]TCE - ANEXO IV - Preencher'!M794,7),IF('[1]TCE - ANEXO IV - Preencher'!H794="","")))</f>
        <v>26</v>
      </c>
      <c r="L785" s="7">
        <f>'[1]TCE - ANEXO IV - Preencher'!N794</f>
        <v>2982</v>
      </c>
    </row>
    <row r="786" spans="1:12" s="8" customFormat="1" ht="19.5" customHeight="1" x14ac:dyDescent="0.2">
      <c r="A786" s="3">
        <f>IFERROR(VLOOKUP(B786,'[1]DADOS (OCULTAR)'!$Q$3:$S$103,3,0),"")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 xml:space="preserve">3.9 - Material para Manutenção de Bens Imóveis </v>
      </c>
      <c r="D786" s="3">
        <f>'[1]TCE - ANEXO IV - Preencher'!F795</f>
        <v>9494196000192</v>
      </c>
      <c r="E786" s="5" t="str">
        <f>'[1]TCE - ANEXO IV - Preencher'!G795</f>
        <v>COMERCIAL JR CLAUDIO  MARIO LTDA</v>
      </c>
      <c r="F786" s="5" t="str">
        <f>'[1]TCE - ANEXO IV - Preencher'!H795</f>
        <v>B</v>
      </c>
      <c r="G786" s="5" t="str">
        <f>'[1]TCE - ANEXO IV - Preencher'!I795</f>
        <v>S</v>
      </c>
      <c r="H786" s="5">
        <f>'[1]TCE - ANEXO IV - Preencher'!J795</f>
        <v>251074</v>
      </c>
      <c r="I786" s="6">
        <f>IF('[1]TCE - ANEXO IV - Preencher'!K795="","",'[1]TCE - ANEXO IV - Preencher'!K795)</f>
        <v>44742</v>
      </c>
      <c r="J786" s="5" t="str">
        <f>'[1]TCE - ANEXO IV - Preencher'!L795</f>
        <v>26220609494196000192550010002510741035004187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182.86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>
        <f>IFERROR(VLOOKUP(B788,'[1]DADOS (OCULTAR)'!$Q$3:$S$103,3,0),"")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 xml:space="preserve">3.10 - Material para Manutenção de Bens Móveis </v>
      </c>
      <c r="D788" s="3">
        <f>'[1]TCE - ANEXO IV - Preencher'!F797</f>
        <v>24425720000167</v>
      </c>
      <c r="E788" s="5" t="str">
        <f>'[1]TCE - ANEXO IV - Preencher'!G797</f>
        <v>ORIGINAL SUPRIMENTOS E EQUIP. LTDA.</v>
      </c>
      <c r="F788" s="5" t="str">
        <f>'[1]TCE - ANEXO IV - Preencher'!H797</f>
        <v>B</v>
      </c>
      <c r="G788" s="5" t="str">
        <f>'[1]TCE - ANEXO IV - Preencher'!I797</f>
        <v>S</v>
      </c>
      <c r="H788" s="5">
        <f>'[1]TCE - ANEXO IV - Preencher'!J797</f>
        <v>7439</v>
      </c>
      <c r="I788" s="6">
        <f>IF('[1]TCE - ANEXO IV - Preencher'!K797="","",'[1]TCE - ANEXO IV - Preencher'!K797)</f>
        <v>44713</v>
      </c>
      <c r="J788" s="5" t="str">
        <f>'[1]TCE - ANEXO IV - Preencher'!L797</f>
        <v>26220624457200016758500100000074391240063270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1000</v>
      </c>
    </row>
    <row r="789" spans="1:12" s="8" customFormat="1" ht="19.5" customHeight="1" x14ac:dyDescent="0.2">
      <c r="A789" s="3">
        <f>IFERROR(VLOOKUP(B789,'[1]DADOS (OCULTAR)'!$Q$3:$S$103,3,0),"")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 xml:space="preserve">3.10 - Material para Manutenção de Bens Móveis </v>
      </c>
      <c r="D789" s="3">
        <f>'[1]TCE - ANEXO IV - Preencher'!F798</f>
        <v>7626697000230</v>
      </c>
      <c r="E789" s="5" t="str">
        <f>'[1]TCE - ANEXO IV - Preencher'!G798</f>
        <v>VIP INFORMATICA LTDA</v>
      </c>
      <c r="F789" s="5" t="str">
        <f>'[1]TCE - ANEXO IV - Preencher'!H798</f>
        <v>B</v>
      </c>
      <c r="G789" s="5" t="str">
        <f>'[1]TCE - ANEXO IV - Preencher'!I798</f>
        <v>S</v>
      </c>
      <c r="H789" s="5" t="str">
        <f>'[1]TCE - ANEXO IV - Preencher'!J798</f>
        <v>000.206.152</v>
      </c>
      <c r="I789" s="6">
        <f>IF('[1]TCE - ANEXO IV - Preencher'!K798="","",'[1]TCE - ANEXO IV - Preencher'!K798)</f>
        <v>44725</v>
      </c>
      <c r="J789" s="5" t="str">
        <f>'[1]TCE - ANEXO IV - Preencher'!L798</f>
        <v>26220607626697000230550010002061521046403271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139.94999999999999</v>
      </c>
    </row>
    <row r="790" spans="1:12" s="8" customFormat="1" ht="19.5" customHeight="1" x14ac:dyDescent="0.2">
      <c r="A790" s="3">
        <f>IFERROR(VLOOKUP(B790,'[1]DADOS (OCULTAR)'!$Q$3:$S$103,3,0),"")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 xml:space="preserve">3.10 - Material para Manutenção de Bens Móveis </v>
      </c>
      <c r="D790" s="3">
        <f>'[1]TCE - ANEXO IV - Preencher'!F799</f>
        <v>8942443000103</v>
      </c>
      <c r="E790" s="5" t="str">
        <f>'[1]TCE - ANEXO IV - Preencher'!G799</f>
        <v>ELETRICA UNIVERSAL LTDA</v>
      </c>
      <c r="F790" s="5" t="str">
        <f>'[1]TCE - ANEXO IV - Preencher'!H799</f>
        <v>B</v>
      </c>
      <c r="G790" s="5" t="str">
        <f>'[1]TCE - ANEXO IV - Preencher'!I799</f>
        <v>S</v>
      </c>
      <c r="H790" s="5" t="str">
        <f>'[1]TCE - ANEXO IV - Preencher'!J799</f>
        <v>000.025.024</v>
      </c>
      <c r="I790" s="6">
        <f>IF('[1]TCE - ANEXO IV - Preencher'!K799="","",'[1]TCE - ANEXO IV - Preencher'!K799)</f>
        <v>44725</v>
      </c>
      <c r="J790" s="5" t="str">
        <f>'[1]TCE - ANEXO IV - Preencher'!L799</f>
        <v>26220608942443000103650010000250241225231015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26</v>
      </c>
    </row>
    <row r="791" spans="1:12" s="8" customFormat="1" ht="19.5" customHeight="1" x14ac:dyDescent="0.2">
      <c r="A791" s="3">
        <f>IFERROR(VLOOKUP(B791,'[1]DADOS (OCULTAR)'!$Q$3:$S$103,3,0),"")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 xml:space="preserve">3.10 - Material para Manutenção de Bens Móveis </v>
      </c>
      <c r="D791" s="3">
        <f>'[1]TCE - ANEXO IV - Preencher'!F800</f>
        <v>10731605000106</v>
      </c>
      <c r="E791" s="5" t="str">
        <f>'[1]TCE - ANEXO IV - Preencher'!G800</f>
        <v>ELETRONICA CENTRAL CARUARU LTDA</v>
      </c>
      <c r="F791" s="5" t="str">
        <f>'[1]TCE - ANEXO IV - Preencher'!H800</f>
        <v>B</v>
      </c>
      <c r="G791" s="5" t="str">
        <f>'[1]TCE - ANEXO IV - Preencher'!I800</f>
        <v>S</v>
      </c>
      <c r="H791" s="5" t="str">
        <f>'[1]TCE - ANEXO IV - Preencher'!J800</f>
        <v>000.011.586</v>
      </c>
      <c r="I791" s="6">
        <f>IF('[1]TCE - ANEXO IV - Preencher'!K800="","",'[1]TCE - ANEXO IV - Preencher'!K800)</f>
        <v>44725</v>
      </c>
      <c r="J791" s="5" t="str">
        <f>'[1]TCE - ANEXO IV - Preencher'!L800</f>
        <v>26220610731605000106550010000115861866446436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55</v>
      </c>
    </row>
    <row r="792" spans="1:12" s="8" customFormat="1" ht="19.5" customHeight="1" x14ac:dyDescent="0.2">
      <c r="A792" s="3">
        <f>IFERROR(VLOOKUP(B792,'[1]DADOS (OCULTAR)'!$Q$3:$S$103,3,0),"")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 xml:space="preserve">3.10 - Material para Manutenção de Bens Móveis </v>
      </c>
      <c r="D792" s="3" t="str">
        <f>'[1]TCE - ANEXO IV - Preencher'!F801</f>
        <v>12.380.716/0002-21</v>
      </c>
      <c r="E792" s="5" t="str">
        <f>'[1]TCE - ANEXO IV - Preencher'!G801</f>
        <v>IDATA DISTRIBUIDORA LTDA</v>
      </c>
      <c r="F792" s="5" t="str">
        <f>'[1]TCE - ANEXO IV - Preencher'!H801</f>
        <v>B</v>
      </c>
      <c r="G792" s="5" t="str">
        <f>'[1]TCE - ANEXO IV - Preencher'!I801</f>
        <v>S</v>
      </c>
      <c r="H792" s="5">
        <f>'[1]TCE - ANEXO IV - Preencher'!J801</f>
        <v>4534</v>
      </c>
      <c r="I792" s="6">
        <f>IF('[1]TCE - ANEXO IV - Preencher'!K801="","",'[1]TCE - ANEXO IV - Preencher'!K801)</f>
        <v>44726</v>
      </c>
      <c r="J792" s="5" t="str">
        <f>'[1]TCE - ANEXO IV - Preencher'!L801</f>
        <v>32220612380716000221550010000045341978491740</v>
      </c>
      <c r="K792" s="5" t="str">
        <f>IF(F792="B",LEFT('[1]TCE - ANEXO IV - Preencher'!M801,2),IF(F792="S",LEFT('[1]TCE - ANEXO IV - Preencher'!M801,7),IF('[1]TCE - ANEXO IV - Preencher'!H801="","")))</f>
        <v>32</v>
      </c>
      <c r="L792" s="7">
        <f>'[1]TCE - ANEXO IV - Preencher'!N801</f>
        <v>1590</v>
      </c>
    </row>
    <row r="793" spans="1:12" s="8" customFormat="1" ht="19.5" customHeight="1" x14ac:dyDescent="0.2">
      <c r="A793" s="3">
        <f>IFERROR(VLOOKUP(B793,'[1]DADOS (OCULTAR)'!$Q$3:$S$103,3,0),"")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 xml:space="preserve">3.10 - Material para Manutenção de Bens Móveis </v>
      </c>
      <c r="D793" s="3">
        <f>'[1]TCE - ANEXO IV - Preencher'!F802</f>
        <v>24425720000167</v>
      </c>
      <c r="E793" s="5" t="str">
        <f>'[1]TCE - ANEXO IV - Preencher'!G802</f>
        <v>ORIGINAL SUPRIMENTOS E EQUIP. LTDA.</v>
      </c>
      <c r="F793" s="5" t="str">
        <f>'[1]TCE - ANEXO IV - Preencher'!H802</f>
        <v>B</v>
      </c>
      <c r="G793" s="5" t="str">
        <f>'[1]TCE - ANEXO IV - Preencher'!I802</f>
        <v>S</v>
      </c>
      <c r="H793" s="5">
        <f>'[1]TCE - ANEXO IV - Preencher'!J802</f>
        <v>7439</v>
      </c>
      <c r="I793" s="6">
        <f>IF('[1]TCE - ANEXO IV - Preencher'!K802="","",'[1]TCE - ANEXO IV - Preencher'!K802)</f>
        <v>44713</v>
      </c>
      <c r="J793" s="5" t="str">
        <f>'[1]TCE - ANEXO IV - Preencher'!L802</f>
        <v>26222062442572000016755001000074391240063270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451</v>
      </c>
    </row>
    <row r="794" spans="1:12" s="8" customFormat="1" ht="19.5" customHeight="1" x14ac:dyDescent="0.2">
      <c r="A794" s="3">
        <f>IFERROR(VLOOKUP(B794,'[1]DADOS (OCULTAR)'!$Q$3:$S$103,3,0),"")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 xml:space="preserve">3.10 - Material para Manutenção de Bens Móveis </v>
      </c>
      <c r="D794" s="3">
        <f>'[1]TCE - ANEXO IV - Preencher'!F803</f>
        <v>18617596000139</v>
      </c>
      <c r="E794" s="5" t="str">
        <f>'[1]TCE - ANEXO IV - Preencher'!G803</f>
        <v>ETIQUETAG COMERCIO DE ETIQUETAS LTDA</v>
      </c>
      <c r="F794" s="5" t="str">
        <f>'[1]TCE - ANEXO IV - Preencher'!H803</f>
        <v>B</v>
      </c>
      <c r="G794" s="5" t="str">
        <f>'[1]TCE - ANEXO IV - Preencher'!I803</f>
        <v>S</v>
      </c>
      <c r="H794" s="5" t="str">
        <f>'[1]TCE - ANEXO IV - Preencher'!J803</f>
        <v>000.008.224</v>
      </c>
      <c r="I794" s="6">
        <f>IF('[1]TCE - ANEXO IV - Preencher'!K803="","",'[1]TCE - ANEXO IV - Preencher'!K803)</f>
        <v>44715</v>
      </c>
      <c r="J794" s="5" t="str">
        <f>'[1]TCE - ANEXO IV - Preencher'!L803</f>
        <v>26220618617596000139550010000082241846200005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9865.26</v>
      </c>
    </row>
    <row r="795" spans="1:12" s="8" customFormat="1" ht="19.5" customHeight="1" x14ac:dyDescent="0.2">
      <c r="A795" s="3">
        <f>IFERROR(VLOOKUP(B795,'[1]DADOS (OCULTAR)'!$Q$3:$S$103,3,0),"")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 xml:space="preserve">3.10 - Material para Manutenção de Bens Móveis </v>
      </c>
      <c r="D795" s="3">
        <f>'[1]TCE - ANEXO IV - Preencher'!F804</f>
        <v>24425720000167</v>
      </c>
      <c r="E795" s="5" t="str">
        <f>'[1]TCE - ANEXO IV - Preencher'!G804</f>
        <v>ORIGINAL SUPRIMENTOS E EQUIP. LTDA.</v>
      </c>
      <c r="F795" s="5" t="str">
        <f>'[1]TCE - ANEXO IV - Preencher'!H804</f>
        <v>B</v>
      </c>
      <c r="G795" s="5" t="str">
        <f>'[1]TCE - ANEXO IV - Preencher'!I804</f>
        <v>S</v>
      </c>
      <c r="H795" s="5">
        <f>'[1]TCE - ANEXO IV - Preencher'!J804</f>
        <v>7470</v>
      </c>
      <c r="I795" s="6">
        <f>IF('[1]TCE - ANEXO IV - Preencher'!K804="","",'[1]TCE - ANEXO IV - Preencher'!K804)</f>
        <v>44722</v>
      </c>
      <c r="J795" s="5" t="str">
        <f>'[1]TCE - ANEXO IV - Preencher'!L804</f>
        <v>26220624425720000167550010000074701240067268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1804</v>
      </c>
    </row>
    <row r="796" spans="1:12" s="8" customFormat="1" ht="19.5" customHeight="1" x14ac:dyDescent="0.2">
      <c r="A796" s="3">
        <f>IFERROR(VLOOKUP(B796,'[1]DADOS (OCULTAR)'!$Q$3:$S$103,3,0),"")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 xml:space="preserve">3.10 - Material para Manutenção de Bens Móveis </v>
      </c>
      <c r="D796" s="3">
        <f>'[1]TCE - ANEXO IV - Preencher'!F805</f>
        <v>10731605000106</v>
      </c>
      <c r="E796" s="5" t="str">
        <f>'[1]TCE - ANEXO IV - Preencher'!G805</f>
        <v>ELETRONICA CENTRAL CARUARU LTDA</v>
      </c>
      <c r="F796" s="5" t="str">
        <f>'[1]TCE - ANEXO IV - Preencher'!H805</f>
        <v>B</v>
      </c>
      <c r="G796" s="5" t="str">
        <f>'[1]TCE - ANEXO IV - Preencher'!I805</f>
        <v>S</v>
      </c>
      <c r="H796" s="5" t="str">
        <f>'[1]TCE - ANEXO IV - Preencher'!J805</f>
        <v>000.011.587</v>
      </c>
      <c r="I796" s="6">
        <f>IF('[1]TCE - ANEXO IV - Preencher'!K805="","",'[1]TCE - ANEXO IV - Preencher'!K805)</f>
        <v>44725</v>
      </c>
      <c r="J796" s="5" t="str">
        <f>'[1]TCE - ANEXO IV - Preencher'!L805</f>
        <v>26220610731605000106550010000115871292387910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36</v>
      </c>
    </row>
    <row r="797" spans="1:12" s="8" customFormat="1" ht="19.5" customHeight="1" x14ac:dyDescent="0.2">
      <c r="A797" s="3">
        <f>IFERROR(VLOOKUP(B797,'[1]DADOS (OCULTAR)'!$Q$3:$S$103,3,0),"")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 xml:space="preserve">3.10 - Material para Manutenção de Bens Móveis </v>
      </c>
      <c r="D797" s="3">
        <f>'[1]TCE - ANEXO IV - Preencher'!F806</f>
        <v>41648905000150</v>
      </c>
      <c r="E797" s="5" t="str">
        <f>'[1]TCE - ANEXO IV - Preencher'!G806</f>
        <v>DESTAK COMERCIO PRESTA SERVICOS EIRELI</v>
      </c>
      <c r="F797" s="5" t="str">
        <f>'[1]TCE - ANEXO IV - Preencher'!H806</f>
        <v>B</v>
      </c>
      <c r="G797" s="5" t="str">
        <f>'[1]TCE - ANEXO IV - Preencher'!I806</f>
        <v>S</v>
      </c>
      <c r="H797" s="5">
        <f>'[1]TCE - ANEXO IV - Preencher'!J806</f>
        <v>188</v>
      </c>
      <c r="I797" s="6">
        <f>IF('[1]TCE - ANEXO IV - Preencher'!K806="","",'[1]TCE - ANEXO IV - Preencher'!K806)</f>
        <v>44734</v>
      </c>
      <c r="J797" s="5" t="str">
        <f>'[1]TCE - ANEXO IV - Preencher'!L806</f>
        <v>35220641648905000150550010000001881452225733</v>
      </c>
      <c r="K797" s="5" t="str">
        <f>IF(F797="B",LEFT('[1]TCE - ANEXO IV - Preencher'!M806,2),IF(F797="S",LEFT('[1]TCE - ANEXO IV - Preencher'!M806,7),IF('[1]TCE - ANEXO IV - Preencher'!H806="","")))</f>
        <v>35</v>
      </c>
      <c r="L797" s="7">
        <f>'[1]TCE - ANEXO IV - Preencher'!N806</f>
        <v>1320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>
        <f>IFERROR(VLOOKUP(B799,'[1]DADOS (OCULTAR)'!$Q$3:$S$103,3,0),"")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>3.1 - Combustíveis e Lubrificantes Automotivos</v>
      </c>
      <c r="D799" s="3">
        <f>'[1]TCE - ANEXO IV - Preencher'!F808</f>
        <v>35715234000108</v>
      </c>
      <c r="E799" s="5" t="str">
        <f>'[1]TCE - ANEXO IV - Preencher'!G808</f>
        <v>FIORI VEICULO SA</v>
      </c>
      <c r="F799" s="5" t="str">
        <f>'[1]TCE - ANEXO IV - Preencher'!H808</f>
        <v>B</v>
      </c>
      <c r="G799" s="5" t="str">
        <f>'[1]TCE - ANEXO IV - Preencher'!I808</f>
        <v>S</v>
      </c>
      <c r="H799" s="5">
        <f>'[1]TCE - ANEXO IV - Preencher'!J808</f>
        <v>546528</v>
      </c>
      <c r="I799" s="6">
        <f>IF('[1]TCE - ANEXO IV - Preencher'!K808="","",'[1]TCE - ANEXO IV - Preencher'!K808)</f>
        <v>44697</v>
      </c>
      <c r="J799" s="5" t="str">
        <f>'[1]TCE - ANEXO IV - Preencher'!L808</f>
        <v>26220535715234000108550000005465281209777052</v>
      </c>
      <c r="K799" s="5" t="str">
        <f>IF(F799="B",LEFT('[1]TCE - ANEXO IV - Preencher'!M808,2),IF(F799="S",LEFT('[1]TCE - ANEXO IV - Preencher'!M808,7),IF('[1]TCE - ANEXO IV - Preencher'!H808="","")))</f>
        <v>26</v>
      </c>
      <c r="L799" s="7">
        <f>'[1]TCE - ANEXO IV - Preencher'!N808</f>
        <v>110.23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>
        <f>IFERROR(VLOOKUP(B801,'[1]DADOS (OCULTAR)'!$Q$3:$S$103,3,0),"")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 xml:space="preserve">3.10 - Material para Manutenção de Bens Móveis </v>
      </c>
      <c r="D801" s="3">
        <f>'[1]TCE - ANEXO IV - Preencher'!F810</f>
        <v>8942443000103</v>
      </c>
      <c r="E801" s="5" t="str">
        <f>'[1]TCE - ANEXO IV - Preencher'!G810</f>
        <v>ELETRICA UNIVERSAL LTDA</v>
      </c>
      <c r="F801" s="5" t="str">
        <f>'[1]TCE - ANEXO IV - Preencher'!H810</f>
        <v>B</v>
      </c>
      <c r="G801" s="5" t="str">
        <f>'[1]TCE - ANEXO IV - Preencher'!I810</f>
        <v>S</v>
      </c>
      <c r="H801" s="5" t="str">
        <f>'[1]TCE - ANEXO IV - Preencher'!J810</f>
        <v>000.024.814</v>
      </c>
      <c r="I801" s="6">
        <f>IF('[1]TCE - ANEXO IV - Preencher'!K810="","",'[1]TCE - ANEXO IV - Preencher'!K810)</f>
        <v>44715</v>
      </c>
      <c r="J801" s="5" t="str">
        <f>'[1]TCE - ANEXO IV - Preencher'!L810</f>
        <v>26220608942443000103650010000248141505930056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16</v>
      </c>
    </row>
    <row r="802" spans="1:12" s="8" customFormat="1" ht="19.5" customHeight="1" x14ac:dyDescent="0.2">
      <c r="A802" s="3">
        <f>IFERROR(VLOOKUP(B802,'[1]DADOS (OCULTAR)'!$Q$3:$S$103,3,0),"")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 xml:space="preserve">3.10 - Material para Manutenção de Bens Móveis </v>
      </c>
      <c r="D802" s="3">
        <f>'[1]TCE - ANEXO IV - Preencher'!F811</f>
        <v>8830128000194</v>
      </c>
      <c r="E802" s="5" t="str">
        <f>'[1]TCE - ANEXO IV - Preencher'!G811</f>
        <v>P.T. DE ASSIS MENDES</v>
      </c>
      <c r="F802" s="5" t="str">
        <f>'[1]TCE - ANEXO IV - Preencher'!H811</f>
        <v>B</v>
      </c>
      <c r="G802" s="5" t="str">
        <f>'[1]TCE - ANEXO IV - Preencher'!I811</f>
        <v>S</v>
      </c>
      <c r="H802" s="5" t="str">
        <f>'[1]TCE - ANEXO IV - Preencher'!J811</f>
        <v>000.000.308</v>
      </c>
      <c r="I802" s="6">
        <f>IF('[1]TCE - ANEXO IV - Preencher'!K811="","",'[1]TCE - ANEXO IV - Preencher'!K811)</f>
        <v>44720</v>
      </c>
      <c r="J802" s="5" t="str">
        <f>'[1]TCE - ANEXO IV - Preencher'!L811</f>
        <v>26220608830128000194550010000003081056075251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25</v>
      </c>
    </row>
    <row r="803" spans="1:12" s="8" customFormat="1" ht="19.5" customHeight="1" x14ac:dyDescent="0.2">
      <c r="A803" s="3">
        <f>IFERROR(VLOOKUP(B803,'[1]DADOS (OCULTAR)'!$Q$3:$S$103,3,0),"")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 xml:space="preserve">3.10 - Material para Manutenção de Bens Móveis </v>
      </c>
      <c r="D803" s="3">
        <f>'[1]TCE - ANEXO IV - Preencher'!F812</f>
        <v>35715234000108</v>
      </c>
      <c r="E803" s="5" t="str">
        <f>'[1]TCE - ANEXO IV - Preencher'!G812</f>
        <v>FIORI VEICULO SA</v>
      </c>
      <c r="F803" s="5" t="str">
        <f>'[1]TCE - ANEXO IV - Preencher'!H812</f>
        <v>B</v>
      </c>
      <c r="G803" s="5" t="str">
        <f>'[1]TCE - ANEXO IV - Preencher'!I812</f>
        <v>S</v>
      </c>
      <c r="H803" s="5">
        <f>'[1]TCE - ANEXO IV - Preencher'!J812</f>
        <v>546528</v>
      </c>
      <c r="I803" s="6">
        <f>IF('[1]TCE - ANEXO IV - Preencher'!K812="","",'[1]TCE - ANEXO IV - Preencher'!K812)</f>
        <v>44789</v>
      </c>
      <c r="J803" s="5" t="str">
        <f>'[1]TCE - ANEXO IV - Preencher'!L812</f>
        <v>26220535715234000108550000005465281209777052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2918.01</v>
      </c>
    </row>
    <row r="804" spans="1:12" s="8" customFormat="1" ht="19.5" customHeight="1" x14ac:dyDescent="0.2">
      <c r="A804" s="3">
        <f>IFERROR(VLOOKUP(B804,'[1]DADOS (OCULTAR)'!$Q$3:$S$103,3,0),"")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 xml:space="preserve">3.10 - Material para Manutenção de Bens Móveis </v>
      </c>
      <c r="D804" s="3">
        <f>'[1]TCE - ANEXO IV - Preencher'!F813</f>
        <v>2472105000330</v>
      </c>
      <c r="E804" s="5" t="str">
        <f>'[1]TCE - ANEXO IV - Preencher'!G813</f>
        <v>ITALIANA AUTOMOVEIS DO RECIFE LTDA.</v>
      </c>
      <c r="F804" s="5" t="str">
        <f>'[1]TCE - ANEXO IV - Preencher'!H813</f>
        <v>B</v>
      </c>
      <c r="G804" s="5" t="str">
        <f>'[1]TCE - ANEXO IV - Preencher'!I813</f>
        <v>S</v>
      </c>
      <c r="H804" s="5">
        <f>'[1]TCE - ANEXO IV - Preencher'!J813</f>
        <v>238894</v>
      </c>
      <c r="I804" s="6">
        <f>IF('[1]TCE - ANEXO IV - Preencher'!K813="","",'[1]TCE - ANEXO IV - Preencher'!K813)</f>
        <v>44727</v>
      </c>
      <c r="J804" s="5" t="str">
        <f>'[1]TCE - ANEXO IV - Preencher'!L813</f>
        <v>26220602472105000330550000002388941684536995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318.42</v>
      </c>
    </row>
    <row r="805" spans="1:12" s="8" customFormat="1" ht="19.5" customHeight="1" x14ac:dyDescent="0.2">
      <c r="A805" s="3">
        <f>IFERROR(VLOOKUP(B805,'[1]DADOS (OCULTAR)'!$Q$3:$S$103,3,0),"")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 xml:space="preserve">3.10 - Material para Manutenção de Bens Móveis </v>
      </c>
      <c r="D805" s="3">
        <f>'[1]TCE - ANEXO IV - Preencher'!F814</f>
        <v>35715234000108</v>
      </c>
      <c r="E805" s="5" t="str">
        <f>'[1]TCE - ANEXO IV - Preencher'!G814</f>
        <v>FIORI VEICULO SA</v>
      </c>
      <c r="F805" s="5" t="str">
        <f>'[1]TCE - ANEXO IV - Preencher'!H814</f>
        <v>B</v>
      </c>
      <c r="G805" s="5" t="str">
        <f>'[1]TCE - ANEXO IV - Preencher'!I814</f>
        <v>S</v>
      </c>
      <c r="H805" s="5">
        <f>'[1]TCE - ANEXO IV - Preencher'!J814</f>
        <v>546528</v>
      </c>
      <c r="I805" s="6">
        <f>IF('[1]TCE - ANEXO IV - Preencher'!K814="","",'[1]TCE - ANEXO IV - Preencher'!K814)</f>
        <v>44697</v>
      </c>
      <c r="J805" s="5" t="str">
        <f>'[1]TCE - ANEXO IV - Preencher'!L814</f>
        <v>26220535715234000108550000005465281209777052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350.46</v>
      </c>
    </row>
    <row r="806" spans="1:12" s="8" customFormat="1" ht="19.5" customHeight="1" x14ac:dyDescent="0.2">
      <c r="A806" s="3">
        <f>IFERROR(VLOOKUP(B806,'[1]DADOS (OCULTAR)'!$Q$3:$S$103,3,0),"")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 xml:space="preserve">3.10 - Material para Manutenção de Bens Móveis </v>
      </c>
      <c r="D806" s="3">
        <f>'[1]TCE - ANEXO IV - Preencher'!F815</f>
        <v>2472105000330</v>
      </c>
      <c r="E806" s="5" t="str">
        <f>'[1]TCE - ANEXO IV - Preencher'!G815</f>
        <v>ITALIANA AUTOMOVEIS DO RECIFE LTDA.</v>
      </c>
      <c r="F806" s="5" t="str">
        <f>'[1]TCE - ANEXO IV - Preencher'!H815</f>
        <v>B</v>
      </c>
      <c r="G806" s="5" t="str">
        <f>'[1]TCE - ANEXO IV - Preencher'!I815</f>
        <v>S</v>
      </c>
      <c r="H806" s="5">
        <f>'[1]TCE - ANEXO IV - Preencher'!J815</f>
        <v>238894</v>
      </c>
      <c r="I806" s="6">
        <f>IF('[1]TCE - ANEXO IV - Preencher'!K815="","",'[1]TCE - ANEXO IV - Preencher'!K815)</f>
        <v>44727</v>
      </c>
      <c r="J806" s="5" t="str">
        <f>'[1]TCE - ANEXO IV - Preencher'!L815</f>
        <v>26220602472105000330550000002388941684536995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610.1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>
        <f>IFERROR(VLOOKUP(B808,'[1]DADOS (OCULTAR)'!$Q$3:$S$103,3,0),"")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 xml:space="preserve">3.8 - Uniformes, Tecidos e Aviamentos </v>
      </c>
      <c r="D808" s="3">
        <f>'[1]TCE - ANEXO IV - Preencher'!F817</f>
        <v>188968000517</v>
      </c>
      <c r="E808" s="5" t="str">
        <f>'[1]TCE - ANEXO IV - Preencher'!G817</f>
        <v>NOVO AVIAMENTO LTDA</v>
      </c>
      <c r="F808" s="5" t="str">
        <f>'[1]TCE - ANEXO IV - Preencher'!H817</f>
        <v>B</v>
      </c>
      <c r="G808" s="5" t="str">
        <f>'[1]TCE - ANEXO IV - Preencher'!I817</f>
        <v>S</v>
      </c>
      <c r="H808" s="5" t="str">
        <f>'[1]TCE - ANEXO IV - Preencher'!J817</f>
        <v>000.031.353</v>
      </c>
      <c r="I808" s="6">
        <f>IF('[1]TCE - ANEXO IV - Preencher'!K817="","",'[1]TCE - ANEXO IV - Preencher'!K817)</f>
        <v>44713</v>
      </c>
      <c r="J808" s="5" t="str">
        <f>'[1]TCE - ANEXO IV - Preencher'!L817</f>
        <v>26220600188968000517550010000313531815138600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175.3</v>
      </c>
    </row>
    <row r="809" spans="1:12" s="8" customFormat="1" ht="19.5" customHeight="1" x14ac:dyDescent="0.2">
      <c r="A809" s="3">
        <f>IFERROR(VLOOKUP(B809,'[1]DADOS (OCULTAR)'!$Q$3:$S$103,3,0),"")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 xml:space="preserve">3.8 - Uniformes, Tecidos e Aviamentos </v>
      </c>
      <c r="D809" s="3">
        <f>'[1]TCE - ANEXO IV - Preencher'!F818</f>
        <v>4917296000322</v>
      </c>
      <c r="E809" s="5" t="str">
        <f>'[1]TCE - ANEXO IV - Preencher'!G818</f>
        <v>AVIL TEXTIL LTDA</v>
      </c>
      <c r="F809" s="5" t="str">
        <f>'[1]TCE - ANEXO IV - Preencher'!H818</f>
        <v>B</v>
      </c>
      <c r="G809" s="5" t="str">
        <f>'[1]TCE - ANEXO IV - Preencher'!I818</f>
        <v>S</v>
      </c>
      <c r="H809" s="5" t="str">
        <f>'[1]TCE - ANEXO IV - Preencher'!J818</f>
        <v>000.056.606</v>
      </c>
      <c r="I809" s="6">
        <f>IF('[1]TCE - ANEXO IV - Preencher'!K818="","",'[1]TCE - ANEXO IV - Preencher'!K818)</f>
        <v>44713</v>
      </c>
      <c r="J809" s="5" t="str">
        <f>'[1]TCE - ANEXO IV - Preencher'!L818</f>
        <v>26220604917296000974322550000566061000566076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57</v>
      </c>
    </row>
    <row r="810" spans="1:12" s="8" customFormat="1" ht="19.5" customHeight="1" x14ac:dyDescent="0.2">
      <c r="A810" s="3">
        <f>IFERROR(VLOOKUP(B810,'[1]DADOS (OCULTAR)'!$Q$3:$S$103,3,0),"")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 xml:space="preserve">3.8 - Uniformes, Tecidos e Aviamentos </v>
      </c>
      <c r="D810" s="3">
        <f>'[1]TCE - ANEXO IV - Preencher'!F819</f>
        <v>2944599001976</v>
      </c>
      <c r="E810" s="5" t="str">
        <f>'[1]TCE - ANEXO IV - Preencher'!G819</f>
        <v>COSTA RICA MALHAS E CONFECCOES LTDA CA</v>
      </c>
      <c r="F810" s="5" t="str">
        <f>'[1]TCE - ANEXO IV - Preencher'!H819</f>
        <v>B</v>
      </c>
      <c r="G810" s="5" t="str">
        <f>'[1]TCE - ANEXO IV - Preencher'!I819</f>
        <v>S</v>
      </c>
      <c r="H810" s="5">
        <f>'[1]TCE - ANEXO IV - Preencher'!J819</f>
        <v>18047</v>
      </c>
      <c r="I810" s="6">
        <f>IF('[1]TCE - ANEXO IV - Preencher'!K819="","",'[1]TCE - ANEXO IV - Preencher'!K819)</f>
        <v>44715</v>
      </c>
      <c r="J810" s="5" t="str">
        <f>'[1]TCE - ANEXO IV - Preencher'!L819</f>
        <v>26220602944599001976550050000180471831998230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127.98</v>
      </c>
    </row>
    <row r="811" spans="1:12" s="8" customFormat="1" ht="19.5" customHeight="1" x14ac:dyDescent="0.2">
      <c r="A811" s="3">
        <f>IFERROR(VLOOKUP(B811,'[1]DADOS (OCULTAR)'!$Q$3:$S$103,3,0),"")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 xml:space="preserve">3.8 - Uniformes, Tecidos e Aviamentos </v>
      </c>
      <c r="D811" s="3">
        <f>'[1]TCE - ANEXO IV - Preencher'!F820</f>
        <v>4917296000322</v>
      </c>
      <c r="E811" s="5" t="str">
        <f>'[1]TCE - ANEXO IV - Preencher'!G820</f>
        <v>AVIL TEXTIL LTDA</v>
      </c>
      <c r="F811" s="5" t="str">
        <f>'[1]TCE - ANEXO IV - Preencher'!H820</f>
        <v>B</v>
      </c>
      <c r="G811" s="5" t="str">
        <f>'[1]TCE - ANEXO IV - Preencher'!I820</f>
        <v>S</v>
      </c>
      <c r="H811" s="5" t="str">
        <f>'[1]TCE - ANEXO IV - Preencher'!J820</f>
        <v>000.056.643</v>
      </c>
      <c r="I811" s="6">
        <f>IF('[1]TCE - ANEXO IV - Preencher'!K820="","",'[1]TCE - ANEXO IV - Preencher'!K820)</f>
        <v>44714</v>
      </c>
      <c r="J811" s="5" t="str">
        <f>'[1]TCE - ANEXO IV - Preencher'!L820</f>
        <v>26220604917296000322550030000566431000566444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1850</v>
      </c>
    </row>
    <row r="812" spans="1:12" s="8" customFormat="1" ht="19.5" customHeight="1" x14ac:dyDescent="0.2">
      <c r="A812" s="3">
        <f>IFERROR(VLOOKUP(B812,'[1]DADOS (OCULTAR)'!$Q$3:$S$103,3,0),"")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 xml:space="preserve">3.8 - Uniformes, Tecidos e Aviamentos </v>
      </c>
      <c r="D812" s="3">
        <f>'[1]TCE - ANEXO IV - Preencher'!F821</f>
        <v>4402515000179</v>
      </c>
      <c r="E812" s="5" t="str">
        <f>'[1]TCE - ANEXO IV - Preencher'!G821</f>
        <v>E. M. DE MOURA COMERCIAL  ME</v>
      </c>
      <c r="F812" s="5" t="str">
        <f>'[1]TCE - ANEXO IV - Preencher'!H821</f>
        <v>B</v>
      </c>
      <c r="G812" s="5" t="str">
        <f>'[1]TCE - ANEXO IV - Preencher'!I821</f>
        <v>S</v>
      </c>
      <c r="H812" s="5">
        <f>'[1]TCE - ANEXO IV - Preencher'!J821</f>
        <v>4992</v>
      </c>
      <c r="I812" s="6">
        <f>IF('[1]TCE - ANEXO IV - Preencher'!K821="","",'[1]TCE - ANEXO IV - Preencher'!K821)</f>
        <v>44707</v>
      </c>
      <c r="J812" s="5" t="str">
        <f>'[1]TCE - ANEXO IV - Preencher'!L821</f>
        <v>26220504402515000179550010000049921921032735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1410</v>
      </c>
    </row>
    <row r="813" spans="1:12" s="8" customFormat="1" ht="19.5" customHeight="1" x14ac:dyDescent="0.2">
      <c r="A813" s="3">
        <f>IFERROR(VLOOKUP(B813,'[1]DADOS (OCULTAR)'!$Q$3:$S$103,3,0),"")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 xml:space="preserve">3.8 - Uniformes, Tecidos e Aviamentos </v>
      </c>
      <c r="D813" s="3">
        <f>'[1]TCE - ANEXO IV - Preencher'!F822</f>
        <v>13596165000110</v>
      </c>
      <c r="E813" s="5" t="str">
        <f>'[1]TCE - ANEXO IV - Preencher'!G822</f>
        <v>RESSEG DISTRIBUIDORA LTDA  EPP</v>
      </c>
      <c r="F813" s="5" t="str">
        <f>'[1]TCE - ANEXO IV - Preencher'!H822</f>
        <v>B</v>
      </c>
      <c r="G813" s="5" t="str">
        <f>'[1]TCE - ANEXO IV - Preencher'!I822</f>
        <v>S</v>
      </c>
      <c r="H813" s="5">
        <f>'[1]TCE - ANEXO IV - Preencher'!J822</f>
        <v>116561</v>
      </c>
      <c r="I813" s="6">
        <f>IF('[1]TCE - ANEXO IV - Preencher'!K822="","",'[1]TCE - ANEXO IV - Preencher'!K822)</f>
        <v>44715</v>
      </c>
      <c r="J813" s="5" t="str">
        <f>'[1]TCE - ANEXO IV - Preencher'!L822</f>
        <v>26220613596165000110550010001165611051187965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134.9</v>
      </c>
    </row>
    <row r="814" spans="1:12" s="8" customFormat="1" ht="19.5" customHeight="1" x14ac:dyDescent="0.2">
      <c r="A814" s="3">
        <f>IFERROR(VLOOKUP(B814,'[1]DADOS (OCULTAR)'!$Q$3:$S$103,3,0),"")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 xml:space="preserve">3.8 - Uniformes, Tecidos e Aviamentos </v>
      </c>
      <c r="D814" s="3">
        <f>'[1]TCE - ANEXO IV - Preencher'!F823</f>
        <v>29447439000149</v>
      </c>
      <c r="E814" s="5" t="str">
        <f>'[1]TCE - ANEXO IV - Preencher'!G823</f>
        <v>LDL SERVICE E COM DE EQUIP EIRELI</v>
      </c>
      <c r="F814" s="5" t="str">
        <f>'[1]TCE - ANEXO IV - Preencher'!H823</f>
        <v>B</v>
      </c>
      <c r="G814" s="5" t="str">
        <f>'[1]TCE - ANEXO IV - Preencher'!I823</f>
        <v>S</v>
      </c>
      <c r="H814" s="5" t="str">
        <f>'[1]TCE - ANEXO IV - Preencher'!J823</f>
        <v>000.002.219</v>
      </c>
      <c r="I814" s="6">
        <f>IF('[1]TCE - ANEXO IV - Preencher'!K823="","",'[1]TCE - ANEXO IV - Preencher'!K823)</f>
        <v>44735</v>
      </c>
      <c r="J814" s="5" t="str">
        <f>'[1]TCE - ANEXO IV - Preencher'!L823</f>
        <v>26220629447439000149550010000022191413357571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1211.7</v>
      </c>
    </row>
    <row r="815" spans="1:12" s="8" customFormat="1" ht="19.5" customHeight="1" x14ac:dyDescent="0.2">
      <c r="A815" s="3">
        <f>IFERROR(VLOOKUP(B815,'[1]DADOS (OCULTAR)'!$Q$3:$S$103,3,0),"")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 xml:space="preserve">3.8 - Uniformes, Tecidos e Aviamentos </v>
      </c>
      <c r="D815" s="3">
        <f>'[1]TCE - ANEXO IV - Preencher'!F824</f>
        <v>29447439000149</v>
      </c>
      <c r="E815" s="5" t="str">
        <f>'[1]TCE - ANEXO IV - Preencher'!G824</f>
        <v>LDL SERVICE E COM DE EQUIP EIRELI</v>
      </c>
      <c r="F815" s="5" t="str">
        <f>'[1]TCE - ANEXO IV - Preencher'!H824</f>
        <v>B</v>
      </c>
      <c r="G815" s="5" t="str">
        <f>'[1]TCE - ANEXO IV - Preencher'!I824</f>
        <v>S</v>
      </c>
      <c r="H815" s="5" t="str">
        <f>'[1]TCE - ANEXO IV - Preencher'!J824</f>
        <v>000.002.220</v>
      </c>
      <c r="I815" s="6">
        <f>IF('[1]TCE - ANEXO IV - Preencher'!K824="","",'[1]TCE - ANEXO IV - Preencher'!K824)</f>
        <v>44735</v>
      </c>
      <c r="J815" s="5" t="str">
        <f>'[1]TCE - ANEXO IV - Preencher'!L824</f>
        <v>26220629447439000149550010000022201031175807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767.5</v>
      </c>
    </row>
    <row r="816" spans="1:12" s="8" customFormat="1" ht="19.5" customHeight="1" x14ac:dyDescent="0.2">
      <c r="A816" s="3">
        <f>IFERROR(VLOOKUP(B816,'[1]DADOS (OCULTAR)'!$Q$3:$S$103,3,0),"")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 xml:space="preserve">3.8 - Uniformes, Tecidos e Aviamentos </v>
      </c>
      <c r="D816" s="3">
        <f>'[1]TCE - ANEXO IV - Preencher'!F825</f>
        <v>29447439000149</v>
      </c>
      <c r="E816" s="5" t="str">
        <f>'[1]TCE - ANEXO IV - Preencher'!G825</f>
        <v>LDL SERVICE E COM DE EQUIP EIRELI</v>
      </c>
      <c r="F816" s="5" t="str">
        <f>'[1]TCE - ANEXO IV - Preencher'!H825</f>
        <v>B</v>
      </c>
      <c r="G816" s="5" t="str">
        <f>'[1]TCE - ANEXO IV - Preencher'!I825</f>
        <v>S</v>
      </c>
      <c r="H816" s="5" t="str">
        <f>'[1]TCE - ANEXO IV - Preencher'!J825</f>
        <v>000.002.220</v>
      </c>
      <c r="I816" s="6">
        <f>IF('[1]TCE - ANEXO IV - Preencher'!K825="","",'[1]TCE - ANEXO IV - Preencher'!K825)</f>
        <v>44735</v>
      </c>
      <c r="J816" s="5" t="str">
        <f>'[1]TCE - ANEXO IV - Preencher'!L825</f>
        <v>26220629447439000149550010000022201031175807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2243.9</v>
      </c>
    </row>
    <row r="817" spans="1:12" s="8" customFormat="1" ht="19.5" customHeight="1" x14ac:dyDescent="0.2">
      <c r="A817" s="3">
        <f>IFERROR(VLOOKUP(B817,'[1]DADOS (OCULTAR)'!$Q$3:$S$103,3,0),"")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 xml:space="preserve">3.8 - Uniformes, Tecidos e Aviamentos </v>
      </c>
      <c r="D817" s="3">
        <f>'[1]TCE - ANEXO IV - Preencher'!F826</f>
        <v>11840014000130</v>
      </c>
      <c r="E817" s="5" t="str">
        <f>'[1]TCE - ANEXO IV - Preencher'!G826</f>
        <v>MACROPAC PROTECAO E EMBALAGEM LTDA</v>
      </c>
      <c r="F817" s="5" t="str">
        <f>'[1]TCE - ANEXO IV - Preencher'!H826</f>
        <v>B</v>
      </c>
      <c r="G817" s="5" t="str">
        <f>'[1]TCE - ANEXO IV - Preencher'!I826</f>
        <v>S</v>
      </c>
      <c r="H817" s="5">
        <f>'[1]TCE - ANEXO IV - Preencher'!J826</f>
        <v>386998</v>
      </c>
      <c r="I817" s="6">
        <f>IF('[1]TCE - ANEXO IV - Preencher'!K826="","",'[1]TCE - ANEXO IV - Preencher'!K826)</f>
        <v>44739</v>
      </c>
      <c r="J817" s="5" t="str">
        <f>'[1]TCE - ANEXO IV - Preencher'!L826</f>
        <v>26220611840014000130550010003869981735417108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640</v>
      </c>
    </row>
    <row r="818" spans="1:12" s="8" customFormat="1" ht="19.5" customHeight="1" x14ac:dyDescent="0.2">
      <c r="A818" s="3">
        <f>IFERROR(VLOOKUP(B818,'[1]DADOS (OCULTAR)'!$Q$3:$S$103,3,0),"")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 xml:space="preserve">3.8 - Uniformes, Tecidos e Aviamentos </v>
      </c>
      <c r="D818" s="3">
        <f>'[1]TCE - ANEXO IV - Preencher'!F827</f>
        <v>11840014000130</v>
      </c>
      <c r="E818" s="5" t="str">
        <f>'[1]TCE - ANEXO IV - Preencher'!G827</f>
        <v>MACROPAC PROTECAO E EMBALAGEM LTDA</v>
      </c>
      <c r="F818" s="5" t="str">
        <f>'[1]TCE - ANEXO IV - Preencher'!H827</f>
        <v>B</v>
      </c>
      <c r="G818" s="5" t="str">
        <f>'[1]TCE - ANEXO IV - Preencher'!I827</f>
        <v>S</v>
      </c>
      <c r="H818" s="5">
        <f>'[1]TCE - ANEXO IV - Preencher'!J827</f>
        <v>387006</v>
      </c>
      <c r="I818" s="6">
        <f>IF('[1]TCE - ANEXO IV - Preencher'!K827="","",'[1]TCE - ANEXO IV - Preencher'!K827)</f>
        <v>44739</v>
      </c>
      <c r="J818" s="5" t="str">
        <f>'[1]TCE - ANEXO IV - Preencher'!L827</f>
        <v>26220611840014000130550010003870061038934546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600.6</v>
      </c>
    </row>
    <row r="819" spans="1:12" s="8" customFormat="1" ht="19.5" customHeight="1" x14ac:dyDescent="0.2">
      <c r="A819" s="3">
        <f>IFERROR(VLOOKUP(B819,'[1]DADOS (OCULTAR)'!$Q$3:$S$103,3,0),"")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 xml:space="preserve">3.8 - Uniformes, Tecidos e Aviamentos </v>
      </c>
      <c r="D819" s="3">
        <f>'[1]TCE - ANEXO IV - Preencher'!F828</f>
        <v>13596165000110</v>
      </c>
      <c r="E819" s="5" t="str">
        <f>'[1]TCE - ANEXO IV - Preencher'!G828</f>
        <v>RESSEG DISTRIBUIDORA LTDA  EPP</v>
      </c>
      <c r="F819" s="5" t="str">
        <f>'[1]TCE - ANEXO IV - Preencher'!H828</f>
        <v>B</v>
      </c>
      <c r="G819" s="5" t="str">
        <f>'[1]TCE - ANEXO IV - Preencher'!I828</f>
        <v>S</v>
      </c>
      <c r="H819" s="5">
        <f>'[1]TCE - ANEXO IV - Preencher'!J828</f>
        <v>117906</v>
      </c>
      <c r="I819" s="6">
        <f>IF('[1]TCE - ANEXO IV - Preencher'!K828="","",'[1]TCE - ANEXO IV - Preencher'!K828)</f>
        <v>44733</v>
      </c>
      <c r="J819" s="5" t="str">
        <f>'[1]TCE - ANEXO IV - Preencher'!L828</f>
        <v>26220613596165000110550010001179061582615687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493</v>
      </c>
    </row>
    <row r="820" spans="1:12" s="8" customFormat="1" ht="19.5" customHeight="1" x14ac:dyDescent="0.2">
      <c r="A820" s="3">
        <f>IFERROR(VLOOKUP(B820,'[1]DADOS (OCULTAR)'!$Q$3:$S$103,3,0),"")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 xml:space="preserve">3.8 - Uniformes, Tecidos e Aviamentos </v>
      </c>
      <c r="D820" s="3">
        <f>'[1]TCE - ANEXO IV - Preencher'!F829</f>
        <v>13596165000110</v>
      </c>
      <c r="E820" s="5" t="str">
        <f>'[1]TCE - ANEXO IV - Preencher'!G829</f>
        <v>RESSEG DISTRIBUIDORA LTDA  EPP</v>
      </c>
      <c r="F820" s="5" t="str">
        <f>'[1]TCE - ANEXO IV - Preencher'!H829</f>
        <v>B</v>
      </c>
      <c r="G820" s="5" t="str">
        <f>'[1]TCE - ANEXO IV - Preencher'!I829</f>
        <v>S</v>
      </c>
      <c r="H820" s="5">
        <f>'[1]TCE - ANEXO IV - Preencher'!J829</f>
        <v>118124</v>
      </c>
      <c r="I820" s="6">
        <f>IF('[1]TCE - ANEXO IV - Preencher'!K829="","",'[1]TCE - ANEXO IV - Preencher'!K829)</f>
        <v>44739</v>
      </c>
      <c r="J820" s="5" t="str">
        <f>'[1]TCE - ANEXO IV - Preencher'!L829</f>
        <v>26220613596165000110550010001181241055838298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519</v>
      </c>
    </row>
    <row r="821" spans="1:12" s="8" customFormat="1" ht="19.5" customHeight="1" x14ac:dyDescent="0.2">
      <c r="A821" s="3">
        <f>IFERROR(VLOOKUP(B821,'[1]DADOS (OCULTAR)'!$Q$3:$S$103,3,0),"")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 xml:space="preserve">3.8 - Uniformes, Tecidos e Aviamentos </v>
      </c>
      <c r="D821" s="3">
        <f>'[1]TCE - ANEXO IV - Preencher'!F830</f>
        <v>94120821000105</v>
      </c>
      <c r="E821" s="5" t="str">
        <f>'[1]TCE - ANEXO IV - Preencher'!G830</f>
        <v>I.R. NEUTZLING  CIA LTDA</v>
      </c>
      <c r="F821" s="5" t="str">
        <f>'[1]TCE - ANEXO IV - Preencher'!H830</f>
        <v>B</v>
      </c>
      <c r="G821" s="5" t="str">
        <f>'[1]TCE - ANEXO IV - Preencher'!I830</f>
        <v>S</v>
      </c>
      <c r="H821" s="5">
        <f>'[1]TCE - ANEXO IV - Preencher'!J830</f>
        <v>165434</v>
      </c>
      <c r="I821" s="6">
        <f>IF('[1]TCE - ANEXO IV - Preencher'!K830="","",'[1]TCE - ANEXO IV - Preencher'!K830)</f>
        <v>44733</v>
      </c>
      <c r="J821" s="5" t="str">
        <f>'[1]TCE - ANEXO IV - Preencher'!L830</f>
        <v>43220694120821000105550030001654341135031892</v>
      </c>
      <c r="K821" s="5" t="str">
        <f>IF(F821="B",LEFT('[1]TCE - ANEXO IV - Preencher'!M830,2),IF(F821="S",LEFT('[1]TCE - ANEXO IV - Preencher'!M830,7),IF('[1]TCE - ANEXO IV - Preencher'!H830="","")))</f>
        <v>43</v>
      </c>
      <c r="L821" s="7">
        <f>'[1]TCE - ANEXO IV - Preencher'!N830</f>
        <v>2089.6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>
        <f>IFERROR(VLOOKUP(B823,'[1]DADOS (OCULTAR)'!$Q$3:$S$103,3,0),"")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>3.99 - Outras despesas com Material de Consumo</v>
      </c>
      <c r="D823" s="3" t="str">
        <f>'[1]TCE - ANEXO IV - Preencher'!F832</f>
        <v>01.781.007/0001-50</v>
      </c>
      <c r="E823" s="5" t="str">
        <f>'[1]TCE - ANEXO IV - Preencher'!G832</f>
        <v>F G INFOTEC RECIFE EIRELI  ME</v>
      </c>
      <c r="F823" s="5" t="str">
        <f>'[1]TCE - ANEXO IV - Preencher'!H832</f>
        <v>B</v>
      </c>
      <c r="G823" s="5" t="str">
        <f>'[1]TCE - ANEXO IV - Preencher'!I832</f>
        <v>S</v>
      </c>
      <c r="H823" s="5">
        <f>'[1]TCE - ANEXO IV - Preencher'!J832</f>
        <v>7533</v>
      </c>
      <c r="I823" s="6">
        <f>IF('[1]TCE - ANEXO IV - Preencher'!K832="","",'[1]TCE - ANEXO IV - Preencher'!K832)</f>
        <v>44735</v>
      </c>
      <c r="J823" s="5" t="str">
        <f>'[1]TCE - ANEXO IV - Preencher'!L832</f>
        <v>26220601781007000150550010000075331379144896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4000</v>
      </c>
    </row>
    <row r="824" spans="1:12" s="8" customFormat="1" ht="19.5" customHeight="1" x14ac:dyDescent="0.2">
      <c r="A824" s="3">
        <f>IFERROR(VLOOKUP(B824,'[1]DADOS (OCULTAR)'!$Q$3:$S$103,3,0),"")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>3.99 - Outras despesas com Material de Consumo</v>
      </c>
      <c r="D824" s="3">
        <f>'[1]TCE - ANEXO IV - Preencher'!F833</f>
        <v>11206099000441</v>
      </c>
      <c r="E824" s="5" t="str">
        <f>'[1]TCE - ANEXO IV - Preencher'!G833</f>
        <v>SUPERMED COM E IMP DE PROD MEDICOS LTDA</v>
      </c>
      <c r="F824" s="5" t="str">
        <f>'[1]TCE - ANEXO IV - Preencher'!H833</f>
        <v>B</v>
      </c>
      <c r="G824" s="5" t="str">
        <f>'[1]TCE - ANEXO IV - Preencher'!I833</f>
        <v>S</v>
      </c>
      <c r="H824" s="5">
        <f>'[1]TCE - ANEXO IV - Preencher'!J833</f>
        <v>361003</v>
      </c>
      <c r="I824" s="6">
        <f>IF('[1]TCE - ANEXO IV - Preencher'!K833="","",'[1]TCE - ANEXO IV - Preencher'!K833)</f>
        <v>44701</v>
      </c>
      <c r="J824" s="5" t="str">
        <f>'[1]TCE - ANEXO IV - Preencher'!L833</f>
        <v>35220511206099000441550010003610031000596484</v>
      </c>
      <c r="K824" s="5" t="str">
        <f>IF(F824="B",LEFT('[1]TCE - ANEXO IV - Preencher'!M833,2),IF(F824="S",LEFT('[1]TCE - ANEXO IV - Preencher'!M833,7),IF('[1]TCE - ANEXO IV - Preencher'!H833="","")))</f>
        <v>35</v>
      </c>
      <c r="L824" s="7">
        <f>'[1]TCE - ANEXO IV - Preencher'!N833</f>
        <v>1451.62</v>
      </c>
    </row>
    <row r="825" spans="1:12" s="8" customFormat="1" ht="19.5" customHeight="1" x14ac:dyDescent="0.2">
      <c r="A825" s="3">
        <f>IFERROR(VLOOKUP(B825,'[1]DADOS (OCULTAR)'!$Q$3:$S$103,3,0),"")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>3.99 - Outras despesas com Material de Consumo</v>
      </c>
      <c r="D825" s="3">
        <f>'[1]TCE - ANEXO IV - Preencher'!F834</f>
        <v>9494196000192</v>
      </c>
      <c r="E825" s="5" t="str">
        <f>'[1]TCE - ANEXO IV - Preencher'!G834</f>
        <v>COMERCIAL JR CLAUDIO  MARIO LTDA</v>
      </c>
      <c r="F825" s="5" t="str">
        <f>'[1]TCE - ANEXO IV - Preencher'!H834</f>
        <v>B</v>
      </c>
      <c r="G825" s="5" t="str">
        <f>'[1]TCE - ANEXO IV - Preencher'!I834</f>
        <v>S</v>
      </c>
      <c r="H825" s="5">
        <f>'[1]TCE - ANEXO IV - Preencher'!J834</f>
        <v>249864</v>
      </c>
      <c r="I825" s="6">
        <f>IF('[1]TCE - ANEXO IV - Preencher'!K834="","",'[1]TCE - ANEXO IV - Preencher'!K834)</f>
        <v>44728</v>
      </c>
      <c r="J825" s="5" t="str">
        <f>'[1]TCE - ANEXO IV - Preencher'!L834</f>
        <v>26220609494196000192550010002498641034836022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65.849999999999994</v>
      </c>
    </row>
    <row r="826" spans="1:12" s="8" customFormat="1" ht="19.5" customHeight="1" x14ac:dyDescent="0.2">
      <c r="A826" s="3">
        <f>IFERROR(VLOOKUP(B826,'[1]DADOS (OCULTAR)'!$Q$3:$S$103,3,0),"")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>3.99 - Outras despesas com Material de Consumo</v>
      </c>
      <c r="D826" s="3">
        <f>'[1]TCE - ANEXO IV - Preencher'!F835</f>
        <v>22006201000139</v>
      </c>
      <c r="E826" s="5" t="str">
        <f>'[1]TCE - ANEXO IV - Preencher'!G835</f>
        <v>FORTPEL COMERCIO DE DESCARTAVEIS LTDA</v>
      </c>
      <c r="F826" s="5" t="str">
        <f>'[1]TCE - ANEXO IV - Preencher'!H835</f>
        <v>B</v>
      </c>
      <c r="G826" s="5" t="str">
        <f>'[1]TCE - ANEXO IV - Preencher'!I835</f>
        <v>S</v>
      </c>
      <c r="H826" s="5">
        <f>'[1]TCE - ANEXO IV - Preencher'!J835</f>
        <v>138148</v>
      </c>
      <c r="I826" s="6">
        <f>IF('[1]TCE - ANEXO IV - Preencher'!K835="","",'[1]TCE - ANEXO IV - Preencher'!K835)</f>
        <v>44729</v>
      </c>
      <c r="J826" s="5" t="str">
        <f>'[1]TCE - ANEXO IV - Preencher'!L835</f>
        <v>26220622006201000139550000001381481101381486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140</v>
      </c>
    </row>
    <row r="827" spans="1:12" s="8" customFormat="1" ht="19.5" customHeight="1" x14ac:dyDescent="0.2">
      <c r="A827" s="3">
        <f>IFERROR(VLOOKUP(B827,'[1]DADOS (OCULTAR)'!$Q$3:$S$103,3,0),"")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>3.99 - Outras despesas com Material de Consumo</v>
      </c>
      <c r="D827" s="3" t="str">
        <f>'[1]TCE - ANEXO IV - Preencher'!F836</f>
        <v>02.761.764/0001-25</v>
      </c>
      <c r="E827" s="5" t="str">
        <f>'[1]TCE - ANEXO IV - Preencher'!G836</f>
        <v>WS  COBRANCAS E REPRESENTACOES LTDA</v>
      </c>
      <c r="F827" s="5" t="str">
        <f>'[1]TCE - ANEXO IV - Preencher'!H836</f>
        <v>B</v>
      </c>
      <c r="G827" s="5" t="str">
        <f>'[1]TCE - ANEXO IV - Preencher'!I836</f>
        <v>S</v>
      </c>
      <c r="H827" s="5" t="str">
        <f>'[1]TCE - ANEXO IV - Preencher'!J836</f>
        <v>000.000.084</v>
      </c>
      <c r="I827" s="6">
        <f>IF('[1]TCE - ANEXO IV - Preencher'!K836="","",'[1]TCE - ANEXO IV - Preencher'!K836)</f>
        <v>44739</v>
      </c>
      <c r="J827" s="5" t="str">
        <f>'[1]TCE - ANEXO IV - Preencher'!L836</f>
        <v>26220602761764000125550010000000841910493268</v>
      </c>
      <c r="K827" s="5" t="str">
        <f>IF(F827="B",LEFT('[1]TCE - ANEXO IV - Preencher'!M836,2),IF(F827="S",LEFT('[1]TCE - ANEXO IV - Preencher'!M836,7),IF('[1]TCE - ANEXO IV - Preencher'!H836="","")))</f>
        <v>26</v>
      </c>
      <c r="L827" s="7">
        <f>'[1]TCE - ANEXO IV - Preencher'!N836</f>
        <v>250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>
        <f>IFERROR(VLOOKUP(B829,'[1]DADOS (OCULTAR)'!$Q$3:$S$103,3,0),"")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 xml:space="preserve">5.25 - Serviços Bancários </v>
      </c>
      <c r="D829" s="3" t="str">
        <f>'[1]TCE - ANEXO IV - Preencher'!F838</f>
        <v xml:space="preserve">90.400.888/0001-42 </v>
      </c>
      <c r="E829" s="5" t="str">
        <f>'[1]TCE - ANEXO IV - Preencher'!G838</f>
        <v>TARIFAS REPASSE</v>
      </c>
      <c r="F829" s="5" t="str">
        <f>'[1]TCE - ANEXO IV - Preencher'!H838</f>
        <v>B</v>
      </c>
      <c r="G829" s="5" t="str">
        <f>'[1]TCE - ANEXO IV - Preencher'!I838</f>
        <v>N</v>
      </c>
      <c r="H829" s="5">
        <f>'[1]TCE - ANEXO IV - Preencher'!J838</f>
        <v>0</v>
      </c>
      <c r="I829" s="6">
        <f>IF('[1]TCE - ANEXO IV - Preencher'!K838="","",'[1]TCE - ANEXO IV - Preencher'!K838)</f>
        <v>44713</v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7.5</v>
      </c>
    </row>
    <row r="830" spans="1:12" s="8" customFormat="1" ht="19.5" customHeight="1" x14ac:dyDescent="0.2">
      <c r="A830" s="3">
        <f>IFERROR(VLOOKUP(B830,'[1]DADOS (OCULTAR)'!$Q$3:$S$103,3,0),"")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 xml:space="preserve">5.25 - Serviços Bancários </v>
      </c>
      <c r="D830" s="3" t="str">
        <f>'[1]TCE - ANEXO IV - Preencher'!F839</f>
        <v xml:space="preserve">90.400.888/0001-42 </v>
      </c>
      <c r="E830" s="5" t="str">
        <f>'[1]TCE - ANEXO IV - Preencher'!G839</f>
        <v>TARIFAS REPASSE</v>
      </c>
      <c r="F830" s="5" t="str">
        <f>'[1]TCE - ANEXO IV - Preencher'!H839</f>
        <v>B</v>
      </c>
      <c r="G830" s="5" t="str">
        <f>'[1]TCE - ANEXO IV - Preencher'!I839</f>
        <v>N</v>
      </c>
      <c r="H830" s="5">
        <f>'[1]TCE - ANEXO IV - Preencher'!J839</f>
        <v>0</v>
      </c>
      <c r="I830" s="6">
        <f>IF('[1]TCE - ANEXO IV - Preencher'!K839="","",'[1]TCE - ANEXO IV - Preencher'!K839)</f>
        <v>44714</v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7.5</v>
      </c>
    </row>
    <row r="831" spans="1:12" s="8" customFormat="1" ht="19.5" customHeight="1" x14ac:dyDescent="0.2">
      <c r="A831" s="3">
        <f>IFERROR(VLOOKUP(B831,'[1]DADOS (OCULTAR)'!$Q$3:$S$103,3,0),"")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 xml:space="preserve">5.25 - Serviços Bancários </v>
      </c>
      <c r="D831" s="3" t="str">
        <f>'[1]TCE - ANEXO IV - Preencher'!F840</f>
        <v xml:space="preserve">90.400.888/0001-42 </v>
      </c>
      <c r="E831" s="5" t="str">
        <f>'[1]TCE - ANEXO IV - Preencher'!G840</f>
        <v>TARIFAS BANCARIAS</v>
      </c>
      <c r="F831" s="5" t="str">
        <f>'[1]TCE - ANEXO IV - Preencher'!H840</f>
        <v>B</v>
      </c>
      <c r="G831" s="5" t="str">
        <f>'[1]TCE - ANEXO IV - Preencher'!I840</f>
        <v>N</v>
      </c>
      <c r="H831" s="5">
        <f>'[1]TCE - ANEXO IV - Preencher'!J840</f>
        <v>0</v>
      </c>
      <c r="I831" s="6">
        <f>IF('[1]TCE - ANEXO IV - Preencher'!K840="","",'[1]TCE - ANEXO IV - Preencher'!K840)</f>
        <v>44713</v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60</v>
      </c>
    </row>
    <row r="832" spans="1:12" s="8" customFormat="1" ht="19.5" customHeight="1" x14ac:dyDescent="0.2">
      <c r="A832" s="3">
        <f>IFERROR(VLOOKUP(B832,'[1]DADOS (OCULTAR)'!$Q$3:$S$103,3,0),"")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 xml:space="preserve">5.25 - Serviços Bancários </v>
      </c>
      <c r="D832" s="3" t="str">
        <f>'[1]TCE - ANEXO IV - Preencher'!F841</f>
        <v xml:space="preserve">90.400.888/0001-42 </v>
      </c>
      <c r="E832" s="5" t="str">
        <f>'[1]TCE - ANEXO IV - Preencher'!G841</f>
        <v>TARIFAS BANCARIAS</v>
      </c>
      <c r="F832" s="5" t="str">
        <f>'[1]TCE - ANEXO IV - Preencher'!H841</f>
        <v>B</v>
      </c>
      <c r="G832" s="5" t="str">
        <f>'[1]TCE - ANEXO IV - Preencher'!I841</f>
        <v>N</v>
      </c>
      <c r="H832" s="5">
        <f>'[1]TCE - ANEXO IV - Preencher'!J841</f>
        <v>0</v>
      </c>
      <c r="I832" s="6">
        <f>IF('[1]TCE - ANEXO IV - Preencher'!K841="","",'[1]TCE - ANEXO IV - Preencher'!K841)</f>
        <v>44714</v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34.65</v>
      </c>
    </row>
    <row r="833" spans="1:12" s="8" customFormat="1" ht="19.5" customHeight="1" x14ac:dyDescent="0.2">
      <c r="A833" s="3">
        <f>IFERROR(VLOOKUP(B833,'[1]DADOS (OCULTAR)'!$Q$3:$S$103,3,0),"")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 xml:space="preserve">5.25 - Serviços Bancários </v>
      </c>
      <c r="D833" s="3" t="str">
        <f>'[1]TCE - ANEXO IV - Preencher'!F842</f>
        <v xml:space="preserve">90.400.888/0001-42 </v>
      </c>
      <c r="E833" s="5" t="str">
        <f>'[1]TCE - ANEXO IV - Preencher'!G842</f>
        <v>TARIFAS BANCARIAS</v>
      </c>
      <c r="F833" s="5" t="str">
        <f>'[1]TCE - ANEXO IV - Preencher'!H842</f>
        <v>B</v>
      </c>
      <c r="G833" s="5" t="str">
        <f>'[1]TCE - ANEXO IV - Preencher'!I842</f>
        <v>N</v>
      </c>
      <c r="H833" s="5">
        <f>'[1]TCE - ANEXO IV - Preencher'!J842</f>
        <v>0</v>
      </c>
      <c r="I833" s="6">
        <f>IF('[1]TCE - ANEXO IV - Preencher'!K842="","",'[1]TCE - ANEXO IV - Preencher'!K842)</f>
        <v>44715</v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34.65</v>
      </c>
    </row>
    <row r="834" spans="1:12" s="8" customFormat="1" ht="19.5" customHeight="1" x14ac:dyDescent="0.2">
      <c r="A834" s="3">
        <f>IFERROR(VLOOKUP(B834,'[1]DADOS (OCULTAR)'!$Q$3:$S$103,3,0),"")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 xml:space="preserve">5.25 - Serviços Bancários </v>
      </c>
      <c r="D834" s="3" t="str">
        <f>'[1]TCE - ANEXO IV - Preencher'!F843</f>
        <v xml:space="preserve">90.400.888/0001-42 </v>
      </c>
      <c r="E834" s="5" t="str">
        <f>'[1]TCE - ANEXO IV - Preencher'!G843</f>
        <v>TARIFAS BANCARIAS</v>
      </c>
      <c r="F834" s="5" t="str">
        <f>'[1]TCE - ANEXO IV - Preencher'!H843</f>
        <v>B</v>
      </c>
      <c r="G834" s="5" t="str">
        <f>'[1]TCE - ANEXO IV - Preencher'!I843</f>
        <v>N</v>
      </c>
      <c r="H834" s="5">
        <f>'[1]TCE - ANEXO IV - Preencher'!J843</f>
        <v>0</v>
      </c>
      <c r="I834" s="6">
        <f>IF('[1]TCE - ANEXO IV - Preencher'!K843="","",'[1]TCE - ANEXO IV - Preencher'!K843)</f>
        <v>44718</v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59.4</v>
      </c>
    </row>
    <row r="835" spans="1:12" s="8" customFormat="1" ht="19.5" customHeight="1" x14ac:dyDescent="0.2">
      <c r="A835" s="3">
        <f>IFERROR(VLOOKUP(B835,'[1]DADOS (OCULTAR)'!$Q$3:$S$103,3,0),"")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 xml:space="preserve">5.25 - Serviços Bancários </v>
      </c>
      <c r="D835" s="3" t="str">
        <f>'[1]TCE - ANEXO IV - Preencher'!F844</f>
        <v xml:space="preserve">90.400.888/0001-42 </v>
      </c>
      <c r="E835" s="5" t="str">
        <f>'[1]TCE - ANEXO IV - Preencher'!G844</f>
        <v>TARIFAS BANCARIAS</v>
      </c>
      <c r="F835" s="5" t="str">
        <f>'[1]TCE - ANEXO IV - Preencher'!H844</f>
        <v>B</v>
      </c>
      <c r="G835" s="5" t="str">
        <f>'[1]TCE - ANEXO IV - Preencher'!I844</f>
        <v>N</v>
      </c>
      <c r="H835" s="5">
        <f>'[1]TCE - ANEXO IV - Preencher'!J844</f>
        <v>0</v>
      </c>
      <c r="I835" s="6">
        <f>IF('[1]TCE - ANEXO IV - Preencher'!K844="","",'[1]TCE - ANEXO IV - Preencher'!K844)</f>
        <v>44719</v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44.55</v>
      </c>
    </row>
    <row r="836" spans="1:12" s="8" customFormat="1" ht="19.5" customHeight="1" x14ac:dyDescent="0.2">
      <c r="A836" s="3">
        <f>IFERROR(VLOOKUP(B836,'[1]DADOS (OCULTAR)'!$Q$3:$S$103,3,0),"")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 xml:space="preserve">5.25 - Serviços Bancários </v>
      </c>
      <c r="D836" s="3" t="str">
        <f>'[1]TCE - ANEXO IV - Preencher'!F845</f>
        <v xml:space="preserve">90.400.888/0001-42 </v>
      </c>
      <c r="E836" s="5" t="str">
        <f>'[1]TCE - ANEXO IV - Preencher'!G845</f>
        <v>TARIFAS BANCARIAS</v>
      </c>
      <c r="F836" s="5" t="str">
        <f>'[1]TCE - ANEXO IV - Preencher'!H845</f>
        <v>B</v>
      </c>
      <c r="G836" s="5" t="str">
        <f>'[1]TCE - ANEXO IV - Preencher'!I845</f>
        <v>N</v>
      </c>
      <c r="H836" s="5">
        <f>'[1]TCE - ANEXO IV - Preencher'!J845</f>
        <v>0</v>
      </c>
      <c r="I836" s="6">
        <f>IF('[1]TCE - ANEXO IV - Preencher'!K845="","",'[1]TCE - ANEXO IV - Preencher'!K845)</f>
        <v>44720</v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7.5</v>
      </c>
    </row>
    <row r="837" spans="1:12" s="8" customFormat="1" ht="19.5" customHeight="1" x14ac:dyDescent="0.2">
      <c r="A837" s="3">
        <f>IFERROR(VLOOKUP(B837,'[1]DADOS (OCULTAR)'!$Q$3:$S$103,3,0),"")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 xml:space="preserve">5.25 - Serviços Bancários </v>
      </c>
      <c r="D837" s="3" t="str">
        <f>'[1]TCE - ANEXO IV - Preencher'!F846</f>
        <v xml:space="preserve">90.400.888/0001-42 </v>
      </c>
      <c r="E837" s="5" t="str">
        <f>'[1]TCE - ANEXO IV - Preencher'!G846</f>
        <v>TARIFAS BANCARIAS</v>
      </c>
      <c r="F837" s="5" t="str">
        <f>'[1]TCE - ANEXO IV - Preencher'!H846</f>
        <v>B</v>
      </c>
      <c r="G837" s="5" t="str">
        <f>'[1]TCE - ANEXO IV - Preencher'!I846</f>
        <v>N</v>
      </c>
      <c r="H837" s="5">
        <f>'[1]TCE - ANEXO IV - Preencher'!J846</f>
        <v>0</v>
      </c>
      <c r="I837" s="6">
        <f>IF('[1]TCE - ANEXO IV - Preencher'!K846="","",'[1]TCE - ANEXO IV - Preencher'!K846)</f>
        <v>44720</v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14.85</v>
      </c>
    </row>
    <row r="838" spans="1:12" s="8" customFormat="1" ht="19.5" customHeight="1" x14ac:dyDescent="0.2">
      <c r="A838" s="3">
        <f>IFERROR(VLOOKUP(B838,'[1]DADOS (OCULTAR)'!$Q$3:$S$103,3,0),"")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 xml:space="preserve">5.25 - Serviços Bancários </v>
      </c>
      <c r="D838" s="3" t="str">
        <f>'[1]TCE - ANEXO IV - Preencher'!F847</f>
        <v xml:space="preserve">90.400.888/0001-42 </v>
      </c>
      <c r="E838" s="5" t="str">
        <f>'[1]TCE - ANEXO IV - Preencher'!G847</f>
        <v>TARIFAS BANCARIAS</v>
      </c>
      <c r="F838" s="5" t="str">
        <f>'[1]TCE - ANEXO IV - Preencher'!H847</f>
        <v>B</v>
      </c>
      <c r="G838" s="5" t="str">
        <f>'[1]TCE - ANEXO IV - Preencher'!I847</f>
        <v>N</v>
      </c>
      <c r="H838" s="5">
        <f>'[1]TCE - ANEXO IV - Preencher'!J847</f>
        <v>0</v>
      </c>
      <c r="I838" s="6">
        <f>IF('[1]TCE - ANEXO IV - Preencher'!K847="","",'[1]TCE - ANEXO IV - Preencher'!K847)</f>
        <v>44721</v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7.5</v>
      </c>
    </row>
    <row r="839" spans="1:12" s="8" customFormat="1" ht="19.5" customHeight="1" x14ac:dyDescent="0.2">
      <c r="A839" s="3">
        <f>IFERROR(VLOOKUP(B839,'[1]DADOS (OCULTAR)'!$Q$3:$S$103,3,0),"")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 xml:space="preserve">5.25 - Serviços Bancários </v>
      </c>
      <c r="D839" s="3" t="str">
        <f>'[1]TCE - ANEXO IV - Preencher'!F848</f>
        <v xml:space="preserve">90.400.888/0001-42 </v>
      </c>
      <c r="E839" s="5" t="str">
        <f>'[1]TCE - ANEXO IV - Preencher'!G848</f>
        <v>TARIFAS BANCARIAS</v>
      </c>
      <c r="F839" s="5" t="str">
        <f>'[1]TCE - ANEXO IV - Preencher'!H848</f>
        <v>B</v>
      </c>
      <c r="G839" s="5" t="str">
        <f>'[1]TCE - ANEXO IV - Preencher'!I848</f>
        <v>N</v>
      </c>
      <c r="H839" s="5">
        <f>'[1]TCE - ANEXO IV - Preencher'!J848</f>
        <v>0</v>
      </c>
      <c r="I839" s="6">
        <f>IF('[1]TCE - ANEXO IV - Preencher'!K848="","",'[1]TCE - ANEXO IV - Preencher'!K848)</f>
        <v>44721</v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9.9</v>
      </c>
    </row>
    <row r="840" spans="1:12" s="8" customFormat="1" ht="19.5" customHeight="1" x14ac:dyDescent="0.2">
      <c r="A840" s="3">
        <f>IFERROR(VLOOKUP(B840,'[1]DADOS (OCULTAR)'!$Q$3:$S$103,3,0),"")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 xml:space="preserve">5.25 - Serviços Bancários </v>
      </c>
      <c r="D840" s="3" t="str">
        <f>'[1]TCE - ANEXO IV - Preencher'!F849</f>
        <v xml:space="preserve">90.400.888/0001-42 </v>
      </c>
      <c r="E840" s="5" t="str">
        <f>'[1]TCE - ANEXO IV - Preencher'!G849</f>
        <v>TARIFAS BANCARIAS</v>
      </c>
      <c r="F840" s="5" t="str">
        <f>'[1]TCE - ANEXO IV - Preencher'!H849</f>
        <v>B</v>
      </c>
      <c r="G840" s="5" t="str">
        <f>'[1]TCE - ANEXO IV - Preencher'!I849</f>
        <v>N</v>
      </c>
      <c r="H840" s="5">
        <f>'[1]TCE - ANEXO IV - Preencher'!J849</f>
        <v>0</v>
      </c>
      <c r="I840" s="6">
        <f>IF('[1]TCE - ANEXO IV - Preencher'!K849="","",'[1]TCE - ANEXO IV - Preencher'!K849)</f>
        <v>44722</v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7.5</v>
      </c>
    </row>
    <row r="841" spans="1:12" s="8" customFormat="1" ht="19.5" customHeight="1" x14ac:dyDescent="0.2">
      <c r="A841" s="3">
        <f>IFERROR(VLOOKUP(B841,'[1]DADOS (OCULTAR)'!$Q$3:$S$103,3,0),"")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 xml:space="preserve">5.25 - Serviços Bancários </v>
      </c>
      <c r="D841" s="3" t="str">
        <f>'[1]TCE - ANEXO IV - Preencher'!F850</f>
        <v xml:space="preserve">90.400.888/0001-42 </v>
      </c>
      <c r="E841" s="5" t="str">
        <f>'[1]TCE - ANEXO IV - Preencher'!G850</f>
        <v>TARIFAS BANCARIAS</v>
      </c>
      <c r="F841" s="5" t="str">
        <f>'[1]TCE - ANEXO IV - Preencher'!H850</f>
        <v>B</v>
      </c>
      <c r="G841" s="5" t="str">
        <f>'[1]TCE - ANEXO IV - Preencher'!I850</f>
        <v>N</v>
      </c>
      <c r="H841" s="5">
        <f>'[1]TCE - ANEXO IV - Preencher'!J850</f>
        <v>0</v>
      </c>
      <c r="I841" s="6">
        <f>IF('[1]TCE - ANEXO IV - Preencher'!K850="","",'[1]TCE - ANEXO IV - Preencher'!K850)</f>
        <v>44722</v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9.9</v>
      </c>
    </row>
    <row r="842" spans="1:12" s="8" customFormat="1" ht="19.5" customHeight="1" x14ac:dyDescent="0.2">
      <c r="A842" s="3">
        <f>IFERROR(VLOOKUP(B842,'[1]DADOS (OCULTAR)'!$Q$3:$S$103,3,0),"")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 xml:space="preserve">5.25 - Serviços Bancários </v>
      </c>
      <c r="D842" s="3" t="str">
        <f>'[1]TCE - ANEXO IV - Preencher'!F851</f>
        <v xml:space="preserve">90.400.888/0001-42 </v>
      </c>
      <c r="E842" s="5" t="str">
        <f>'[1]TCE - ANEXO IV - Preencher'!G851</f>
        <v>TARIFAS BANCARIAS</v>
      </c>
      <c r="F842" s="5" t="str">
        <f>'[1]TCE - ANEXO IV - Preencher'!H851</f>
        <v>B</v>
      </c>
      <c r="G842" s="5" t="str">
        <f>'[1]TCE - ANEXO IV - Preencher'!I851</f>
        <v>N</v>
      </c>
      <c r="H842" s="5">
        <f>'[1]TCE - ANEXO IV - Preencher'!J851</f>
        <v>0</v>
      </c>
      <c r="I842" s="6">
        <f>IF('[1]TCE - ANEXO IV - Preencher'!K851="","",'[1]TCE - ANEXO IV - Preencher'!K851)</f>
        <v>44725</v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9.9</v>
      </c>
    </row>
    <row r="843" spans="1:12" s="8" customFormat="1" ht="19.5" customHeight="1" x14ac:dyDescent="0.2">
      <c r="A843" s="3">
        <f>IFERROR(VLOOKUP(B843,'[1]DADOS (OCULTAR)'!$Q$3:$S$103,3,0),"")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 xml:space="preserve">5.25 - Serviços Bancários </v>
      </c>
      <c r="D843" s="3" t="str">
        <f>'[1]TCE - ANEXO IV - Preencher'!F852</f>
        <v xml:space="preserve">90.400.888/0001-42 </v>
      </c>
      <c r="E843" s="5" t="str">
        <f>'[1]TCE - ANEXO IV - Preencher'!G852</f>
        <v>TARIFAS BANCARIAS</v>
      </c>
      <c r="F843" s="5" t="str">
        <f>'[1]TCE - ANEXO IV - Preencher'!H852</f>
        <v>B</v>
      </c>
      <c r="G843" s="5" t="str">
        <f>'[1]TCE - ANEXO IV - Preencher'!I852</f>
        <v>N</v>
      </c>
      <c r="H843" s="5">
        <f>'[1]TCE - ANEXO IV - Preencher'!J852</f>
        <v>0</v>
      </c>
      <c r="I843" s="6">
        <f>IF('[1]TCE - ANEXO IV - Preencher'!K852="","",'[1]TCE - ANEXO IV - Preencher'!K852)</f>
        <v>44726</v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19.8</v>
      </c>
    </row>
    <row r="844" spans="1:12" s="8" customFormat="1" ht="19.5" customHeight="1" x14ac:dyDescent="0.2">
      <c r="A844" s="3">
        <f>IFERROR(VLOOKUP(B844,'[1]DADOS (OCULTAR)'!$Q$3:$S$103,3,0),"")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 xml:space="preserve">5.25 - Serviços Bancários </v>
      </c>
      <c r="D844" s="3" t="str">
        <f>'[1]TCE - ANEXO IV - Preencher'!F853</f>
        <v xml:space="preserve">90.400.888/0001-42 </v>
      </c>
      <c r="E844" s="5" t="str">
        <f>'[1]TCE - ANEXO IV - Preencher'!G853</f>
        <v>TARIFAS BANCARIAS</v>
      </c>
      <c r="F844" s="5" t="str">
        <f>'[1]TCE - ANEXO IV - Preencher'!H853</f>
        <v>B</v>
      </c>
      <c r="G844" s="5" t="str">
        <f>'[1]TCE - ANEXO IV - Preencher'!I853</f>
        <v>N</v>
      </c>
      <c r="H844" s="5">
        <f>'[1]TCE - ANEXO IV - Preencher'!J853</f>
        <v>0</v>
      </c>
      <c r="I844" s="6">
        <f>IF('[1]TCE - ANEXO IV - Preencher'!K853="","",'[1]TCE - ANEXO IV - Preencher'!K853)</f>
        <v>44727</v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4.95</v>
      </c>
    </row>
    <row r="845" spans="1:12" s="8" customFormat="1" ht="19.5" customHeight="1" x14ac:dyDescent="0.2">
      <c r="A845" s="3">
        <f>IFERROR(VLOOKUP(B845,'[1]DADOS (OCULTAR)'!$Q$3:$S$103,3,0),"")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 xml:space="preserve">5.25 - Serviços Bancários </v>
      </c>
      <c r="D845" s="3" t="str">
        <f>'[1]TCE - ANEXO IV - Preencher'!F854</f>
        <v xml:space="preserve">90.400.888/0001-42 </v>
      </c>
      <c r="E845" s="5" t="str">
        <f>'[1]TCE - ANEXO IV - Preencher'!G854</f>
        <v>TARIFAS BANCARIAS</v>
      </c>
      <c r="F845" s="5" t="str">
        <f>'[1]TCE - ANEXO IV - Preencher'!H854</f>
        <v>B</v>
      </c>
      <c r="G845" s="5" t="str">
        <f>'[1]TCE - ANEXO IV - Preencher'!I854</f>
        <v>N</v>
      </c>
      <c r="H845" s="5">
        <f>'[1]TCE - ANEXO IV - Preencher'!J854</f>
        <v>0</v>
      </c>
      <c r="I845" s="6">
        <f>IF('[1]TCE - ANEXO IV - Preencher'!K854="","",'[1]TCE - ANEXO IV - Preencher'!K854)</f>
        <v>44729</v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49.5</v>
      </c>
    </row>
    <row r="846" spans="1:12" s="8" customFormat="1" ht="19.5" customHeight="1" x14ac:dyDescent="0.2">
      <c r="A846" s="3">
        <f>IFERROR(VLOOKUP(B846,'[1]DADOS (OCULTAR)'!$Q$3:$S$103,3,0),"")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 xml:space="preserve">5.25 - Serviços Bancários </v>
      </c>
      <c r="D846" s="3" t="str">
        <f>'[1]TCE - ANEXO IV - Preencher'!F855</f>
        <v xml:space="preserve">90.400.888/0001-42 </v>
      </c>
      <c r="E846" s="5" t="str">
        <f>'[1]TCE - ANEXO IV - Preencher'!G855</f>
        <v>TARIFAS BANCARIAS</v>
      </c>
      <c r="F846" s="5" t="str">
        <f>'[1]TCE - ANEXO IV - Preencher'!H855</f>
        <v>B</v>
      </c>
      <c r="G846" s="5" t="str">
        <f>'[1]TCE - ANEXO IV - Preencher'!I855</f>
        <v>N</v>
      </c>
      <c r="H846" s="5">
        <f>'[1]TCE - ANEXO IV - Preencher'!J855</f>
        <v>0</v>
      </c>
      <c r="I846" s="6">
        <f>IF('[1]TCE - ANEXO IV - Preencher'!K855="","",'[1]TCE - ANEXO IV - Preencher'!K855)</f>
        <v>44732</v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4.95</v>
      </c>
    </row>
    <row r="847" spans="1:12" s="8" customFormat="1" ht="19.5" customHeight="1" x14ac:dyDescent="0.2">
      <c r="A847" s="3">
        <f>IFERROR(VLOOKUP(B847,'[1]DADOS (OCULTAR)'!$Q$3:$S$103,3,0),"")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 xml:space="preserve">5.25 - Serviços Bancários </v>
      </c>
      <c r="D847" s="3" t="str">
        <f>'[1]TCE - ANEXO IV - Preencher'!F856</f>
        <v xml:space="preserve">90.400.888/0001-42 </v>
      </c>
      <c r="E847" s="5" t="str">
        <f>'[1]TCE - ANEXO IV - Preencher'!G856</f>
        <v>TARIFAS BANCARIAS</v>
      </c>
      <c r="F847" s="5" t="str">
        <f>'[1]TCE - ANEXO IV - Preencher'!H856</f>
        <v>B</v>
      </c>
      <c r="G847" s="5" t="str">
        <f>'[1]TCE - ANEXO IV - Preencher'!I856</f>
        <v>N</v>
      </c>
      <c r="H847" s="5">
        <f>'[1]TCE - ANEXO IV - Preencher'!J856</f>
        <v>0</v>
      </c>
      <c r="I847" s="6">
        <f>IF('[1]TCE - ANEXO IV - Preencher'!K856="","",'[1]TCE - ANEXO IV - Preencher'!K856)</f>
        <v>44733</v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9.9</v>
      </c>
    </row>
    <row r="848" spans="1:12" s="8" customFormat="1" ht="19.5" customHeight="1" x14ac:dyDescent="0.2">
      <c r="A848" s="3">
        <f>IFERROR(VLOOKUP(B848,'[1]DADOS (OCULTAR)'!$Q$3:$S$103,3,0),"")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 xml:space="preserve">5.25 - Serviços Bancários </v>
      </c>
      <c r="D848" s="3" t="str">
        <f>'[1]TCE - ANEXO IV - Preencher'!F857</f>
        <v xml:space="preserve">90.400.888/0001-42 </v>
      </c>
      <c r="E848" s="5" t="str">
        <f>'[1]TCE - ANEXO IV - Preencher'!G857</f>
        <v>TARIFAS BANCARIAS</v>
      </c>
      <c r="F848" s="5" t="str">
        <f>'[1]TCE - ANEXO IV - Preencher'!H857</f>
        <v>B</v>
      </c>
      <c r="G848" s="5" t="str">
        <f>'[1]TCE - ANEXO IV - Preencher'!I857</f>
        <v>N</v>
      </c>
      <c r="H848" s="5">
        <f>'[1]TCE - ANEXO IV - Preencher'!J857</f>
        <v>0</v>
      </c>
      <c r="I848" s="6">
        <f>IF('[1]TCE - ANEXO IV - Preencher'!K857="","",'[1]TCE - ANEXO IV - Preencher'!K857)</f>
        <v>44734</v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24.75</v>
      </c>
    </row>
    <row r="849" spans="1:12" s="8" customFormat="1" ht="19.5" customHeight="1" x14ac:dyDescent="0.2">
      <c r="A849" s="3">
        <f>IFERROR(VLOOKUP(B849,'[1]DADOS (OCULTAR)'!$Q$3:$S$103,3,0),"")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 xml:space="preserve">5.25 - Serviços Bancários </v>
      </c>
      <c r="D849" s="3" t="str">
        <f>'[1]TCE - ANEXO IV - Preencher'!F858</f>
        <v xml:space="preserve">90.400.888/0001-42 </v>
      </c>
      <c r="E849" s="5" t="str">
        <f>'[1]TCE - ANEXO IV - Preencher'!G858</f>
        <v>TARIFAS BANCARIAS</v>
      </c>
      <c r="F849" s="5" t="str">
        <f>'[1]TCE - ANEXO IV - Preencher'!H858</f>
        <v>B</v>
      </c>
      <c r="G849" s="5" t="str">
        <f>'[1]TCE - ANEXO IV - Preencher'!I858</f>
        <v>N</v>
      </c>
      <c r="H849" s="5">
        <f>'[1]TCE - ANEXO IV - Preencher'!J858</f>
        <v>0</v>
      </c>
      <c r="I849" s="6">
        <f>IF('[1]TCE - ANEXO IV - Preencher'!K858="","",'[1]TCE - ANEXO IV - Preencher'!K858)</f>
        <v>44735</v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24.75</v>
      </c>
    </row>
    <row r="850" spans="1:12" s="8" customFormat="1" ht="19.5" customHeight="1" x14ac:dyDescent="0.2">
      <c r="A850" s="3">
        <f>IFERROR(VLOOKUP(B850,'[1]DADOS (OCULTAR)'!$Q$3:$S$103,3,0),"")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 xml:space="preserve">5.25 - Serviços Bancários </v>
      </c>
      <c r="D850" s="3" t="str">
        <f>'[1]TCE - ANEXO IV - Preencher'!F859</f>
        <v xml:space="preserve">90.400.888/0001-42 </v>
      </c>
      <c r="E850" s="5" t="str">
        <f>'[1]TCE - ANEXO IV - Preencher'!G859</f>
        <v>TARIFAS BANCARIAS</v>
      </c>
      <c r="F850" s="5" t="str">
        <f>'[1]TCE - ANEXO IV - Preencher'!H859</f>
        <v>B</v>
      </c>
      <c r="G850" s="5" t="str">
        <f>'[1]TCE - ANEXO IV - Preencher'!I859</f>
        <v>N</v>
      </c>
      <c r="H850" s="5">
        <f>'[1]TCE - ANEXO IV - Preencher'!J859</f>
        <v>0</v>
      </c>
      <c r="I850" s="6">
        <f>IF('[1]TCE - ANEXO IV - Preencher'!K859="","",'[1]TCE - ANEXO IV - Preencher'!K859)</f>
        <v>44740</v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9.9</v>
      </c>
    </row>
    <row r="851" spans="1:12" s="8" customFormat="1" ht="19.5" customHeight="1" x14ac:dyDescent="0.2">
      <c r="A851" s="3">
        <f>IFERROR(VLOOKUP(B851,'[1]DADOS (OCULTAR)'!$Q$3:$S$103,3,0),"")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 xml:space="preserve">5.25 - Serviços Bancários </v>
      </c>
      <c r="D851" s="3" t="str">
        <f>'[1]TCE - ANEXO IV - Preencher'!F860</f>
        <v xml:space="preserve">90.400.888/0001-42 </v>
      </c>
      <c r="E851" s="5" t="str">
        <f>'[1]TCE - ANEXO IV - Preencher'!G860</f>
        <v>TARIFAS BANCARIAS</v>
      </c>
      <c r="F851" s="5" t="str">
        <f>'[1]TCE - ANEXO IV - Preencher'!H860</f>
        <v>B</v>
      </c>
      <c r="G851" s="5" t="str">
        <f>'[1]TCE - ANEXO IV - Preencher'!I860</f>
        <v>N</v>
      </c>
      <c r="H851" s="5">
        <f>'[1]TCE - ANEXO IV - Preencher'!J860</f>
        <v>0</v>
      </c>
      <c r="I851" s="6">
        <f>IF('[1]TCE - ANEXO IV - Preencher'!K860="","",'[1]TCE - ANEXO IV - Preencher'!K860)</f>
        <v>44741</v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44.55</v>
      </c>
    </row>
    <row r="852" spans="1:12" s="8" customFormat="1" ht="19.5" customHeight="1" x14ac:dyDescent="0.2">
      <c r="A852" s="3">
        <f>IFERROR(VLOOKUP(B852,'[1]DADOS (OCULTAR)'!$Q$3:$S$103,3,0),"")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 xml:space="preserve">5.25 - Serviços Bancários </v>
      </c>
      <c r="D852" s="3" t="str">
        <f>'[1]TCE - ANEXO IV - Preencher'!F861</f>
        <v xml:space="preserve">90.400.888/0001-42 </v>
      </c>
      <c r="E852" s="5" t="str">
        <f>'[1]TCE - ANEXO IV - Preencher'!G861</f>
        <v>TAXA DE MANUTENCAO DE CONTA</v>
      </c>
      <c r="F852" s="5" t="str">
        <f>'[1]TCE - ANEXO IV - Preencher'!H861</f>
        <v>B</v>
      </c>
      <c r="G852" s="5" t="str">
        <f>'[1]TCE - ANEXO IV - Preencher'!I861</f>
        <v>N</v>
      </c>
      <c r="H852" s="5">
        <f>'[1]TCE - ANEXO IV - Preencher'!J861</f>
        <v>0</v>
      </c>
      <c r="I852" s="6">
        <f>IF('[1]TCE - ANEXO IV - Preencher'!K861="","",'[1]TCE - ANEXO IV - Preencher'!K861)</f>
        <v>44713</v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60</v>
      </c>
    </row>
    <row r="853" spans="1:12" s="8" customFormat="1" ht="19.5" customHeight="1" x14ac:dyDescent="0.2">
      <c r="A853" s="3">
        <f>IFERROR(VLOOKUP(B853,'[1]DADOS (OCULTAR)'!$Q$3:$S$103,3,0),"")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 xml:space="preserve">5.25 - Serviços Bancários </v>
      </c>
      <c r="D853" s="3" t="str">
        <f>'[1]TCE - ANEXO IV - Preencher'!F862</f>
        <v xml:space="preserve">90.400.888/0001-42 </v>
      </c>
      <c r="E853" s="5" t="str">
        <f>'[1]TCE - ANEXO IV - Preencher'!G862</f>
        <v>TAXA DE MANUTENCAO DE CONTA</v>
      </c>
      <c r="F853" s="5" t="str">
        <f>'[1]TCE - ANEXO IV - Preencher'!H862</f>
        <v>B</v>
      </c>
      <c r="G853" s="5" t="str">
        <f>'[1]TCE - ANEXO IV - Preencher'!I862</f>
        <v>N</v>
      </c>
      <c r="H853" s="5">
        <f>'[1]TCE - ANEXO IV - Preencher'!J862</f>
        <v>0</v>
      </c>
      <c r="I853" s="6">
        <f>IF('[1]TCE - ANEXO IV - Preencher'!K862="","",'[1]TCE - ANEXO IV - Preencher'!K862)</f>
        <v>44727</v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60</v>
      </c>
    </row>
    <row r="854" spans="1:12" s="8" customFormat="1" ht="19.5" customHeight="1" x14ac:dyDescent="0.2">
      <c r="A854" s="3">
        <f>IFERROR(VLOOKUP(B854,'[1]DADOS (OCULTAR)'!$Q$3:$S$103,3,0),"")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 xml:space="preserve">5.25 - Serviços Bancários </v>
      </c>
      <c r="D854" s="3" t="str">
        <f>'[1]TCE - ANEXO IV - Preencher'!F863</f>
        <v xml:space="preserve">90.400.888/0001-42 </v>
      </c>
      <c r="E854" s="5" t="str">
        <f>'[1]TCE - ANEXO IV - Preencher'!G863</f>
        <v>TAXA DE MANUTENCAO DE CONTA</v>
      </c>
      <c r="F854" s="5" t="str">
        <f>'[1]TCE - ANEXO IV - Preencher'!H863</f>
        <v>B</v>
      </c>
      <c r="G854" s="5" t="str">
        <f>'[1]TCE - ANEXO IV - Preencher'!I863</f>
        <v>N</v>
      </c>
      <c r="H854" s="5">
        <f>'[1]TCE - ANEXO IV - Preencher'!J863</f>
        <v>0</v>
      </c>
      <c r="I854" s="6">
        <f>IF('[1]TCE - ANEXO IV - Preencher'!K863="","",'[1]TCE - ANEXO IV - Preencher'!K863)</f>
        <v>44733</v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60</v>
      </c>
    </row>
    <row r="855" spans="1:12" s="8" customFormat="1" ht="19.5" customHeight="1" x14ac:dyDescent="0.2">
      <c r="A855" s="3">
        <f>IFERROR(VLOOKUP(B855,'[1]DADOS (OCULTAR)'!$Q$3:$S$103,3,0),"")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 xml:space="preserve">5.25 - Serviços Bancários </v>
      </c>
      <c r="D855" s="3" t="str">
        <f>'[1]TCE - ANEXO IV - Preencher'!F864</f>
        <v xml:space="preserve">90.400.888/0001-42 </v>
      </c>
      <c r="E855" s="5" t="str">
        <f>'[1]TCE - ANEXO IV - Preencher'!G864</f>
        <v>TAXA DE MANUTENCAO DE CONTA</v>
      </c>
      <c r="F855" s="5" t="str">
        <f>'[1]TCE - ANEXO IV - Preencher'!H864</f>
        <v>B</v>
      </c>
      <c r="G855" s="5" t="str">
        <f>'[1]TCE - ANEXO IV - Preencher'!I864</f>
        <v>N</v>
      </c>
      <c r="H855" s="5">
        <f>'[1]TCE - ANEXO IV - Preencher'!J864</f>
        <v>0</v>
      </c>
      <c r="I855" s="6">
        <f>IF('[1]TCE - ANEXO IV - Preencher'!K864="","",'[1]TCE - ANEXO IV - Preencher'!K864)</f>
        <v>44722</v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99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>
        <f>IFERROR(VLOOKUP(B858,'[1]DADOS (OCULTAR)'!$Q$3:$S$103,3,0),"")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>3.1 - Combustíveis e Lubrificantes Automotivos</v>
      </c>
      <c r="D858" s="3" t="str">
        <f>'[1]TCE - ANEXO IV - Preencher'!F867</f>
        <v>14.202.175/0001-96</v>
      </c>
      <c r="E858" s="5" t="str">
        <f>'[1]TCE - ANEXO IV - Preencher'!G867</f>
        <v>IBEFIL COMBUSTIVEIS</v>
      </c>
      <c r="F858" s="5" t="str">
        <f>'[1]TCE - ANEXO IV - Preencher'!H867</f>
        <v>B</v>
      </c>
      <c r="G858" s="5" t="str">
        <f>'[1]TCE - ANEXO IV - Preencher'!I867</f>
        <v>S</v>
      </c>
      <c r="H858" s="5" t="str">
        <f>'[1]TCE - ANEXO IV - Preencher'!J867</f>
        <v xml:space="preserve">000.574.260 </v>
      </c>
      <c r="I858" s="6">
        <f>IF('[1]TCE - ANEXO IV - Preencher'!K867="","",'[1]TCE - ANEXO IV - Preencher'!K867)</f>
        <v>44722</v>
      </c>
      <c r="J858" s="5" t="str">
        <f>'[1]TCE - ANEXO IV - Preencher'!L867</f>
        <v>26220614202175000196650010005742301398941556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270.58</v>
      </c>
    </row>
    <row r="859" spans="1:12" s="8" customFormat="1" ht="19.5" customHeight="1" x14ac:dyDescent="0.2">
      <c r="A859" s="3">
        <f>IFERROR(VLOOKUP(B859,'[1]DADOS (OCULTAR)'!$Q$3:$S$103,3,0),"")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>3.1 - Combustíveis e Lubrificantes Automotivos</v>
      </c>
      <c r="D859" s="3" t="str">
        <f>'[1]TCE - ANEXO IV - Preencher'!F868</f>
        <v>14.202.175/0001-96</v>
      </c>
      <c r="E859" s="5" t="str">
        <f>'[1]TCE - ANEXO IV - Preencher'!G868</f>
        <v>IBEFIL COMBUSTIVEIS</v>
      </c>
      <c r="F859" s="5" t="str">
        <f>'[1]TCE - ANEXO IV - Preencher'!H868</f>
        <v>B</v>
      </c>
      <c r="G859" s="5" t="str">
        <f>'[1]TCE - ANEXO IV - Preencher'!I868</f>
        <v>S</v>
      </c>
      <c r="H859" s="5" t="str">
        <f>'[1]TCE - ANEXO IV - Preencher'!J868</f>
        <v xml:space="preserve">000.576.554 </v>
      </c>
      <c r="I859" s="6">
        <f>IF('[1]TCE - ANEXO IV - Preencher'!K868="","",'[1]TCE - ANEXO IV - Preencher'!K868)</f>
        <v>44729</v>
      </c>
      <c r="J859" s="5" t="str">
        <f>'[1]TCE - ANEXO IV - Preencher'!L868</f>
        <v>26220614202175000196650010005765541463863386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255.12</v>
      </c>
    </row>
    <row r="860" spans="1:12" s="8" customFormat="1" ht="19.5" customHeight="1" x14ac:dyDescent="0.2">
      <c r="A860" s="3">
        <f>IFERROR(VLOOKUP(B860,'[1]DADOS (OCULTAR)'!$Q$3:$S$103,3,0),"")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>3.1 - Combustíveis e Lubrificantes Automotivos</v>
      </c>
      <c r="D860" s="3" t="str">
        <f>'[1]TCE - ANEXO IV - Preencher'!F869</f>
        <v>14.202.175/0001-96</v>
      </c>
      <c r="E860" s="5" t="str">
        <f>'[1]TCE - ANEXO IV - Preencher'!G869</f>
        <v>IBEFIL COMBUSTIVEIS</v>
      </c>
      <c r="F860" s="5" t="str">
        <f>'[1]TCE - ANEXO IV - Preencher'!H869</f>
        <v>B</v>
      </c>
      <c r="G860" s="5" t="str">
        <f>'[1]TCE - ANEXO IV - Preencher'!I869</f>
        <v>S</v>
      </c>
      <c r="H860" s="5" t="str">
        <f>'[1]TCE - ANEXO IV - Preencher'!J869</f>
        <v xml:space="preserve">000.577.671 </v>
      </c>
      <c r="I860" s="6">
        <f>IF('[1]TCE - ANEXO IV - Preencher'!K869="","",'[1]TCE - ANEXO IV - Preencher'!K869)</f>
        <v>44733</v>
      </c>
      <c r="J860" s="5" t="str">
        <f>'[1]TCE - ANEXO IV - Preencher'!L869</f>
        <v>26220614202175000196650010005776711606962190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230.72</v>
      </c>
    </row>
    <row r="861" spans="1:12" s="8" customFormat="1" ht="19.5" customHeight="1" x14ac:dyDescent="0.2">
      <c r="A861" s="3">
        <f>IFERROR(VLOOKUP(B861,'[1]DADOS (OCULTAR)'!$Q$3:$S$103,3,0),"")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>3.1 - Combustíveis e Lubrificantes Automotivos</v>
      </c>
      <c r="D861" s="3" t="str">
        <f>'[1]TCE - ANEXO IV - Preencher'!F870</f>
        <v>14.202.175/0001-96</v>
      </c>
      <c r="E861" s="5" t="str">
        <f>'[1]TCE - ANEXO IV - Preencher'!G870</f>
        <v>IBEFIL COMBUSTIVEIS</v>
      </c>
      <c r="F861" s="5" t="str">
        <f>'[1]TCE - ANEXO IV - Preencher'!H870</f>
        <v>B</v>
      </c>
      <c r="G861" s="5" t="str">
        <f>'[1]TCE - ANEXO IV - Preencher'!I870</f>
        <v>S</v>
      </c>
      <c r="H861" s="5" t="str">
        <f>'[1]TCE - ANEXO IV - Preencher'!J870</f>
        <v xml:space="preserve">000.578.817 </v>
      </c>
      <c r="I861" s="6">
        <f>IF('[1]TCE - ANEXO IV - Preencher'!K870="","",'[1]TCE - ANEXO IV - Preencher'!K870)</f>
        <v>44737</v>
      </c>
      <c r="J861" s="5" t="str">
        <f>'[1]TCE - ANEXO IV - Preencher'!L870</f>
        <v>26220614202175000196650010005788171819615480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357.12</v>
      </c>
    </row>
    <row r="862" spans="1:12" s="8" customFormat="1" ht="19.5" customHeight="1" x14ac:dyDescent="0.2">
      <c r="A862" s="3">
        <f>IFERROR(VLOOKUP(B862,'[1]DADOS (OCULTAR)'!$Q$3:$S$103,3,0),"")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>3.1 - Combustíveis e Lubrificantes Automotivos</v>
      </c>
      <c r="D862" s="3" t="str">
        <f>'[1]TCE - ANEXO IV - Preencher'!F871</f>
        <v>14.202.175/0001-96</v>
      </c>
      <c r="E862" s="5" t="str">
        <f>'[1]TCE - ANEXO IV - Preencher'!G871</f>
        <v>IBEFIL COMBUSTIVEIS</v>
      </c>
      <c r="F862" s="5" t="str">
        <f>'[1]TCE - ANEXO IV - Preencher'!H871</f>
        <v>B</v>
      </c>
      <c r="G862" s="5" t="str">
        <f>'[1]TCE - ANEXO IV - Preencher'!I871</f>
        <v>S</v>
      </c>
      <c r="H862" s="5" t="str">
        <f>'[1]TCE - ANEXO IV - Preencher'!J871</f>
        <v xml:space="preserve">000.579.284 </v>
      </c>
      <c r="I862" s="6">
        <f>IF('[1]TCE - ANEXO IV - Preencher'!K871="","",'[1]TCE - ANEXO IV - Preencher'!K871)</f>
        <v>44739</v>
      </c>
      <c r="J862" s="5" t="str">
        <f>'[1]TCE - ANEXO IV - Preencher'!L871</f>
        <v>26220514202175000196650010005792841554857515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306.81</v>
      </c>
    </row>
    <row r="863" spans="1:12" s="8" customFormat="1" ht="19.5" customHeight="1" x14ac:dyDescent="0.2">
      <c r="A863" s="3">
        <f>IFERROR(VLOOKUP(B863,'[1]DADOS (OCULTAR)'!$Q$3:$S$103,3,0),"")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>3.1 - Combustíveis e Lubrificantes Automotivos</v>
      </c>
      <c r="D863" s="3" t="str">
        <f>'[1]TCE - ANEXO IV - Preencher'!F872</f>
        <v>14.202.175/0001-96</v>
      </c>
      <c r="E863" s="5" t="str">
        <f>'[1]TCE - ANEXO IV - Preencher'!G872</f>
        <v>IBEFIL COMBUSTIVEIS</v>
      </c>
      <c r="F863" s="5" t="str">
        <f>'[1]TCE - ANEXO IV - Preencher'!H872</f>
        <v>B</v>
      </c>
      <c r="G863" s="5" t="str">
        <f>'[1]TCE - ANEXO IV - Preencher'!I872</f>
        <v>S</v>
      </c>
      <c r="H863" s="5" t="str">
        <f>'[1]TCE - ANEXO IV - Preencher'!J872</f>
        <v xml:space="preserve">000.579.805 </v>
      </c>
      <c r="I863" s="6">
        <f>IF('[1]TCE - ANEXO IV - Preencher'!K872="","",'[1]TCE - ANEXO IV - Preencher'!K872)</f>
        <v>44741</v>
      </c>
      <c r="J863" s="5" t="str">
        <f>'[1]TCE - ANEXO IV - Preencher'!L872</f>
        <v>26220614202175000196650010005798051618878207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141.11000000000001</v>
      </c>
    </row>
    <row r="864" spans="1:12" s="8" customFormat="1" ht="19.5" customHeight="1" x14ac:dyDescent="0.2">
      <c r="A864" s="3">
        <f>IFERROR(VLOOKUP(B864,'[1]DADOS (OCULTAR)'!$Q$3:$S$103,3,0),"")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>3.1 - Combustíveis e Lubrificantes Automotivos</v>
      </c>
      <c r="D864" s="3" t="str">
        <f>'[1]TCE - ANEXO IV - Preencher'!F873</f>
        <v>14.202.175/0001-96</v>
      </c>
      <c r="E864" s="5" t="str">
        <f>'[1]TCE - ANEXO IV - Preencher'!G873</f>
        <v>IBEFIL COMBUSTIVEIS</v>
      </c>
      <c r="F864" s="5" t="str">
        <f>'[1]TCE - ANEXO IV - Preencher'!H873</f>
        <v>B</v>
      </c>
      <c r="G864" s="5" t="str">
        <f>'[1]TCE - ANEXO IV - Preencher'!I873</f>
        <v>S</v>
      </c>
      <c r="H864" s="5" t="str">
        <f>'[1]TCE - ANEXO IV - Preencher'!J873</f>
        <v xml:space="preserve">000.573.202 </v>
      </c>
      <c r="I864" s="6">
        <f>IF('[1]TCE - ANEXO IV - Preencher'!K873="","",'[1]TCE - ANEXO IV - Preencher'!K873)</f>
        <v>44719</v>
      </c>
      <c r="J864" s="5" t="str">
        <f>'[1]TCE - ANEXO IV - Preencher'!L873</f>
        <v>26220614202175000196650010005732021755164948</v>
      </c>
      <c r="K864" s="5" t="str">
        <f>IF(F864="B",LEFT('[1]TCE - ANEXO IV - Preencher'!M873,2),IF(F864="S",LEFT('[1]TCE - ANEXO IV - Preencher'!M873,7),IF('[1]TCE - ANEXO IV - Preencher'!H873="","")))</f>
        <v>26</v>
      </c>
      <c r="L864" s="7">
        <f>'[1]TCE - ANEXO IV - Preencher'!N873</f>
        <v>130.01</v>
      </c>
    </row>
    <row r="865" spans="1:12" s="8" customFormat="1" ht="19.5" customHeight="1" x14ac:dyDescent="0.2">
      <c r="A865" s="3">
        <f>IFERROR(VLOOKUP(B865,'[1]DADOS (OCULTAR)'!$Q$3:$S$103,3,0),"")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>3.1 - Combustíveis e Lubrificantes Automotivos</v>
      </c>
      <c r="D865" s="3" t="str">
        <f>'[1]TCE - ANEXO IV - Preencher'!F874</f>
        <v>14.202.175/0001-96</v>
      </c>
      <c r="E865" s="5" t="str">
        <f>'[1]TCE - ANEXO IV - Preencher'!G874</f>
        <v>IBEFIL COMBUSTIVEIS</v>
      </c>
      <c r="F865" s="5" t="str">
        <f>'[1]TCE - ANEXO IV - Preencher'!H874</f>
        <v>B</v>
      </c>
      <c r="G865" s="5" t="str">
        <f>'[1]TCE - ANEXO IV - Preencher'!I874</f>
        <v>S</v>
      </c>
      <c r="H865" s="5" t="str">
        <f>'[1]TCE - ANEXO IV - Preencher'!J874</f>
        <v xml:space="preserve">000.573.510 </v>
      </c>
      <c r="I865" s="6">
        <f>IF('[1]TCE - ANEXO IV - Preencher'!K874="","",'[1]TCE - ANEXO IV - Preencher'!K874)</f>
        <v>44720</v>
      </c>
      <c r="J865" s="5" t="str">
        <f>'[1]TCE - ANEXO IV - Preencher'!L874</f>
        <v>26220614202175000196650010005735101986040355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186.27</v>
      </c>
    </row>
    <row r="866" spans="1:12" s="8" customFormat="1" ht="19.5" customHeight="1" x14ac:dyDescent="0.2">
      <c r="A866" s="3">
        <f>IFERROR(VLOOKUP(B866,'[1]DADOS (OCULTAR)'!$Q$3:$S$103,3,0),"")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>3.1 - Combustíveis e Lubrificantes Automotivos</v>
      </c>
      <c r="D866" s="3" t="str">
        <f>'[1]TCE - ANEXO IV - Preencher'!F875</f>
        <v>14.202.175/0001-96</v>
      </c>
      <c r="E866" s="5" t="str">
        <f>'[1]TCE - ANEXO IV - Preencher'!G875</f>
        <v>IBEFIL COMBUSTIVEIS</v>
      </c>
      <c r="F866" s="5" t="str">
        <f>'[1]TCE - ANEXO IV - Preencher'!H875</f>
        <v>B</v>
      </c>
      <c r="G866" s="5" t="str">
        <f>'[1]TCE - ANEXO IV - Preencher'!I875</f>
        <v>S</v>
      </c>
      <c r="H866" s="5" t="str">
        <f>'[1]TCE - ANEXO IV - Preencher'!J875</f>
        <v xml:space="preserve">000.574.041 </v>
      </c>
      <c r="I866" s="6">
        <f>IF('[1]TCE - ANEXO IV - Preencher'!K875="","",'[1]TCE - ANEXO IV - Preencher'!K875)</f>
        <v>44722</v>
      </c>
      <c r="J866" s="5" t="str">
        <f>'[1]TCE - ANEXO IV - Preencher'!L875</f>
        <v>26220614202175000196650010005740411481026871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215.97</v>
      </c>
    </row>
    <row r="867" spans="1:12" s="8" customFormat="1" ht="19.5" customHeight="1" x14ac:dyDescent="0.2">
      <c r="A867" s="3">
        <f>IFERROR(VLOOKUP(B867,'[1]DADOS (OCULTAR)'!$Q$3:$S$103,3,0),"")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>3.1 - Combustíveis e Lubrificantes Automotivos</v>
      </c>
      <c r="D867" s="3" t="str">
        <f>'[1]TCE - ANEXO IV - Preencher'!F876</f>
        <v>14.202.175/0001-96</v>
      </c>
      <c r="E867" s="5" t="str">
        <f>'[1]TCE - ANEXO IV - Preencher'!G876</f>
        <v>IBEFIL COMBUSTIVEIS</v>
      </c>
      <c r="F867" s="5" t="str">
        <f>'[1]TCE - ANEXO IV - Preencher'!H876</f>
        <v>B</v>
      </c>
      <c r="G867" s="5" t="str">
        <f>'[1]TCE - ANEXO IV - Preencher'!I876</f>
        <v>S</v>
      </c>
      <c r="H867" s="5" t="str">
        <f>'[1]TCE - ANEXO IV - Preencher'!J876</f>
        <v xml:space="preserve">000.577.246 </v>
      </c>
      <c r="I867" s="6">
        <f>IF('[1]TCE - ANEXO IV - Preencher'!K876="","",'[1]TCE - ANEXO IV - Preencher'!K876)</f>
        <v>44732</v>
      </c>
      <c r="J867" s="5" t="str">
        <f>'[1]TCE - ANEXO IV - Preencher'!L876</f>
        <v>26220614202175000196650010005771461533364730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246.43</v>
      </c>
    </row>
    <row r="868" spans="1:12" s="8" customFormat="1" ht="19.5" customHeight="1" x14ac:dyDescent="0.2">
      <c r="A868" s="3">
        <f>IFERROR(VLOOKUP(B868,'[1]DADOS (OCULTAR)'!$Q$3:$S$103,3,0),"")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>3.1 - Combustíveis e Lubrificantes Automotivos</v>
      </c>
      <c r="D868" s="3" t="str">
        <f>'[1]TCE - ANEXO IV - Preencher'!F877</f>
        <v>14.202.175/0001-96</v>
      </c>
      <c r="E868" s="5" t="str">
        <f>'[1]TCE - ANEXO IV - Preencher'!G877</f>
        <v>IBEFIL COMBUSTIVEIS</v>
      </c>
      <c r="F868" s="5" t="str">
        <f>'[1]TCE - ANEXO IV - Preencher'!H877</f>
        <v>B</v>
      </c>
      <c r="G868" s="5" t="str">
        <f>'[1]TCE - ANEXO IV - Preencher'!I877</f>
        <v>S</v>
      </c>
      <c r="H868" s="5" t="str">
        <f>'[1]TCE - ANEXO IV - Preencher'!J877</f>
        <v xml:space="preserve">000.577.465 </v>
      </c>
      <c r="I868" s="6">
        <f>IF('[1]TCE - ANEXO IV - Preencher'!K877="","",'[1]TCE - ANEXO IV - Preencher'!K877)</f>
        <v>44733</v>
      </c>
      <c r="J868" s="5" t="str">
        <f>'[1]TCE - ANEXO IV - Preencher'!L877</f>
        <v>26220614202175000196650010005774651635606519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260.01</v>
      </c>
    </row>
    <row r="869" spans="1:12" s="8" customFormat="1" ht="19.5" customHeight="1" x14ac:dyDescent="0.2">
      <c r="A869" s="3">
        <f>IFERROR(VLOOKUP(B869,'[1]DADOS (OCULTAR)'!$Q$3:$S$103,3,0),"")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>3.1 - Combustíveis e Lubrificantes Automotivos</v>
      </c>
      <c r="D869" s="3" t="str">
        <f>'[1]TCE - ANEXO IV - Preencher'!F878</f>
        <v>14.202.175/0001-96</v>
      </c>
      <c r="E869" s="5" t="str">
        <f>'[1]TCE - ANEXO IV - Preencher'!G878</f>
        <v>IBEFIL COMBUSTIVEIS</v>
      </c>
      <c r="F869" s="5" t="str">
        <f>'[1]TCE - ANEXO IV - Preencher'!H878</f>
        <v>B</v>
      </c>
      <c r="G869" s="5" t="str">
        <f>'[1]TCE - ANEXO IV - Preencher'!I878</f>
        <v>S</v>
      </c>
      <c r="H869" s="5" t="str">
        <f>'[1]TCE - ANEXO IV - Preencher'!J878</f>
        <v xml:space="preserve">000.577.863 </v>
      </c>
      <c r="I869" s="6">
        <f>IF('[1]TCE - ANEXO IV - Preencher'!K878="","",'[1]TCE - ANEXO IV - Preencher'!K878)</f>
        <v>44734</v>
      </c>
      <c r="J869" s="5" t="str">
        <f>'[1]TCE - ANEXO IV - Preencher'!L878</f>
        <v>26220614202175000196650010005778831153287835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318.81</v>
      </c>
    </row>
    <row r="870" spans="1:12" s="8" customFormat="1" ht="19.5" customHeight="1" x14ac:dyDescent="0.2">
      <c r="A870" s="3">
        <f>IFERROR(VLOOKUP(B870,'[1]DADOS (OCULTAR)'!$Q$3:$S$103,3,0),"")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>3.1 - Combustíveis e Lubrificantes Automotivos</v>
      </c>
      <c r="D870" s="3" t="str">
        <f>'[1]TCE - ANEXO IV - Preencher'!F879</f>
        <v>14.202.175/0001-96</v>
      </c>
      <c r="E870" s="5" t="str">
        <f>'[1]TCE - ANEXO IV - Preencher'!G879</f>
        <v>IBEFIL COMBUSTIVEIS</v>
      </c>
      <c r="F870" s="5" t="str">
        <f>'[1]TCE - ANEXO IV - Preencher'!H879</f>
        <v>B</v>
      </c>
      <c r="G870" s="5" t="str">
        <f>'[1]TCE - ANEXO IV - Preencher'!I879</f>
        <v>S</v>
      </c>
      <c r="H870" s="5" t="str">
        <f>'[1]TCE - ANEXO IV - Preencher'!J879</f>
        <v xml:space="preserve">000.577.864 </v>
      </c>
      <c r="I870" s="6">
        <f>IF('[1]TCE - ANEXO IV - Preencher'!K879="","",'[1]TCE - ANEXO IV - Preencher'!K879)</f>
        <v>44734</v>
      </c>
      <c r="J870" s="5" t="str">
        <f>'[1]TCE - ANEXO IV - Preencher'!L879</f>
        <v>26220614202175000196650010005778641592866306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159.02000000000001</v>
      </c>
    </row>
    <row r="871" spans="1:12" s="8" customFormat="1" ht="19.5" customHeight="1" x14ac:dyDescent="0.2">
      <c r="A871" s="3">
        <f>IFERROR(VLOOKUP(B871,'[1]DADOS (OCULTAR)'!$Q$3:$S$103,3,0),"")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>3.1 - Combustíveis e Lubrificantes Automotivos</v>
      </c>
      <c r="D871" s="3" t="str">
        <f>'[1]TCE - ANEXO IV - Preencher'!F880</f>
        <v>14.202.175/0001-96</v>
      </c>
      <c r="E871" s="5" t="str">
        <f>'[1]TCE - ANEXO IV - Preencher'!G880</f>
        <v>IBEFIL COMBUSTIVEIS</v>
      </c>
      <c r="F871" s="5" t="str">
        <f>'[1]TCE - ANEXO IV - Preencher'!H880</f>
        <v>B</v>
      </c>
      <c r="G871" s="5" t="str">
        <f>'[1]TCE - ANEXO IV - Preencher'!I880</f>
        <v>S</v>
      </c>
      <c r="H871" s="5" t="str">
        <f>'[1]TCE - ANEXO IV - Preencher'!J880</f>
        <v xml:space="preserve">000.579.439 </v>
      </c>
      <c r="I871" s="6">
        <f>IF('[1]TCE - ANEXO IV - Preencher'!K880="","",'[1]TCE - ANEXO IV - Preencher'!K880)</f>
        <v>44740</v>
      </c>
      <c r="J871" s="5" t="str">
        <f>'[1]TCE - ANEXO IV - Preencher'!L880</f>
        <v>26220614202175000196650010005794391649966953</v>
      </c>
      <c r="K871" s="5" t="str">
        <f>IF(F871="B",LEFT('[1]TCE - ANEXO IV - Preencher'!M880,2),IF(F871="S",LEFT('[1]TCE - ANEXO IV - Preencher'!M880,7),IF('[1]TCE - ANEXO IV - Preencher'!H880="","")))</f>
        <v>26</v>
      </c>
      <c r="L871" s="7">
        <f>'[1]TCE - ANEXO IV - Preencher'!N880</f>
        <v>223.7</v>
      </c>
    </row>
    <row r="872" spans="1:12" s="8" customFormat="1" ht="19.5" customHeight="1" x14ac:dyDescent="0.2">
      <c r="A872" s="3">
        <f>IFERROR(VLOOKUP(B872,'[1]DADOS (OCULTAR)'!$Q$3:$S$103,3,0),"")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>3.1 - Combustíveis e Lubrificantes Automotivos</v>
      </c>
      <c r="D872" s="3" t="str">
        <f>'[1]TCE - ANEXO IV - Preencher'!F881</f>
        <v>14.202.175/0001-96</v>
      </c>
      <c r="E872" s="5" t="str">
        <f>'[1]TCE - ANEXO IV - Preencher'!G881</f>
        <v>IBEFIL COMBUSTIVEIS</v>
      </c>
      <c r="F872" s="5" t="str">
        <f>'[1]TCE - ANEXO IV - Preencher'!H881</f>
        <v>B</v>
      </c>
      <c r="G872" s="5" t="str">
        <f>'[1]TCE - ANEXO IV - Preencher'!I881</f>
        <v>S</v>
      </c>
      <c r="H872" s="5" t="str">
        <f>'[1]TCE - ANEXO IV - Preencher'!J881</f>
        <v xml:space="preserve">000.579.963 </v>
      </c>
      <c r="I872" s="6">
        <f>IF('[1]TCE - ANEXO IV - Preencher'!K881="","",'[1]TCE - ANEXO IV - Preencher'!K881)</f>
        <v>44742</v>
      </c>
      <c r="J872" s="5" t="str">
        <f>'[1]TCE - ANEXO IV - Preencher'!L881</f>
        <v>26220614202175000196650010005799631868279067</v>
      </c>
      <c r="K872" s="5" t="str">
        <f>IF(F872="B",LEFT('[1]TCE - ANEXO IV - Preencher'!M881,2),IF(F872="S",LEFT('[1]TCE - ANEXO IV - Preencher'!M881,7),IF('[1]TCE - ANEXO IV - Preencher'!H881="","")))</f>
        <v>26</v>
      </c>
      <c r="L872" s="7">
        <f>'[1]TCE - ANEXO IV - Preencher'!N881</f>
        <v>230.01</v>
      </c>
    </row>
    <row r="873" spans="1:12" s="8" customFormat="1" ht="19.5" customHeight="1" x14ac:dyDescent="0.2">
      <c r="A873" s="3">
        <f>IFERROR(VLOOKUP(B873,'[1]DADOS (OCULTAR)'!$Q$3:$S$103,3,0),"")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>3.1 - Combustíveis e Lubrificantes Automotivos</v>
      </c>
      <c r="D873" s="3" t="str">
        <f>'[1]TCE - ANEXO IV - Preencher'!F882</f>
        <v>14.202.175/0001-96</v>
      </c>
      <c r="E873" s="5" t="str">
        <f>'[1]TCE - ANEXO IV - Preencher'!G882</f>
        <v>IBEFIL COMBUSTIVEIS</v>
      </c>
      <c r="F873" s="5" t="str">
        <f>'[1]TCE - ANEXO IV - Preencher'!H882</f>
        <v>B</v>
      </c>
      <c r="G873" s="5" t="str">
        <f>'[1]TCE - ANEXO IV - Preencher'!I882</f>
        <v>S</v>
      </c>
      <c r="H873" s="5" t="str">
        <f>'[1]TCE - ANEXO IV - Preencher'!J882</f>
        <v xml:space="preserve">000.575.453 </v>
      </c>
      <c r="I873" s="6">
        <f>IF('[1]TCE - ANEXO IV - Preencher'!K882="","",'[1]TCE - ANEXO IV - Preencher'!K882)</f>
        <v>44726</v>
      </c>
      <c r="J873" s="5" t="str">
        <f>'[1]TCE - ANEXO IV - Preencher'!L882</f>
        <v>26220614202175000196650010005754531630702064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336.73</v>
      </c>
    </row>
    <row r="874" spans="1:12" s="8" customFormat="1" ht="19.5" customHeight="1" x14ac:dyDescent="0.2">
      <c r="A874" s="3">
        <f>IFERROR(VLOOKUP(B874,'[1]DADOS (OCULTAR)'!$Q$3:$S$103,3,0),"")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>3.1 - Combustíveis e Lubrificantes Automotivos</v>
      </c>
      <c r="D874" s="3" t="str">
        <f>'[1]TCE - ANEXO IV - Preencher'!F883</f>
        <v>14.202.175/0001-96</v>
      </c>
      <c r="E874" s="5" t="str">
        <f>'[1]TCE - ANEXO IV - Preencher'!G883</f>
        <v>IBEFIL COMBUSTIVEIS</v>
      </c>
      <c r="F874" s="5" t="str">
        <f>'[1]TCE - ANEXO IV - Preencher'!H883</f>
        <v>B</v>
      </c>
      <c r="G874" s="5" t="str">
        <f>'[1]TCE - ANEXO IV - Preencher'!I883</f>
        <v>S</v>
      </c>
      <c r="H874" s="5" t="str">
        <f>'[1]TCE - ANEXO IV - Preencher'!J883</f>
        <v xml:space="preserve">000.578.414 </v>
      </c>
      <c r="I874" s="6">
        <f>IF('[1]TCE - ANEXO IV - Preencher'!K883="","",'[1]TCE - ANEXO IV - Preencher'!K883)</f>
        <v>44733</v>
      </c>
      <c r="J874" s="5" t="str">
        <f>'[1]TCE - ANEXO IV - Preencher'!L883</f>
        <v>26220614202175000196650010005784141983713380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266.45</v>
      </c>
    </row>
    <row r="875" spans="1:12" s="8" customFormat="1" ht="19.5" customHeight="1" x14ac:dyDescent="0.2">
      <c r="A875" s="3">
        <f>IFERROR(VLOOKUP(B875,'[1]DADOS (OCULTAR)'!$Q$3:$S$103,3,0),"")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>3.1 - Combustíveis e Lubrificantes Automotivos</v>
      </c>
      <c r="D875" s="3" t="str">
        <f>'[1]TCE - ANEXO IV - Preencher'!F884</f>
        <v>14.202.175/0001-96</v>
      </c>
      <c r="E875" s="5" t="str">
        <f>'[1]TCE - ANEXO IV - Preencher'!G884</f>
        <v>IBEFIL COMBUSTIVEIS</v>
      </c>
      <c r="F875" s="5" t="str">
        <f>'[1]TCE - ANEXO IV - Preencher'!H884</f>
        <v>B</v>
      </c>
      <c r="G875" s="5" t="str">
        <f>'[1]TCE - ANEXO IV - Preencher'!I884</f>
        <v>S</v>
      </c>
      <c r="H875" s="5" t="str">
        <f>'[1]TCE - ANEXO IV - Preencher'!J884</f>
        <v xml:space="preserve">000.579.001 </v>
      </c>
      <c r="I875" s="6">
        <f>IF('[1]TCE - ANEXO IV - Preencher'!K884="","",'[1]TCE - ANEXO IV - Preencher'!K884)</f>
        <v>44738</v>
      </c>
      <c r="J875" s="5" t="str">
        <f>'[1]TCE - ANEXO IV - Preencher'!L884</f>
        <v>26220614202175000196650010005790011184889406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203.44</v>
      </c>
    </row>
    <row r="876" spans="1:12" s="8" customFormat="1" ht="19.5" customHeight="1" x14ac:dyDescent="0.2">
      <c r="A876" s="3">
        <f>IFERROR(VLOOKUP(B876,'[1]DADOS (OCULTAR)'!$Q$3:$S$103,3,0),"")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>3.1 - Combustíveis e Lubrificantes Automotivos</v>
      </c>
      <c r="D876" s="3" t="str">
        <f>'[1]TCE - ANEXO IV - Preencher'!F885</f>
        <v>14.202.175/0001-96</v>
      </c>
      <c r="E876" s="5" t="str">
        <f>'[1]TCE - ANEXO IV - Preencher'!G885</f>
        <v>IBEFIL COMBUSTIVEIS</v>
      </c>
      <c r="F876" s="5" t="str">
        <f>'[1]TCE - ANEXO IV - Preencher'!H885</f>
        <v>B</v>
      </c>
      <c r="G876" s="5" t="str">
        <f>'[1]TCE - ANEXO IV - Preencher'!I885</f>
        <v>S</v>
      </c>
      <c r="H876" s="5" t="str">
        <f>'[1]TCE - ANEXO IV - Preencher'!J885</f>
        <v xml:space="preserve">000.579.558 </v>
      </c>
      <c r="I876" s="6">
        <f>IF('[1]TCE - ANEXO IV - Preencher'!K885="","",'[1]TCE - ANEXO IV - Preencher'!K885)</f>
        <v>44740</v>
      </c>
      <c r="J876" s="5" t="str">
        <f>'[1]TCE - ANEXO IV - Preencher'!L885</f>
        <v>26220614202175000196650010005795581740396472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456.11</v>
      </c>
    </row>
    <row r="877" spans="1:12" s="8" customFormat="1" ht="19.5" customHeight="1" x14ac:dyDescent="0.2">
      <c r="A877" s="3">
        <f>IFERROR(VLOOKUP(B877,'[1]DADOS (OCULTAR)'!$Q$3:$S$103,3,0),"")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>3.1 - Combustíveis e Lubrificantes Automotivos</v>
      </c>
      <c r="D877" s="3" t="str">
        <f>'[1]TCE - ANEXO IV - Preencher'!F886</f>
        <v>14.202.175/0001-96</v>
      </c>
      <c r="E877" s="5" t="str">
        <f>'[1]TCE - ANEXO IV - Preencher'!G886</f>
        <v>IBEFIL COMBUSTIVEIS</v>
      </c>
      <c r="F877" s="5" t="str">
        <f>'[1]TCE - ANEXO IV - Preencher'!H886</f>
        <v>B</v>
      </c>
      <c r="G877" s="5" t="str">
        <f>'[1]TCE - ANEXO IV - Preencher'!I886</f>
        <v>S</v>
      </c>
      <c r="H877" s="5" t="str">
        <f>'[1]TCE - ANEXO IV - Preencher'!J886</f>
        <v xml:space="preserve">000.579.791 </v>
      </c>
      <c r="I877" s="6">
        <f>IF('[1]TCE - ANEXO IV - Preencher'!K886="","",'[1]TCE - ANEXO IV - Preencher'!K886)</f>
        <v>44741</v>
      </c>
      <c r="J877" s="5" t="str">
        <f>'[1]TCE - ANEXO IV - Preencher'!L886</f>
        <v>26220614202175000196650010005797911922940289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298.86</v>
      </c>
    </row>
    <row r="878" spans="1:12" s="8" customFormat="1" ht="19.5" customHeight="1" x14ac:dyDescent="0.2">
      <c r="A878" s="3">
        <f>IFERROR(VLOOKUP(B878,'[1]DADOS (OCULTAR)'!$Q$3:$S$103,3,0),"")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>3.1 - Combustíveis e Lubrificantes Automotivos</v>
      </c>
      <c r="D878" s="3" t="str">
        <f>'[1]TCE - ANEXO IV - Preencher'!F887</f>
        <v>14.202.175/0001-96</v>
      </c>
      <c r="E878" s="5" t="str">
        <f>'[1]TCE - ANEXO IV - Preencher'!G887</f>
        <v>IBEFIL COMBUSTIVEIS</v>
      </c>
      <c r="F878" s="5" t="str">
        <f>'[1]TCE - ANEXO IV - Preencher'!H887</f>
        <v>B</v>
      </c>
      <c r="G878" s="5" t="str">
        <f>'[1]TCE - ANEXO IV - Preencher'!I887</f>
        <v>S</v>
      </c>
      <c r="H878" s="5" t="str">
        <f>'[1]TCE - ANEXO IV - Preencher'!J887</f>
        <v xml:space="preserve">000.571.612 </v>
      </c>
      <c r="I878" s="6">
        <f>IF('[1]TCE - ANEXO IV - Preencher'!K887="","",'[1]TCE - ANEXO IV - Preencher'!K887)</f>
        <v>44714</v>
      </c>
      <c r="J878" s="5" t="str">
        <f>'[1]TCE - ANEXO IV - Preencher'!L887</f>
        <v>26220614202175000196650010005716121101423226</v>
      </c>
      <c r="K878" s="5" t="str">
        <f>IF(F878="B",LEFT('[1]TCE - ANEXO IV - Preencher'!M887,2),IF(F878="S",LEFT('[1]TCE - ANEXO IV - Preencher'!M887,7),IF('[1]TCE - ANEXO IV - Preencher'!H887="","")))</f>
        <v>26</v>
      </c>
      <c r="L878" s="7">
        <f>'[1]TCE - ANEXO IV - Preencher'!N887</f>
        <v>123.36</v>
      </c>
    </row>
    <row r="879" spans="1:12" s="8" customFormat="1" ht="19.5" customHeight="1" x14ac:dyDescent="0.2">
      <c r="A879" s="3">
        <f>IFERROR(VLOOKUP(B879,'[1]DADOS (OCULTAR)'!$Q$3:$S$103,3,0),"")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>3.1 - Combustíveis e Lubrificantes Automotivos</v>
      </c>
      <c r="D879" s="3" t="str">
        <f>'[1]TCE - ANEXO IV - Preencher'!F888</f>
        <v>14.202.175/0001-96</v>
      </c>
      <c r="E879" s="5" t="str">
        <f>'[1]TCE - ANEXO IV - Preencher'!G888</f>
        <v>IBEFIL COMBUSTIVEIS</v>
      </c>
      <c r="F879" s="5" t="str">
        <f>'[1]TCE - ANEXO IV - Preencher'!H888</f>
        <v>B</v>
      </c>
      <c r="G879" s="5" t="str">
        <f>'[1]TCE - ANEXO IV - Preencher'!I888</f>
        <v>S</v>
      </c>
      <c r="H879" s="5" t="str">
        <f>'[1]TCE - ANEXO IV - Preencher'!J888</f>
        <v xml:space="preserve">000.571.767 </v>
      </c>
      <c r="I879" s="6">
        <f>IF('[1]TCE - ANEXO IV - Preencher'!K888="","",'[1]TCE - ANEXO IV - Preencher'!K888)</f>
        <v>44714</v>
      </c>
      <c r="J879" s="5" t="str">
        <f>'[1]TCE - ANEXO IV - Preencher'!L888</f>
        <v>26220614202175000196650010005717671257266245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327</v>
      </c>
    </row>
    <row r="880" spans="1:12" s="8" customFormat="1" ht="19.5" customHeight="1" x14ac:dyDescent="0.2">
      <c r="A880" s="3">
        <f>IFERROR(VLOOKUP(B880,'[1]DADOS (OCULTAR)'!$Q$3:$S$103,3,0),"")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>3.1 - Combustíveis e Lubrificantes Automotivos</v>
      </c>
      <c r="D880" s="3" t="str">
        <f>'[1]TCE - ANEXO IV - Preencher'!F889</f>
        <v>14.202.175/0001-96</v>
      </c>
      <c r="E880" s="5" t="str">
        <f>'[1]TCE - ANEXO IV - Preencher'!G889</f>
        <v>IBEFIL COMBUSTIVEIS</v>
      </c>
      <c r="F880" s="5" t="str">
        <f>'[1]TCE - ANEXO IV - Preencher'!H889</f>
        <v>B</v>
      </c>
      <c r="G880" s="5" t="str">
        <f>'[1]TCE - ANEXO IV - Preencher'!I889</f>
        <v>S</v>
      </c>
      <c r="H880" s="5" t="str">
        <f>'[1]TCE - ANEXO IV - Preencher'!J889</f>
        <v xml:space="preserve">000.572.063 </v>
      </c>
      <c r="I880" s="6">
        <f>IF('[1]TCE - ANEXO IV - Preencher'!K889="","",'[1]TCE - ANEXO IV - Preencher'!K889)</f>
        <v>44715</v>
      </c>
      <c r="J880" s="5" t="str">
        <f>'[1]TCE - ANEXO IV - Preencher'!L889</f>
        <v>26220614202175000196650010005720631187233340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201.93</v>
      </c>
    </row>
    <row r="881" spans="1:12" s="8" customFormat="1" ht="19.5" customHeight="1" x14ac:dyDescent="0.2">
      <c r="A881" s="3">
        <f>IFERROR(VLOOKUP(B881,'[1]DADOS (OCULTAR)'!$Q$3:$S$103,3,0),"")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>3.1 - Combustíveis e Lubrificantes Automotivos</v>
      </c>
      <c r="D881" s="3" t="str">
        <f>'[1]TCE - ANEXO IV - Preencher'!F890</f>
        <v>14.202.175/0001-96</v>
      </c>
      <c r="E881" s="5" t="str">
        <f>'[1]TCE - ANEXO IV - Preencher'!G890</f>
        <v>IBEFIL COMBUSTIVEIS</v>
      </c>
      <c r="F881" s="5" t="str">
        <f>'[1]TCE - ANEXO IV - Preencher'!H890</f>
        <v>B</v>
      </c>
      <c r="G881" s="5" t="str">
        <f>'[1]TCE - ANEXO IV - Preencher'!I890</f>
        <v>S</v>
      </c>
      <c r="H881" s="5" t="str">
        <f>'[1]TCE - ANEXO IV - Preencher'!J890</f>
        <v xml:space="preserve">000.573.942 </v>
      </c>
      <c r="I881" s="6">
        <f>IF('[1]TCE - ANEXO IV - Preencher'!K890="","",'[1]TCE - ANEXO IV - Preencher'!K890)</f>
        <v>44721</v>
      </c>
      <c r="J881" s="5" t="str">
        <f>'[1]TCE - ANEXO IV - Preencher'!L890</f>
        <v>26220614202175000196650010005739421717995254</v>
      </c>
      <c r="K881" s="5" t="str">
        <f>IF(F881="B",LEFT('[1]TCE - ANEXO IV - Preencher'!M890,2),IF(F881="S",LEFT('[1]TCE - ANEXO IV - Preencher'!M890,7),IF('[1]TCE - ANEXO IV - Preencher'!H890="","")))</f>
        <v>26</v>
      </c>
      <c r="L881" s="7">
        <f>'[1]TCE - ANEXO IV - Preencher'!N890</f>
        <v>360.77</v>
      </c>
    </row>
    <row r="882" spans="1:12" s="8" customFormat="1" ht="19.5" customHeight="1" x14ac:dyDescent="0.2">
      <c r="A882" s="3">
        <f>IFERROR(VLOOKUP(B882,'[1]DADOS (OCULTAR)'!$Q$3:$S$103,3,0),"")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>3.1 - Combustíveis e Lubrificantes Automotivos</v>
      </c>
      <c r="D882" s="3" t="str">
        <f>'[1]TCE - ANEXO IV - Preencher'!F891</f>
        <v>14.202.175/0001-96</v>
      </c>
      <c r="E882" s="5" t="str">
        <f>'[1]TCE - ANEXO IV - Preencher'!G891</f>
        <v>IBEFIL COMBUSTIVEIS</v>
      </c>
      <c r="F882" s="5" t="str">
        <f>'[1]TCE - ANEXO IV - Preencher'!H891</f>
        <v>B</v>
      </c>
      <c r="G882" s="5" t="str">
        <f>'[1]TCE - ANEXO IV - Preencher'!I891</f>
        <v>S</v>
      </c>
      <c r="H882" s="5" t="str">
        <f>'[1]TCE - ANEXO IV - Preencher'!J891</f>
        <v xml:space="preserve">000.575.625 </v>
      </c>
      <c r="I882" s="6">
        <f>IF('[1]TCE - ANEXO IV - Preencher'!K891="","",'[1]TCE - ANEXO IV - Preencher'!K891)</f>
        <v>44727</v>
      </c>
      <c r="J882" s="5" t="str">
        <f>'[1]TCE - ANEXO IV - Preencher'!L891</f>
        <v>26220614202175000196650010005756251319206391</v>
      </c>
      <c r="K882" s="5" t="str">
        <f>IF(F882="B",LEFT('[1]TCE - ANEXO IV - Preencher'!M891,2),IF(F882="S",LEFT('[1]TCE - ANEXO IV - Preencher'!M891,7),IF('[1]TCE - ANEXO IV - Preencher'!H891="","")))</f>
        <v>26</v>
      </c>
      <c r="L882" s="7">
        <f>'[1]TCE - ANEXO IV - Preencher'!N891</f>
        <v>293.83</v>
      </c>
    </row>
    <row r="883" spans="1:12" s="8" customFormat="1" ht="19.5" customHeight="1" x14ac:dyDescent="0.2">
      <c r="A883" s="3">
        <f>IFERROR(VLOOKUP(B883,'[1]DADOS (OCULTAR)'!$Q$3:$S$103,3,0),"")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>3.1 - Combustíveis e Lubrificantes Automotivos</v>
      </c>
      <c r="D883" s="3" t="str">
        <f>'[1]TCE - ANEXO IV - Preencher'!F892</f>
        <v>14.202.175/0001-96</v>
      </c>
      <c r="E883" s="5" t="str">
        <f>'[1]TCE - ANEXO IV - Preencher'!G892</f>
        <v>IBEFIL COMBUSTIVEIS</v>
      </c>
      <c r="F883" s="5" t="str">
        <f>'[1]TCE - ANEXO IV - Preencher'!H892</f>
        <v>B</v>
      </c>
      <c r="G883" s="5" t="str">
        <f>'[1]TCE - ANEXO IV - Preencher'!I892</f>
        <v>S</v>
      </c>
      <c r="H883" s="5" t="str">
        <f>'[1]TCE - ANEXO IV - Preencher'!J892</f>
        <v xml:space="preserve">000.571.851 </v>
      </c>
      <c r="I883" s="6">
        <f>IF('[1]TCE - ANEXO IV - Preencher'!K892="","",'[1]TCE - ANEXO IV - Preencher'!K892)</f>
        <v>44714</v>
      </c>
      <c r="J883" s="5" t="str">
        <f>'[1]TCE - ANEXO IV - Preencher'!L892</f>
        <v>26220614202175000196650010005718511183622162</v>
      </c>
      <c r="K883" s="5" t="str">
        <f>IF(F883="B",LEFT('[1]TCE - ANEXO IV - Preencher'!M892,2),IF(F883="S",LEFT('[1]TCE - ANEXO IV - Preencher'!M892,7),IF('[1]TCE - ANEXO IV - Preencher'!H892="","")))</f>
        <v>26</v>
      </c>
      <c r="L883" s="7">
        <f>'[1]TCE - ANEXO IV - Preencher'!N892</f>
        <v>209.76</v>
      </c>
    </row>
    <row r="884" spans="1:12" s="8" customFormat="1" ht="19.5" customHeight="1" x14ac:dyDescent="0.2">
      <c r="A884" s="3">
        <f>IFERROR(VLOOKUP(B884,'[1]DADOS (OCULTAR)'!$Q$3:$S$103,3,0),"")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>3.1 - Combustíveis e Lubrificantes Automotivos</v>
      </c>
      <c r="D884" s="3" t="str">
        <f>'[1]TCE - ANEXO IV - Preencher'!F893</f>
        <v>14.202.175/0001-96</v>
      </c>
      <c r="E884" s="5" t="str">
        <f>'[1]TCE - ANEXO IV - Preencher'!G893</f>
        <v>IBEFIL COMBUSTIVEIS</v>
      </c>
      <c r="F884" s="5" t="str">
        <f>'[1]TCE - ANEXO IV - Preencher'!H893</f>
        <v>B</v>
      </c>
      <c r="G884" s="5" t="str">
        <f>'[1]TCE - ANEXO IV - Preencher'!I893</f>
        <v>S</v>
      </c>
      <c r="H884" s="5" t="str">
        <f>'[1]TCE - ANEXO IV - Preencher'!J893</f>
        <v xml:space="preserve">000.573.938 </v>
      </c>
      <c r="I884" s="6">
        <f>IF('[1]TCE - ANEXO IV - Preencher'!K893="","",'[1]TCE - ANEXO IV - Preencher'!K893)</f>
        <v>44721</v>
      </c>
      <c r="J884" s="5" t="str">
        <f>'[1]TCE - ANEXO IV - Preencher'!L893</f>
        <v>26220614202175000196650010005739381116786488</v>
      </c>
      <c r="K884" s="5" t="str">
        <f>IF(F884="B",LEFT('[1]TCE - ANEXO IV - Preencher'!M893,2),IF(F884="S",LEFT('[1]TCE - ANEXO IV - Preencher'!M893,7),IF('[1]TCE - ANEXO IV - Preencher'!H893="","")))</f>
        <v>26</v>
      </c>
      <c r="L884" s="7">
        <f>'[1]TCE - ANEXO IV - Preencher'!N893</f>
        <v>289.92</v>
      </c>
    </row>
    <row r="885" spans="1:12" s="8" customFormat="1" ht="19.5" customHeight="1" x14ac:dyDescent="0.2">
      <c r="A885" s="3">
        <f>IFERROR(VLOOKUP(B885,'[1]DADOS (OCULTAR)'!$Q$3:$S$103,3,0),"")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>3.1 - Combustíveis e Lubrificantes Automotivos</v>
      </c>
      <c r="D885" s="3" t="str">
        <f>'[1]TCE - ANEXO IV - Preencher'!F894</f>
        <v>14.202.175/0001-96</v>
      </c>
      <c r="E885" s="5" t="str">
        <f>'[1]TCE - ANEXO IV - Preencher'!G894</f>
        <v>IBEFIL COMBUSTIVEIS</v>
      </c>
      <c r="F885" s="5" t="str">
        <f>'[1]TCE - ANEXO IV - Preencher'!H894</f>
        <v>B</v>
      </c>
      <c r="G885" s="5" t="str">
        <f>'[1]TCE - ANEXO IV - Preencher'!I894</f>
        <v>S</v>
      </c>
      <c r="H885" s="5" t="str">
        <f>'[1]TCE - ANEXO IV - Preencher'!J894</f>
        <v xml:space="preserve">000.575.905 </v>
      </c>
      <c r="I885" s="6">
        <f>IF('[1]TCE - ANEXO IV - Preencher'!K894="","",'[1]TCE - ANEXO IV - Preencher'!K894)</f>
        <v>44728</v>
      </c>
      <c r="J885" s="5" t="str">
        <f>'[1]TCE - ANEXO IV - Preencher'!L894</f>
        <v>26220614202175000196650010005759051305333080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120.39</v>
      </c>
    </row>
    <row r="886" spans="1:12" s="8" customFormat="1" ht="19.5" customHeight="1" x14ac:dyDescent="0.2">
      <c r="A886" s="3">
        <f>IFERROR(VLOOKUP(B886,'[1]DADOS (OCULTAR)'!$Q$3:$S$103,3,0),"")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>3.1 - Combustíveis e Lubrificantes Automotivos</v>
      </c>
      <c r="D886" s="3" t="str">
        <f>'[1]TCE - ANEXO IV - Preencher'!F895</f>
        <v>14.202.175/0001-96</v>
      </c>
      <c r="E886" s="5" t="str">
        <f>'[1]TCE - ANEXO IV - Preencher'!G895</f>
        <v>IBEFIL COMBUSTIVEIS</v>
      </c>
      <c r="F886" s="5" t="str">
        <f>'[1]TCE - ANEXO IV - Preencher'!H895</f>
        <v>B</v>
      </c>
      <c r="G886" s="5" t="str">
        <f>'[1]TCE - ANEXO IV - Preencher'!I895</f>
        <v>S</v>
      </c>
      <c r="H886" s="5" t="str">
        <f>'[1]TCE - ANEXO IV - Preencher'!J895</f>
        <v xml:space="preserve">000.571.796 </v>
      </c>
      <c r="I886" s="6">
        <f>IF('[1]TCE - ANEXO IV - Preencher'!K895="","",'[1]TCE - ANEXO IV - Preencher'!K895)</f>
        <v>44714</v>
      </c>
      <c r="J886" s="5" t="str">
        <f>'[1]TCE - ANEXO IV - Preencher'!L895</f>
        <v>26220614202175000196650010005717961412446428</v>
      </c>
      <c r="K886" s="5" t="str">
        <f>IF(F886="B",LEFT('[1]TCE - ANEXO IV - Preencher'!M895,2),IF(F886="S",LEFT('[1]TCE - ANEXO IV - Preencher'!M895,7),IF('[1]TCE - ANEXO IV - Preencher'!H895="","")))</f>
        <v>26</v>
      </c>
      <c r="L886" s="7">
        <f>'[1]TCE - ANEXO IV - Preencher'!N895</f>
        <v>273.14</v>
      </c>
    </row>
    <row r="887" spans="1:12" s="8" customFormat="1" ht="19.5" customHeight="1" x14ac:dyDescent="0.2">
      <c r="A887" s="3">
        <f>IFERROR(VLOOKUP(B887,'[1]DADOS (OCULTAR)'!$Q$3:$S$103,3,0),"")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>3.1 - Combustíveis e Lubrificantes Automotivos</v>
      </c>
      <c r="D887" s="3" t="str">
        <f>'[1]TCE - ANEXO IV - Preencher'!F896</f>
        <v>14.202.175/0001-96</v>
      </c>
      <c r="E887" s="5" t="str">
        <f>'[1]TCE - ANEXO IV - Preencher'!G896</f>
        <v>IBEFIL COMBUSTIVEIS</v>
      </c>
      <c r="F887" s="5" t="str">
        <f>'[1]TCE - ANEXO IV - Preencher'!H896</f>
        <v>B</v>
      </c>
      <c r="G887" s="5" t="str">
        <f>'[1]TCE - ANEXO IV - Preencher'!I896</f>
        <v>S</v>
      </c>
      <c r="H887" s="5" t="str">
        <f>'[1]TCE - ANEXO IV - Preencher'!J896</f>
        <v xml:space="preserve">000.574.851 </v>
      </c>
      <c r="I887" s="6">
        <f>IF('[1]TCE - ANEXO IV - Preencher'!K896="","",'[1]TCE - ANEXO IV - Preencher'!K896)</f>
        <v>44724</v>
      </c>
      <c r="J887" s="5" t="str">
        <f>'[1]TCE - ANEXO IV - Preencher'!L896</f>
        <v>26220614202175000196650010005748511202733746</v>
      </c>
      <c r="K887" s="5" t="str">
        <f>IF(F887="B",LEFT('[1]TCE - ANEXO IV - Preencher'!M896,2),IF(F887="S",LEFT('[1]TCE - ANEXO IV - Preencher'!M896,7),IF('[1]TCE - ANEXO IV - Preencher'!H896="","")))</f>
        <v>26</v>
      </c>
      <c r="L887" s="7">
        <f>'[1]TCE - ANEXO IV - Preencher'!N896</f>
        <v>328.89</v>
      </c>
    </row>
    <row r="888" spans="1:12" s="8" customFormat="1" ht="19.5" customHeight="1" x14ac:dyDescent="0.2">
      <c r="A888" s="3">
        <f>IFERROR(VLOOKUP(B888,'[1]DADOS (OCULTAR)'!$Q$3:$S$103,3,0),"")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>3.1 - Combustíveis e Lubrificantes Automotivos</v>
      </c>
      <c r="D888" s="3">
        <f>'[1]TCE - ANEXO IV - Preencher'!F897</f>
        <v>35593870000104</v>
      </c>
      <c r="E888" s="5" t="str">
        <f>'[1]TCE - ANEXO IV - Preencher'!G897</f>
        <v>NUNESPOSTO SANTO ANT</v>
      </c>
      <c r="F888" s="5" t="str">
        <f>'[1]TCE - ANEXO IV - Preencher'!H897</f>
        <v>B</v>
      </c>
      <c r="G888" s="5" t="str">
        <f>'[1]TCE - ANEXO IV - Preencher'!I897</f>
        <v>S</v>
      </c>
      <c r="H888" s="5" t="str">
        <f>'[1]TCE - ANEXO IV - Preencher'!J897</f>
        <v>000012612</v>
      </c>
      <c r="I888" s="6">
        <f>IF('[1]TCE - ANEXO IV - Preencher'!K897="","",'[1]TCE - ANEXO IV - Preencher'!K897)</f>
        <v>44726</v>
      </c>
      <c r="J888" s="5" t="str">
        <f>'[1]TCE - ANEXO IV - Preencher'!L897</f>
        <v>26220635593870000104650100000126121003603168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332.28</v>
      </c>
    </row>
    <row r="889" spans="1:12" s="8" customFormat="1" ht="19.5" customHeight="1" x14ac:dyDescent="0.2">
      <c r="A889" s="3">
        <f>IFERROR(VLOOKUP(B889,'[1]DADOS (OCULTAR)'!$Q$3:$S$103,3,0),"")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>3.1 - Combustíveis e Lubrificantes Automotivos</v>
      </c>
      <c r="D889" s="3">
        <f>'[1]TCE - ANEXO IV - Preencher'!F898</f>
        <v>35593870000104</v>
      </c>
      <c r="E889" s="5" t="str">
        <f>'[1]TCE - ANEXO IV - Preencher'!G898</f>
        <v>NUNESPOSTO SANTO ANT</v>
      </c>
      <c r="F889" s="5" t="str">
        <f>'[1]TCE - ANEXO IV - Preencher'!H898</f>
        <v>B</v>
      </c>
      <c r="G889" s="5" t="str">
        <f>'[1]TCE - ANEXO IV - Preencher'!I898</f>
        <v>S</v>
      </c>
      <c r="H889" s="5" t="str">
        <f>'[1]TCE - ANEXO IV - Preencher'!J898</f>
        <v>000011874</v>
      </c>
      <c r="I889" s="6">
        <f>IF('[1]TCE - ANEXO IV - Preencher'!K898="","",'[1]TCE - ANEXO IV - Preencher'!K898)</f>
        <v>44716</v>
      </c>
      <c r="J889" s="5" t="str">
        <f>'[1]TCE - ANEXO IV - Preencher'!L898</f>
        <v>26220635593870000104650100000118741003554344</v>
      </c>
      <c r="K889" s="5" t="str">
        <f>IF(F889="B",LEFT('[1]TCE - ANEXO IV - Preencher'!M898,2),IF(F889="S",LEFT('[1]TCE - ANEXO IV - Preencher'!M898,7),IF('[1]TCE - ANEXO IV - Preencher'!H898="","")))</f>
        <v>26</v>
      </c>
      <c r="L889" s="7">
        <f>'[1]TCE - ANEXO IV - Preencher'!N898</f>
        <v>417.72</v>
      </c>
    </row>
    <row r="890" spans="1:12" s="8" customFormat="1" ht="19.5" customHeight="1" x14ac:dyDescent="0.2">
      <c r="A890" s="3">
        <f>IFERROR(VLOOKUP(B890,'[1]DADOS (OCULTAR)'!$Q$3:$S$103,3,0),"")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>3.1 - Combustíveis e Lubrificantes Automotivos</v>
      </c>
      <c r="D890" s="3">
        <f>'[1]TCE - ANEXO IV - Preencher'!F899</f>
        <v>12634127000141</v>
      </c>
      <c r="E890" s="5" t="str">
        <f>'[1]TCE - ANEXO IV - Preencher'!G899</f>
        <v>OTAVIANO BEZERRA FIL</v>
      </c>
      <c r="F890" s="5" t="str">
        <f>'[1]TCE - ANEXO IV - Preencher'!H899</f>
        <v>B</v>
      </c>
      <c r="G890" s="5" t="str">
        <f>'[1]TCE - ANEXO IV - Preencher'!I899</f>
        <v>S</v>
      </c>
      <c r="H890" s="5" t="str">
        <f>'[1]TCE - ANEXO IV - Preencher'!J899</f>
        <v xml:space="preserve">000.083.235 </v>
      </c>
      <c r="I890" s="6">
        <f>IF('[1]TCE - ANEXO IV - Preencher'!K899="","",'[1]TCE - ANEXO IV - Preencher'!K899)</f>
        <v>44725</v>
      </c>
      <c r="J890" s="5" t="str">
        <f>'[1]TCE - ANEXO IV - Preencher'!L899</f>
        <v>26220612634127000141650650000832351510012636</v>
      </c>
      <c r="K890" s="5" t="str">
        <f>IF(F890="B",LEFT('[1]TCE - ANEXO IV - Preencher'!M899,2),IF(F890="S",LEFT('[1]TCE - ANEXO IV - Preencher'!M899,7),IF('[1]TCE - ANEXO IV - Preencher'!H899="","")))</f>
        <v>26</v>
      </c>
      <c r="L890" s="7">
        <f>'[1]TCE - ANEXO IV - Preencher'!N899</f>
        <v>213.61</v>
      </c>
    </row>
    <row r="891" spans="1:12" s="8" customFormat="1" ht="19.5" customHeight="1" x14ac:dyDescent="0.2">
      <c r="A891" s="3">
        <f>IFERROR(VLOOKUP(B891,'[1]DADOS (OCULTAR)'!$Q$3:$S$103,3,0),"")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>3.1 - Combustíveis e Lubrificantes Automotivos</v>
      </c>
      <c r="D891" s="3">
        <f>'[1]TCE - ANEXO IV - Preencher'!F900</f>
        <v>12634127000141</v>
      </c>
      <c r="E891" s="5" t="str">
        <f>'[1]TCE - ANEXO IV - Preencher'!G900</f>
        <v>OTAVIANO BEZERRA FIL</v>
      </c>
      <c r="F891" s="5" t="str">
        <f>'[1]TCE - ANEXO IV - Preencher'!H900</f>
        <v>B</v>
      </c>
      <c r="G891" s="5" t="str">
        <f>'[1]TCE - ANEXO IV - Preencher'!I900</f>
        <v>S</v>
      </c>
      <c r="H891" s="5" t="str">
        <f>'[1]TCE - ANEXO IV - Preencher'!J900</f>
        <v xml:space="preserve">000.083.576 </v>
      </c>
      <c r="I891" s="6">
        <f>IF('[1]TCE - ANEXO IV - Preencher'!K900="","",'[1]TCE - ANEXO IV - Preencher'!K900)</f>
        <v>44728</v>
      </c>
      <c r="J891" s="5" t="str">
        <f>'[1]TCE - ANEXO IV - Preencher'!L900</f>
        <v>26220612634127000141660650000835761707312384</v>
      </c>
      <c r="K891" s="5" t="str">
        <f>IF(F891="B",LEFT('[1]TCE - ANEXO IV - Preencher'!M900,2),IF(F891="S",LEFT('[1]TCE - ANEXO IV - Preencher'!M900,7),IF('[1]TCE - ANEXO IV - Preencher'!H900="","")))</f>
        <v>26</v>
      </c>
      <c r="L891" s="7">
        <f>'[1]TCE - ANEXO IV - Preencher'!N900</f>
        <v>219.99</v>
      </c>
    </row>
    <row r="892" spans="1:12" s="8" customFormat="1" ht="19.5" customHeight="1" x14ac:dyDescent="0.2">
      <c r="A892" s="3">
        <f>IFERROR(VLOOKUP(B892,'[1]DADOS (OCULTAR)'!$Q$3:$S$103,3,0),"")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>3.1 - Combustíveis e Lubrificantes Automotivos</v>
      </c>
      <c r="D892" s="3">
        <f>'[1]TCE - ANEXO IV - Preencher'!F901</f>
        <v>12634127000141</v>
      </c>
      <c r="E892" s="5" t="str">
        <f>'[1]TCE - ANEXO IV - Preencher'!G901</f>
        <v>OTAVIANO BEZERRA FIL</v>
      </c>
      <c r="F892" s="5" t="str">
        <f>'[1]TCE - ANEXO IV - Preencher'!H901</f>
        <v>B</v>
      </c>
      <c r="G892" s="5" t="str">
        <f>'[1]TCE - ANEXO IV - Preencher'!I901</f>
        <v>S</v>
      </c>
      <c r="H892" s="5" t="str">
        <f>'[1]TCE - ANEXO IV - Preencher'!J901</f>
        <v xml:space="preserve">000.083.739 </v>
      </c>
      <c r="I892" s="6">
        <f>IF('[1]TCE - ANEXO IV - Preencher'!K901="","",'[1]TCE - ANEXO IV - Preencher'!K901)</f>
        <v>44730</v>
      </c>
      <c r="J892" s="5" t="str">
        <f>'[1]TCE - ANEXO IV - Preencher'!L901</f>
        <v>26220612634127000141650650000837391634709619</v>
      </c>
      <c r="K892" s="5" t="str">
        <f>IF(F892="B",LEFT('[1]TCE - ANEXO IV - Preencher'!M901,2),IF(F892="S",LEFT('[1]TCE - ANEXO IV - Preencher'!M901,7),IF('[1]TCE - ANEXO IV - Preencher'!H901="","")))</f>
        <v>26</v>
      </c>
      <c r="L892" s="7">
        <f>'[1]TCE - ANEXO IV - Preencher'!N901</f>
        <v>250.03</v>
      </c>
    </row>
    <row r="893" spans="1:12" s="8" customFormat="1" ht="19.5" customHeight="1" x14ac:dyDescent="0.2">
      <c r="A893" s="3">
        <f>IFERROR(VLOOKUP(B893,'[1]DADOS (OCULTAR)'!$Q$3:$S$103,3,0),"")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>3.1 - Combustíveis e Lubrificantes Automotivos</v>
      </c>
      <c r="D893" s="3">
        <f>'[1]TCE - ANEXO IV - Preencher'!F902</f>
        <v>12634127000141</v>
      </c>
      <c r="E893" s="5" t="str">
        <f>'[1]TCE - ANEXO IV - Preencher'!G902</f>
        <v>OTAVIANO BEZERRA FIL</v>
      </c>
      <c r="F893" s="5" t="str">
        <f>'[1]TCE - ANEXO IV - Preencher'!H902</f>
        <v>B</v>
      </c>
      <c r="G893" s="5" t="str">
        <f>'[1]TCE - ANEXO IV - Preencher'!I902</f>
        <v>S</v>
      </c>
      <c r="H893" s="5" t="str">
        <f>'[1]TCE - ANEXO IV - Preencher'!J902</f>
        <v xml:space="preserve">000.083.788 </v>
      </c>
      <c r="I893" s="6">
        <f>IF('[1]TCE - ANEXO IV - Preencher'!K902="","",'[1]TCE - ANEXO IV - Preencher'!K902)</f>
        <v>44730</v>
      </c>
      <c r="J893" s="5" t="str">
        <f>'[1]TCE - ANEXO IV - Preencher'!L902</f>
        <v>26220612634127000141650650000837881355548362</v>
      </c>
      <c r="K893" s="5" t="str">
        <f>IF(F893="B",LEFT('[1]TCE - ANEXO IV - Preencher'!M902,2),IF(F893="S",LEFT('[1]TCE - ANEXO IV - Preencher'!M902,7),IF('[1]TCE - ANEXO IV - Preencher'!H902="","")))</f>
        <v>26</v>
      </c>
      <c r="L893" s="7">
        <f>'[1]TCE - ANEXO IV - Preencher'!N902</f>
        <v>306.07</v>
      </c>
    </row>
    <row r="894" spans="1:12" s="8" customFormat="1" ht="19.5" customHeight="1" x14ac:dyDescent="0.2">
      <c r="A894" s="3">
        <f>IFERROR(VLOOKUP(B894,'[1]DADOS (OCULTAR)'!$Q$3:$S$103,3,0),"")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>3.1 - Combustíveis e Lubrificantes Automotivos</v>
      </c>
      <c r="D894" s="3">
        <f>'[1]TCE - ANEXO IV - Preencher'!F903</f>
        <v>12634127000141</v>
      </c>
      <c r="E894" s="5" t="str">
        <f>'[1]TCE - ANEXO IV - Preencher'!G903</f>
        <v>OTAVIANO BEZERRA FIL</v>
      </c>
      <c r="F894" s="5" t="str">
        <f>'[1]TCE - ANEXO IV - Preencher'!H903</f>
        <v>B</v>
      </c>
      <c r="G894" s="5" t="str">
        <f>'[1]TCE - ANEXO IV - Preencher'!I903</f>
        <v>S</v>
      </c>
      <c r="H894" s="5" t="str">
        <f>'[1]TCE - ANEXO IV - Preencher'!J903</f>
        <v xml:space="preserve">000.085.197 </v>
      </c>
      <c r="I894" s="6">
        <f>IF('[1]TCE - ANEXO IV - Preencher'!K903="","",'[1]TCE - ANEXO IV - Preencher'!K903)</f>
        <v>44742</v>
      </c>
      <c r="J894" s="5" t="str">
        <f>'[1]TCE - ANEXO IV - Preencher'!L903</f>
        <v>26220612634127000141650650000851971680916560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337</v>
      </c>
    </row>
    <row r="895" spans="1:12" s="8" customFormat="1" ht="19.5" customHeight="1" x14ac:dyDescent="0.2">
      <c r="A895" s="3">
        <f>IFERROR(VLOOKUP(B895,'[1]DADOS (OCULTAR)'!$Q$3:$S$103,3,0),"")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>3.1 - Combustíveis e Lubrificantes Automotivos</v>
      </c>
      <c r="D895" s="3">
        <f>'[1]TCE - ANEXO IV - Preencher'!F904</f>
        <v>12634127000141</v>
      </c>
      <c r="E895" s="5" t="str">
        <f>'[1]TCE - ANEXO IV - Preencher'!G904</f>
        <v>OTAVIANO BEZERRA FIL</v>
      </c>
      <c r="F895" s="5" t="str">
        <f>'[1]TCE - ANEXO IV - Preencher'!H904</f>
        <v>B</v>
      </c>
      <c r="G895" s="5" t="str">
        <f>'[1]TCE - ANEXO IV - Preencher'!I904</f>
        <v>S</v>
      </c>
      <c r="H895" s="5" t="str">
        <f>'[1]TCE - ANEXO IV - Preencher'!J904</f>
        <v xml:space="preserve">000.083.083 </v>
      </c>
      <c r="I895" s="6">
        <f>IF('[1]TCE - ANEXO IV - Preencher'!K904="","",'[1]TCE - ANEXO IV - Preencher'!K904)</f>
        <v>44723</v>
      </c>
      <c r="J895" s="5" t="str">
        <f>'[1]TCE - ANEXO IV - Preencher'!L904</f>
        <v>26220612634127000141650660000830831753413179</v>
      </c>
      <c r="K895" s="5" t="str">
        <f>IF(F895="B",LEFT('[1]TCE - ANEXO IV - Preencher'!M904,2),IF(F895="S",LEFT('[1]TCE - ANEXO IV - Preencher'!M904,7),IF('[1]TCE - ANEXO IV - Preencher'!H904="","")))</f>
        <v>26</v>
      </c>
      <c r="L895" s="7">
        <f>'[1]TCE - ANEXO IV - Preencher'!N904</f>
        <v>252.06</v>
      </c>
    </row>
    <row r="896" spans="1:12" s="8" customFormat="1" ht="19.5" customHeight="1" x14ac:dyDescent="0.2">
      <c r="A896" s="3">
        <f>IFERROR(VLOOKUP(B896,'[1]DADOS (OCULTAR)'!$Q$3:$S$103,3,0),"")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>3.1 - Combustíveis e Lubrificantes Automotivos</v>
      </c>
      <c r="D896" s="3">
        <f>'[1]TCE - ANEXO IV - Preencher'!F905</f>
        <v>12634127000141</v>
      </c>
      <c r="E896" s="5" t="str">
        <f>'[1]TCE - ANEXO IV - Preencher'!G905</f>
        <v>OTAVIANO BEZERRA FIL</v>
      </c>
      <c r="F896" s="5" t="str">
        <f>'[1]TCE - ANEXO IV - Preencher'!H905</f>
        <v>B</v>
      </c>
      <c r="G896" s="5" t="str">
        <f>'[1]TCE - ANEXO IV - Preencher'!I905</f>
        <v>S</v>
      </c>
      <c r="H896" s="5" t="str">
        <f>'[1]TCE - ANEXO IV - Preencher'!J905</f>
        <v xml:space="preserve">000.083.149 </v>
      </c>
      <c r="I896" s="6">
        <f>IF('[1]TCE - ANEXO IV - Preencher'!K905="","",'[1]TCE - ANEXO IV - Preencher'!K905)</f>
        <v>44724</v>
      </c>
      <c r="J896" s="5" t="str">
        <f>'[1]TCE - ANEXO IV - Preencher'!L905</f>
        <v>26220612634127000141650660000831491394341446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113.03</v>
      </c>
    </row>
    <row r="897" spans="1:12" s="8" customFormat="1" ht="19.5" customHeight="1" x14ac:dyDescent="0.2">
      <c r="A897" s="3">
        <f>IFERROR(VLOOKUP(B897,'[1]DADOS (OCULTAR)'!$Q$3:$S$103,3,0),"")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>3.1 - Combustíveis e Lubrificantes Automotivos</v>
      </c>
      <c r="D897" s="3">
        <f>'[1]TCE - ANEXO IV - Preencher'!F906</f>
        <v>12634127000141</v>
      </c>
      <c r="E897" s="5" t="str">
        <f>'[1]TCE - ANEXO IV - Preencher'!G906</f>
        <v>OTAVIANO BEZERRA FIL</v>
      </c>
      <c r="F897" s="5" t="str">
        <f>'[1]TCE - ANEXO IV - Preencher'!H906</f>
        <v>B</v>
      </c>
      <c r="G897" s="5" t="str">
        <f>'[1]TCE - ANEXO IV - Preencher'!I906</f>
        <v>S</v>
      </c>
      <c r="H897" s="5" t="str">
        <f>'[1]TCE - ANEXO IV - Preencher'!J906</f>
        <v xml:space="preserve">000.083.582 </v>
      </c>
      <c r="I897" s="6">
        <f>IF('[1]TCE - ANEXO IV - Preencher'!K906="","",'[1]TCE - ANEXO IV - Preencher'!K906)</f>
        <v>44729</v>
      </c>
      <c r="J897" s="5" t="str">
        <f>'[1]TCE - ANEXO IV - Preencher'!L906</f>
        <v>26220612634127000141650650000835821486180895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381.02</v>
      </c>
    </row>
    <row r="898" spans="1:12" s="8" customFormat="1" ht="19.5" customHeight="1" x14ac:dyDescent="0.2">
      <c r="A898" s="3">
        <f>IFERROR(VLOOKUP(B898,'[1]DADOS (OCULTAR)'!$Q$3:$S$103,3,0),"")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>3.1 - Combustíveis e Lubrificantes Automotivos</v>
      </c>
      <c r="D898" s="3">
        <f>'[1]TCE - ANEXO IV - Preencher'!F907</f>
        <v>12634127000141</v>
      </c>
      <c r="E898" s="5" t="str">
        <f>'[1]TCE - ANEXO IV - Preencher'!G907</f>
        <v>OTAVIANO BEZERRA FIL</v>
      </c>
      <c r="F898" s="5" t="str">
        <f>'[1]TCE - ANEXO IV - Preencher'!H907</f>
        <v>B</v>
      </c>
      <c r="G898" s="5" t="str">
        <f>'[1]TCE - ANEXO IV - Preencher'!I907</f>
        <v>S</v>
      </c>
      <c r="H898" s="5" t="str">
        <f>'[1]TCE - ANEXO IV - Preencher'!J907</f>
        <v xml:space="preserve">000.083.925 </v>
      </c>
      <c r="I898" s="6">
        <f>IF('[1]TCE - ANEXO IV - Preencher'!K907="","",'[1]TCE - ANEXO IV - Preencher'!K907)</f>
        <v>44731</v>
      </c>
      <c r="J898" s="5" t="str">
        <f>'[1]TCE - ANEXO IV - Preencher'!L907</f>
        <v>26220612534127000141650650000839251363295037</v>
      </c>
      <c r="K898" s="5" t="str">
        <f>IF(F898="B",LEFT('[1]TCE - ANEXO IV - Preencher'!M907,2),IF(F898="S",LEFT('[1]TCE - ANEXO IV - Preencher'!M907,7),IF('[1]TCE - ANEXO IV - Preencher'!H907="","")))</f>
        <v>26</v>
      </c>
      <c r="L898" s="7">
        <f>'[1]TCE - ANEXO IV - Preencher'!N907</f>
        <v>330.84</v>
      </c>
    </row>
    <row r="899" spans="1:12" s="8" customFormat="1" ht="19.5" customHeight="1" x14ac:dyDescent="0.2">
      <c r="A899" s="3">
        <f>IFERROR(VLOOKUP(B899,'[1]DADOS (OCULTAR)'!$Q$3:$S$103,3,0),"")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>3.1 - Combustíveis e Lubrificantes Automotivos</v>
      </c>
      <c r="D899" s="3">
        <f>'[1]TCE - ANEXO IV - Preencher'!F908</f>
        <v>12634127000141</v>
      </c>
      <c r="E899" s="5" t="str">
        <f>'[1]TCE - ANEXO IV - Preencher'!G908</f>
        <v>OTAVIANO BEZERRA FIL</v>
      </c>
      <c r="F899" s="5" t="str">
        <f>'[1]TCE - ANEXO IV - Preencher'!H908</f>
        <v>B</v>
      </c>
      <c r="G899" s="5" t="str">
        <f>'[1]TCE - ANEXO IV - Preencher'!I908</f>
        <v>S</v>
      </c>
      <c r="H899" s="5" t="str">
        <f>'[1]TCE - ANEXO IV - Preencher'!J908</f>
        <v xml:space="preserve">000.084.264 </v>
      </c>
      <c r="I899" s="6">
        <f>IF('[1]TCE - ANEXO IV - Preencher'!K908="","",'[1]TCE - ANEXO IV - Preencher'!K908)</f>
        <v>44734</v>
      </c>
      <c r="J899" s="5" t="str">
        <f>'[1]TCE - ANEXO IV - Preencher'!L908</f>
        <v>26220612634127000141650660000842641595008031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300.23</v>
      </c>
    </row>
    <row r="900" spans="1:12" s="8" customFormat="1" ht="19.5" customHeight="1" x14ac:dyDescent="0.2">
      <c r="A900" s="3">
        <f>IFERROR(VLOOKUP(B900,'[1]DADOS (OCULTAR)'!$Q$3:$S$103,3,0),"")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>3.1 - Combustíveis e Lubrificantes Automotivos</v>
      </c>
      <c r="D900" s="3">
        <f>'[1]TCE - ANEXO IV - Preencher'!F909</f>
        <v>12634127000141</v>
      </c>
      <c r="E900" s="5" t="str">
        <f>'[1]TCE - ANEXO IV - Preencher'!G909</f>
        <v>OTAVIANO BEZERRA FIL</v>
      </c>
      <c r="F900" s="5" t="str">
        <f>'[1]TCE - ANEXO IV - Preencher'!H909</f>
        <v>B</v>
      </c>
      <c r="G900" s="5" t="str">
        <f>'[1]TCE - ANEXO IV - Preencher'!I909</f>
        <v>S</v>
      </c>
      <c r="H900" s="5" t="str">
        <f>'[1]TCE - ANEXO IV - Preencher'!J909</f>
        <v xml:space="preserve">000.084.396 </v>
      </c>
      <c r="I900" s="6">
        <f>IF('[1]TCE - ANEXO IV - Preencher'!K909="","",'[1]TCE - ANEXO IV - Preencher'!K909)</f>
        <v>44735</v>
      </c>
      <c r="J900" s="5" t="str">
        <f>'[1]TCE - ANEXO IV - Preencher'!L909</f>
        <v>26220612634127000141650650000843961989190636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270.62</v>
      </c>
    </row>
    <row r="901" spans="1:12" s="8" customFormat="1" ht="19.5" customHeight="1" x14ac:dyDescent="0.2">
      <c r="A901" s="3">
        <f>IFERROR(VLOOKUP(B901,'[1]DADOS (OCULTAR)'!$Q$3:$S$103,3,0),"")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>3.1 - Combustíveis e Lubrificantes Automotivos</v>
      </c>
      <c r="D901" s="3">
        <f>'[1]TCE - ANEXO IV - Preencher'!F910</f>
        <v>12634127000141</v>
      </c>
      <c r="E901" s="5" t="str">
        <f>'[1]TCE - ANEXO IV - Preencher'!G910</f>
        <v>OTAVIANO BEZERRA FIL</v>
      </c>
      <c r="F901" s="5" t="str">
        <f>'[1]TCE - ANEXO IV - Preencher'!H910</f>
        <v>B</v>
      </c>
      <c r="G901" s="5" t="str">
        <f>'[1]TCE - ANEXO IV - Preencher'!I910</f>
        <v>S</v>
      </c>
      <c r="H901" s="5" t="str">
        <f>'[1]TCE - ANEXO IV - Preencher'!J910</f>
        <v xml:space="preserve">000.084.707 </v>
      </c>
      <c r="I901" s="6">
        <f>IF('[1]TCE - ANEXO IV - Preencher'!K910="","",'[1]TCE - ANEXO IV - Preencher'!K910)</f>
        <v>44738</v>
      </c>
      <c r="J901" s="5" t="str">
        <f>'[1]TCE - ANEXO IV - Preencher'!L910</f>
        <v>26220612634127000141650650000847071734208566</v>
      </c>
      <c r="K901" s="5" t="str">
        <f>IF(F901="B",LEFT('[1]TCE - ANEXO IV - Preencher'!M910,2),IF(F901="S",LEFT('[1]TCE - ANEXO IV - Preencher'!M910,7),IF('[1]TCE - ANEXO IV - Preencher'!H910="","")))</f>
        <v>26</v>
      </c>
      <c r="L901" s="7">
        <f>'[1]TCE - ANEXO IV - Preencher'!N910</f>
        <v>302.02</v>
      </c>
    </row>
    <row r="902" spans="1:12" s="8" customFormat="1" ht="19.5" customHeight="1" x14ac:dyDescent="0.2">
      <c r="A902" s="3">
        <f>IFERROR(VLOOKUP(B902,'[1]DADOS (OCULTAR)'!$Q$3:$S$103,3,0),"")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>3.1 - Combustíveis e Lubrificantes Automotivos</v>
      </c>
      <c r="D902" s="3">
        <f>'[1]TCE - ANEXO IV - Preencher'!F911</f>
        <v>12634127000141</v>
      </c>
      <c r="E902" s="5" t="str">
        <f>'[1]TCE - ANEXO IV - Preencher'!G911</f>
        <v>OTAVIANO BEZERRA FIL</v>
      </c>
      <c r="F902" s="5" t="str">
        <f>'[1]TCE - ANEXO IV - Preencher'!H911</f>
        <v>B</v>
      </c>
      <c r="G902" s="5" t="str">
        <f>'[1]TCE - ANEXO IV - Preencher'!I911</f>
        <v>S</v>
      </c>
      <c r="H902" s="5" t="str">
        <f>'[1]TCE - ANEXO IV - Preencher'!J911</f>
        <v xml:space="preserve">000.084.961 </v>
      </c>
      <c r="I902" s="6">
        <f>IF('[1]TCE - ANEXO IV - Preencher'!K911="","",'[1]TCE - ANEXO IV - Preencher'!K911)</f>
        <v>44740</v>
      </c>
      <c r="J902" s="5" t="str">
        <f>'[1]TCE - ANEXO IV - Preencher'!L911</f>
        <v>26220612634127000141650650000849611633911690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230.05</v>
      </c>
    </row>
    <row r="903" spans="1:12" s="8" customFormat="1" ht="19.5" customHeight="1" x14ac:dyDescent="0.2">
      <c r="A903" s="3">
        <f>IFERROR(VLOOKUP(B903,'[1]DADOS (OCULTAR)'!$Q$3:$S$103,3,0),"")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>3.1 - Combustíveis e Lubrificantes Automotivos</v>
      </c>
      <c r="D903" s="3">
        <f>'[1]TCE - ANEXO IV - Preencher'!F912</f>
        <v>12634127000141</v>
      </c>
      <c r="E903" s="5" t="str">
        <f>'[1]TCE - ANEXO IV - Preencher'!G912</f>
        <v>OTAVIANO BEZERRA FIL</v>
      </c>
      <c r="F903" s="5" t="str">
        <f>'[1]TCE - ANEXO IV - Preencher'!H912</f>
        <v>B</v>
      </c>
      <c r="G903" s="5" t="str">
        <f>'[1]TCE - ANEXO IV - Preencher'!I912</f>
        <v>S</v>
      </c>
      <c r="H903" s="5" t="str">
        <f>'[1]TCE - ANEXO IV - Preencher'!J912</f>
        <v xml:space="preserve">000.084.990 </v>
      </c>
      <c r="I903" s="6">
        <f>IF('[1]TCE - ANEXO IV - Preencher'!K912="","",'[1]TCE - ANEXO IV - Preencher'!K912)</f>
        <v>44741</v>
      </c>
      <c r="J903" s="5" t="str">
        <f>'[1]TCE - ANEXO IV - Preencher'!L912</f>
        <v>26220612634127000141650650000849901330442459</v>
      </c>
      <c r="K903" s="5" t="str">
        <f>IF(F903="B",LEFT('[1]TCE - ANEXO IV - Preencher'!M912,2),IF(F903="S",LEFT('[1]TCE - ANEXO IV - Preencher'!M912,7),IF('[1]TCE - ANEXO IV - Preencher'!H912="","")))</f>
        <v>26</v>
      </c>
      <c r="L903" s="7">
        <f>'[1]TCE - ANEXO IV - Preencher'!N912</f>
        <v>240</v>
      </c>
    </row>
    <row r="904" spans="1:12" s="8" customFormat="1" ht="19.5" customHeight="1" x14ac:dyDescent="0.2">
      <c r="A904" s="3">
        <f>IFERROR(VLOOKUP(B904,'[1]DADOS (OCULTAR)'!$Q$3:$S$103,3,0),"")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>3.1 - Combustíveis e Lubrificantes Automotivos</v>
      </c>
      <c r="D904" s="3">
        <f>'[1]TCE - ANEXO IV - Preencher'!F913</f>
        <v>12634127000141</v>
      </c>
      <c r="E904" s="5" t="str">
        <f>'[1]TCE - ANEXO IV - Preencher'!G913</f>
        <v>OTAVIANO BEZERRA FIL</v>
      </c>
      <c r="F904" s="5" t="str">
        <f>'[1]TCE - ANEXO IV - Preencher'!H913</f>
        <v>B</v>
      </c>
      <c r="G904" s="5" t="str">
        <f>'[1]TCE - ANEXO IV - Preencher'!I913</f>
        <v>S</v>
      </c>
      <c r="H904" s="5" t="str">
        <f>'[1]TCE - ANEXO IV - Preencher'!J913</f>
        <v xml:space="preserve">000.083.489 </v>
      </c>
      <c r="I904" s="6">
        <f>IF('[1]TCE - ANEXO IV - Preencher'!K913="","",'[1]TCE - ANEXO IV - Preencher'!K913)</f>
        <v>44727</v>
      </c>
      <c r="J904" s="5" t="str">
        <f>'[1]TCE - ANEXO IV - Preencher'!L913</f>
        <v>26220612634127000141650650000834891867885709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370.05</v>
      </c>
    </row>
    <row r="905" spans="1:12" s="8" customFormat="1" ht="19.5" customHeight="1" x14ac:dyDescent="0.2">
      <c r="A905" s="3">
        <f>IFERROR(VLOOKUP(B905,'[1]DADOS (OCULTAR)'!$Q$3:$S$103,3,0),"")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>3.1 - Combustíveis e Lubrificantes Automotivos</v>
      </c>
      <c r="D905" s="3">
        <f>'[1]TCE - ANEXO IV - Preencher'!F914</f>
        <v>12634127000141</v>
      </c>
      <c r="E905" s="5" t="str">
        <f>'[1]TCE - ANEXO IV - Preencher'!G914</f>
        <v>OTAVIANO BEZERRA FIL</v>
      </c>
      <c r="F905" s="5" t="str">
        <f>'[1]TCE - ANEXO IV - Preencher'!H914</f>
        <v>B</v>
      </c>
      <c r="G905" s="5" t="str">
        <f>'[1]TCE - ANEXO IV - Preencher'!I914</f>
        <v>S</v>
      </c>
      <c r="H905" s="5" t="str">
        <f>'[1]TCE - ANEXO IV - Preencher'!J914</f>
        <v xml:space="preserve">000.084.022 </v>
      </c>
      <c r="I905" s="6">
        <f>IF('[1]TCE - ANEXO IV - Preencher'!K914="","",'[1]TCE - ANEXO IV - Preencher'!K914)</f>
        <v>44733</v>
      </c>
      <c r="J905" s="5" t="str">
        <f>'[1]TCE - ANEXO IV - Preencher'!L914</f>
        <v>26220612634127000141650650000840221404592964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250.06</v>
      </c>
    </row>
    <row r="906" spans="1:12" s="8" customFormat="1" ht="19.5" customHeight="1" x14ac:dyDescent="0.2">
      <c r="A906" s="3">
        <f>IFERROR(VLOOKUP(B906,'[1]DADOS (OCULTAR)'!$Q$3:$S$103,3,0),"")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>3.1 - Combustíveis e Lubrificantes Automotivos</v>
      </c>
      <c r="D906" s="3">
        <f>'[1]TCE - ANEXO IV - Preencher'!F915</f>
        <v>12634127000141</v>
      </c>
      <c r="E906" s="5" t="str">
        <f>'[1]TCE - ANEXO IV - Preencher'!G915</f>
        <v>OTAVIANO BEZERRA FIL</v>
      </c>
      <c r="F906" s="5" t="str">
        <f>'[1]TCE - ANEXO IV - Preencher'!H915</f>
        <v>B</v>
      </c>
      <c r="G906" s="5" t="str">
        <f>'[1]TCE - ANEXO IV - Preencher'!I915</f>
        <v>S</v>
      </c>
      <c r="H906" s="5" t="str">
        <f>'[1]TCE - ANEXO IV - Preencher'!J915</f>
        <v>000.084.413</v>
      </c>
      <c r="I906" s="6">
        <f>IF('[1]TCE - ANEXO IV - Preencher'!K915="","",'[1]TCE - ANEXO IV - Preencher'!K915)</f>
        <v>44736</v>
      </c>
      <c r="J906" s="5" t="str">
        <f>'[1]TCE - ANEXO IV - Preencher'!L915</f>
        <v>26220612634127000141650650000844131955937254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600.05999999999995</v>
      </c>
    </row>
    <row r="907" spans="1:12" s="8" customFormat="1" ht="19.5" customHeight="1" x14ac:dyDescent="0.2">
      <c r="A907" s="3">
        <f>IFERROR(VLOOKUP(B907,'[1]DADOS (OCULTAR)'!$Q$3:$S$103,3,0),"")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>3.1 - Combustíveis e Lubrificantes Automotivos</v>
      </c>
      <c r="D907" s="3">
        <f>'[1]TCE - ANEXO IV - Preencher'!F916</f>
        <v>12634127000141</v>
      </c>
      <c r="E907" s="5" t="str">
        <f>'[1]TCE - ANEXO IV - Preencher'!G916</f>
        <v>OTAVIANO BEZERRA FIL</v>
      </c>
      <c r="F907" s="5" t="str">
        <f>'[1]TCE - ANEXO IV - Preencher'!H916</f>
        <v>B</v>
      </c>
      <c r="G907" s="5" t="str">
        <f>'[1]TCE - ANEXO IV - Preencher'!I916</f>
        <v>S</v>
      </c>
      <c r="H907" s="5" t="str">
        <f>'[1]TCE - ANEXO IV - Preencher'!J916</f>
        <v xml:space="preserve">000.084.987 </v>
      </c>
      <c r="I907" s="6">
        <f>IF('[1]TCE - ANEXO IV - Preencher'!K916="","",'[1]TCE - ANEXO IV - Preencher'!K916)</f>
        <v>44740</v>
      </c>
      <c r="J907" s="5" t="str">
        <f>'[1]TCE - ANEXO IV - Preencher'!L916</f>
        <v>26220612634127000141650650000849871651365466</v>
      </c>
      <c r="K907" s="5" t="str">
        <f>IF(F907="B",LEFT('[1]TCE - ANEXO IV - Preencher'!M916,2),IF(F907="S",LEFT('[1]TCE - ANEXO IV - Preencher'!M916,7),IF('[1]TCE - ANEXO IV - Preencher'!H916="","")))</f>
        <v>26</v>
      </c>
      <c r="L907" s="7">
        <f>'[1]TCE - ANEXO IV - Preencher'!N916</f>
        <v>222.39</v>
      </c>
    </row>
    <row r="908" spans="1:12" s="8" customFormat="1" ht="19.5" customHeight="1" x14ac:dyDescent="0.2">
      <c r="A908" s="3">
        <f>IFERROR(VLOOKUP(B908,'[1]DADOS (OCULTAR)'!$Q$3:$S$103,3,0),"")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>3.1 - Combustíveis e Lubrificantes Automotivos</v>
      </c>
      <c r="D908" s="3">
        <f>'[1]TCE - ANEXO IV - Preencher'!F917</f>
        <v>12634127000141</v>
      </c>
      <c r="E908" s="5" t="str">
        <f>'[1]TCE - ANEXO IV - Preencher'!G917</f>
        <v>OTAVIANO BEZERRA FIL</v>
      </c>
      <c r="F908" s="5" t="str">
        <f>'[1]TCE - ANEXO IV - Preencher'!H917</f>
        <v>B</v>
      </c>
      <c r="G908" s="5" t="str">
        <f>'[1]TCE - ANEXO IV - Preencher'!I917</f>
        <v>S</v>
      </c>
      <c r="H908" s="5" t="str">
        <f>'[1]TCE - ANEXO IV - Preencher'!J917</f>
        <v xml:space="preserve">000.085.172 </v>
      </c>
      <c r="I908" s="6">
        <f>IF('[1]TCE - ANEXO IV - Preencher'!K917="","",'[1]TCE - ANEXO IV - Preencher'!K917)</f>
        <v>44742</v>
      </c>
      <c r="J908" s="5" t="str">
        <f>'[1]TCE - ANEXO IV - Preencher'!L917</f>
        <v>26220612634127000141650650000861721472484316</v>
      </c>
      <c r="K908" s="5" t="str">
        <f>IF(F908="B",LEFT('[1]TCE - ANEXO IV - Preencher'!M917,2),IF(F908="S",LEFT('[1]TCE - ANEXO IV - Preencher'!M917,7),IF('[1]TCE - ANEXO IV - Preencher'!H917="","")))</f>
        <v>26</v>
      </c>
      <c r="L908" s="7">
        <f>'[1]TCE - ANEXO IV - Preencher'!N917</f>
        <v>201.14</v>
      </c>
    </row>
    <row r="909" spans="1:12" s="8" customFormat="1" ht="19.5" customHeight="1" x14ac:dyDescent="0.2">
      <c r="A909" s="3">
        <f>IFERROR(VLOOKUP(B909,'[1]DADOS (OCULTAR)'!$Q$3:$S$103,3,0),"")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>3.1 - Combustíveis e Lubrificantes Automotivos</v>
      </c>
      <c r="D909" s="3">
        <f>'[1]TCE - ANEXO IV - Preencher'!F918</f>
        <v>12634127000141</v>
      </c>
      <c r="E909" s="5" t="str">
        <f>'[1]TCE - ANEXO IV - Preencher'!G918</f>
        <v>OTAVIANO BEZERRA FIL</v>
      </c>
      <c r="F909" s="5" t="str">
        <f>'[1]TCE - ANEXO IV - Preencher'!H918</f>
        <v>B</v>
      </c>
      <c r="G909" s="5" t="str">
        <f>'[1]TCE - ANEXO IV - Preencher'!I918</f>
        <v>S</v>
      </c>
      <c r="H909" s="5" t="str">
        <f>'[1]TCE - ANEXO IV - Preencher'!J918</f>
        <v xml:space="preserve">000.082.305 </v>
      </c>
      <c r="I909" s="6">
        <f>IF('[1]TCE - ANEXO IV - Preencher'!K918="","",'[1]TCE - ANEXO IV - Preencher'!K918)</f>
        <v>44716</v>
      </c>
      <c r="J909" s="5" t="str">
        <f>'[1]TCE - ANEXO IV - Preencher'!L918</f>
        <v>26220612634127000141650650000823061127698930</v>
      </c>
      <c r="K909" s="5" t="str">
        <f>IF(F909="B",LEFT('[1]TCE - ANEXO IV - Preencher'!M918,2),IF(F909="S",LEFT('[1]TCE - ANEXO IV - Preencher'!M918,7),IF('[1]TCE - ANEXO IV - Preencher'!H918="","")))</f>
        <v>26</v>
      </c>
      <c r="L909" s="7">
        <f>'[1]TCE - ANEXO IV - Preencher'!N918</f>
        <v>188.24</v>
      </c>
    </row>
    <row r="910" spans="1:12" s="8" customFormat="1" ht="19.5" customHeight="1" x14ac:dyDescent="0.2">
      <c r="A910" s="3">
        <f>IFERROR(VLOOKUP(B910,'[1]DADOS (OCULTAR)'!$Q$3:$S$103,3,0),"")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>3.1 - Combustíveis e Lubrificantes Automotivos</v>
      </c>
      <c r="D910" s="3">
        <f>'[1]TCE - ANEXO IV - Preencher'!F919</f>
        <v>12634127000141</v>
      </c>
      <c r="E910" s="5" t="str">
        <f>'[1]TCE - ANEXO IV - Preencher'!G919</f>
        <v>OTAVIANO BEZERRA FIL</v>
      </c>
      <c r="F910" s="5" t="str">
        <f>'[1]TCE - ANEXO IV - Preencher'!H919</f>
        <v>B</v>
      </c>
      <c r="G910" s="5" t="str">
        <f>'[1]TCE - ANEXO IV - Preencher'!I919</f>
        <v>S</v>
      </c>
      <c r="H910" s="5" t="str">
        <f>'[1]TCE - ANEXO IV - Preencher'!J919</f>
        <v xml:space="preserve">000.082.707 </v>
      </c>
      <c r="I910" s="6">
        <f>IF('[1]TCE - ANEXO IV - Preencher'!K919="","",'[1]TCE - ANEXO IV - Preencher'!K919)</f>
        <v>44720</v>
      </c>
      <c r="J910" s="5" t="str">
        <f>'[1]TCE - ANEXO IV - Preencher'!L919</f>
        <v>26220612634127000141650650000827071873540641</v>
      </c>
      <c r="K910" s="5" t="str">
        <f>IF(F910="B",LEFT('[1]TCE - ANEXO IV - Preencher'!M919,2),IF(F910="S",LEFT('[1]TCE - ANEXO IV - Preencher'!M919,7),IF('[1]TCE - ANEXO IV - Preencher'!H919="","")))</f>
        <v>26</v>
      </c>
      <c r="L910" s="7">
        <f>'[1]TCE - ANEXO IV - Preencher'!N919</f>
        <v>270.04000000000002</v>
      </c>
    </row>
    <row r="911" spans="1:12" s="8" customFormat="1" ht="19.5" customHeight="1" x14ac:dyDescent="0.2">
      <c r="A911" s="3">
        <f>IFERROR(VLOOKUP(B911,'[1]DADOS (OCULTAR)'!$Q$3:$S$103,3,0),"")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>3.1 - Combustíveis e Lubrificantes Automotivos</v>
      </c>
      <c r="D911" s="3">
        <f>'[1]TCE - ANEXO IV - Preencher'!F920</f>
        <v>12634127000141</v>
      </c>
      <c r="E911" s="5" t="str">
        <f>'[1]TCE - ANEXO IV - Preencher'!G920</f>
        <v>OTAVIANO BEZERRA FIL</v>
      </c>
      <c r="F911" s="5" t="str">
        <f>'[1]TCE - ANEXO IV - Preencher'!H920</f>
        <v>B</v>
      </c>
      <c r="G911" s="5" t="str">
        <f>'[1]TCE - ANEXO IV - Preencher'!I920</f>
        <v>S</v>
      </c>
      <c r="H911" s="5" t="str">
        <f>'[1]TCE - ANEXO IV - Preencher'!J920</f>
        <v xml:space="preserve">000.082.480 </v>
      </c>
      <c r="I911" s="6">
        <f>IF('[1]TCE - ANEXO IV - Preencher'!K920="","",'[1]TCE - ANEXO IV - Preencher'!K920)</f>
        <v>44718</v>
      </c>
      <c r="J911" s="5" t="str">
        <f>'[1]TCE - ANEXO IV - Preencher'!L920</f>
        <v>26220612634127000141650650000824801602151010</v>
      </c>
      <c r="K911" s="5" t="str">
        <f>IF(F911="B",LEFT('[1]TCE - ANEXO IV - Preencher'!M920,2),IF(F911="S",LEFT('[1]TCE - ANEXO IV - Preencher'!M920,7),IF('[1]TCE - ANEXO IV - Preencher'!H920="","")))</f>
        <v>26</v>
      </c>
      <c r="L911" s="7">
        <f>'[1]TCE - ANEXO IV - Preencher'!N920</f>
        <v>186.25</v>
      </c>
    </row>
    <row r="912" spans="1:12" s="8" customFormat="1" ht="19.5" customHeight="1" x14ac:dyDescent="0.2">
      <c r="A912" s="3">
        <f>IFERROR(VLOOKUP(B912,'[1]DADOS (OCULTAR)'!$Q$3:$S$103,3,0),"")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>3.1 - Combustíveis e Lubrificantes Automotivos</v>
      </c>
      <c r="D912" s="3">
        <f>'[1]TCE - ANEXO IV - Preencher'!F921</f>
        <v>12634127000141</v>
      </c>
      <c r="E912" s="5" t="str">
        <f>'[1]TCE - ANEXO IV - Preencher'!G921</f>
        <v>OTAVIANO BEZERRA FIL</v>
      </c>
      <c r="F912" s="5" t="str">
        <f>'[1]TCE - ANEXO IV - Preencher'!H921</f>
        <v>B</v>
      </c>
      <c r="G912" s="5" t="str">
        <f>'[1]TCE - ANEXO IV - Preencher'!I921</f>
        <v>S</v>
      </c>
      <c r="H912" s="5" t="str">
        <f>'[1]TCE - ANEXO IV - Preencher'!J921</f>
        <v xml:space="preserve">000.082.489 </v>
      </c>
      <c r="I912" s="6">
        <f>IF('[1]TCE - ANEXO IV - Preencher'!K921="","",'[1]TCE - ANEXO IV - Preencher'!K921)</f>
        <v>44718</v>
      </c>
      <c r="J912" s="5" t="str">
        <f>'[1]TCE - ANEXO IV - Preencher'!L921</f>
        <v>26220612634127000141650650000824891272336313</v>
      </c>
      <c r="K912" s="5" t="str">
        <f>IF(F912="B",LEFT('[1]TCE - ANEXO IV - Preencher'!M921,2),IF(F912="S",LEFT('[1]TCE - ANEXO IV - Preencher'!M921,7),IF('[1]TCE - ANEXO IV - Preencher'!H921="","")))</f>
        <v>26</v>
      </c>
      <c r="L912" s="7">
        <f>'[1]TCE - ANEXO IV - Preencher'!N921</f>
        <v>400.11</v>
      </c>
    </row>
    <row r="913" spans="1:12" s="8" customFormat="1" ht="19.5" customHeight="1" x14ac:dyDescent="0.2">
      <c r="A913" s="3">
        <f>IFERROR(VLOOKUP(B913,'[1]DADOS (OCULTAR)'!$Q$3:$S$103,3,0),"")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>3.1 - Combustíveis e Lubrificantes Automotivos</v>
      </c>
      <c r="D913" s="3">
        <f>'[1]TCE - ANEXO IV - Preencher'!F922</f>
        <v>12634127000141</v>
      </c>
      <c r="E913" s="5" t="str">
        <f>'[1]TCE - ANEXO IV - Preencher'!G922</f>
        <v>OTAVIANO BEZERRA FIL</v>
      </c>
      <c r="F913" s="5" t="str">
        <f>'[1]TCE - ANEXO IV - Preencher'!H922</f>
        <v>B</v>
      </c>
      <c r="G913" s="5" t="str">
        <f>'[1]TCE - ANEXO IV - Preencher'!I922</f>
        <v>S</v>
      </c>
      <c r="H913" s="5" t="str">
        <f>'[1]TCE - ANEXO IV - Preencher'!J922</f>
        <v xml:space="preserve">000.082.689 </v>
      </c>
      <c r="I913" s="6">
        <f>IF('[1]TCE - ANEXO IV - Preencher'!K922="","",'[1]TCE - ANEXO IV - Preencher'!K922)</f>
        <v>44720</v>
      </c>
      <c r="J913" s="5" t="str">
        <f>'[1]TCE - ANEXO IV - Preencher'!L922</f>
        <v>26220612834127000141650650000826891842541556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280.08999999999997</v>
      </c>
    </row>
    <row r="914" spans="1:12" s="8" customFormat="1" ht="19.5" customHeight="1" x14ac:dyDescent="0.2">
      <c r="A914" s="3">
        <f>IFERROR(VLOOKUP(B914,'[1]DADOS (OCULTAR)'!$Q$3:$S$103,3,0),"")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>3.1 - Combustíveis e Lubrificantes Automotivos</v>
      </c>
      <c r="D914" s="3">
        <f>'[1]TCE - ANEXO IV - Preencher'!F923</f>
        <v>12634127000141</v>
      </c>
      <c r="E914" s="5" t="str">
        <f>'[1]TCE - ANEXO IV - Preencher'!G923</f>
        <v>OTAVIANO BEZERRA FIL</v>
      </c>
      <c r="F914" s="5" t="str">
        <f>'[1]TCE - ANEXO IV - Preencher'!H923</f>
        <v>B</v>
      </c>
      <c r="G914" s="5" t="str">
        <f>'[1]TCE - ANEXO IV - Preencher'!I923</f>
        <v>S</v>
      </c>
      <c r="H914" s="5" t="str">
        <f>'[1]TCE - ANEXO IV - Preencher'!J923</f>
        <v xml:space="preserve">000.082.943 </v>
      </c>
      <c r="I914" s="6">
        <f>IF('[1]TCE - ANEXO IV - Preencher'!K923="","",'[1]TCE - ANEXO IV - Preencher'!K923)</f>
        <v>44722</v>
      </c>
      <c r="J914" s="5" t="str">
        <f>'[1]TCE - ANEXO IV - Preencher'!L923</f>
        <v>26220612634127000141650650000829431891950659</v>
      </c>
      <c r="K914" s="5" t="str">
        <f>IF(F914="B",LEFT('[1]TCE - ANEXO IV - Preencher'!M923,2),IF(F914="S",LEFT('[1]TCE - ANEXO IV - Preencher'!M923,7),IF('[1]TCE - ANEXO IV - Preencher'!H923="","")))</f>
        <v>26</v>
      </c>
      <c r="L914" s="7">
        <f>'[1]TCE - ANEXO IV - Preencher'!N923</f>
        <v>455.05</v>
      </c>
    </row>
    <row r="915" spans="1:12" s="8" customFormat="1" ht="19.5" customHeight="1" x14ac:dyDescent="0.2">
      <c r="A915" s="3">
        <f>IFERROR(VLOOKUP(B915,'[1]DADOS (OCULTAR)'!$Q$3:$S$103,3,0),"")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>3.1 - Combustíveis e Lubrificantes Automotivos</v>
      </c>
      <c r="D915" s="3">
        <f>'[1]TCE - ANEXO IV - Preencher'!F924</f>
        <v>12634127000141</v>
      </c>
      <c r="E915" s="5" t="str">
        <f>'[1]TCE - ANEXO IV - Preencher'!G924</f>
        <v>OTAVIANO BEZERRA FIL</v>
      </c>
      <c r="F915" s="5" t="str">
        <f>'[1]TCE - ANEXO IV - Preencher'!H924</f>
        <v>B</v>
      </c>
      <c r="G915" s="5" t="str">
        <f>'[1]TCE - ANEXO IV - Preencher'!I924</f>
        <v>S</v>
      </c>
      <c r="H915" s="5" t="str">
        <f>'[1]TCE - ANEXO IV - Preencher'!J924</f>
        <v xml:space="preserve">000.083.094 </v>
      </c>
      <c r="I915" s="6">
        <f>IF('[1]TCE - ANEXO IV - Preencher'!K924="","",'[1]TCE - ANEXO IV - Preencher'!K924)</f>
        <v>44724</v>
      </c>
      <c r="J915" s="5" t="str">
        <f>'[1]TCE - ANEXO IV - Preencher'!L924</f>
        <v>26220612634127000141650650000830941629463210</v>
      </c>
      <c r="K915" s="5" t="str">
        <f>IF(F915="B",LEFT('[1]TCE - ANEXO IV - Preencher'!M924,2),IF(F915="S",LEFT('[1]TCE - ANEXO IV - Preencher'!M924,7),IF('[1]TCE - ANEXO IV - Preencher'!H924="","")))</f>
        <v>26</v>
      </c>
      <c r="L915" s="7">
        <f>'[1]TCE - ANEXO IV - Preencher'!N924</f>
        <v>122.16</v>
      </c>
    </row>
    <row r="916" spans="1:12" s="8" customFormat="1" ht="19.5" customHeight="1" x14ac:dyDescent="0.2">
      <c r="A916" s="3">
        <f>IFERROR(VLOOKUP(B916,'[1]DADOS (OCULTAR)'!$Q$3:$S$103,3,0),"")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>3.1 - Combustíveis e Lubrificantes Automotivos</v>
      </c>
      <c r="D916" s="3">
        <f>'[1]TCE - ANEXO IV - Preencher'!F925</f>
        <v>12634127000141</v>
      </c>
      <c r="E916" s="5" t="str">
        <f>'[1]TCE - ANEXO IV - Preencher'!G925</f>
        <v>OTAVIANO BEZERRA FIL</v>
      </c>
      <c r="F916" s="5" t="str">
        <f>'[1]TCE - ANEXO IV - Preencher'!H925</f>
        <v>B</v>
      </c>
      <c r="G916" s="5" t="str">
        <f>'[1]TCE - ANEXO IV - Preencher'!I925</f>
        <v>S</v>
      </c>
      <c r="H916" s="5" t="str">
        <f>'[1]TCE - ANEXO IV - Preencher'!J925</f>
        <v xml:space="preserve">000.082.649 </v>
      </c>
      <c r="I916" s="6">
        <f>IF('[1]TCE - ANEXO IV - Preencher'!K925="","",'[1]TCE - ANEXO IV - Preencher'!K925)</f>
        <v>44719</v>
      </c>
      <c r="J916" s="5" t="str">
        <f>'[1]TCE - ANEXO IV - Preencher'!L925</f>
        <v>26220612634127000141650650000826491741576180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520.05999999999995</v>
      </c>
    </row>
    <row r="917" spans="1:12" s="8" customFormat="1" ht="19.5" customHeight="1" x14ac:dyDescent="0.2">
      <c r="A917" s="3">
        <f>IFERROR(VLOOKUP(B917,'[1]DADOS (OCULTAR)'!$Q$3:$S$103,3,0),"")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>3.1 - Combustíveis e Lubrificantes Automotivos</v>
      </c>
      <c r="D917" s="3">
        <f>'[1]TCE - ANEXO IV - Preencher'!F926</f>
        <v>12634127000141</v>
      </c>
      <c r="E917" s="5" t="str">
        <f>'[1]TCE - ANEXO IV - Preencher'!G926</f>
        <v>OTAVIANO BEZERRA FIL</v>
      </c>
      <c r="F917" s="5" t="str">
        <f>'[1]TCE - ANEXO IV - Preencher'!H926</f>
        <v>B</v>
      </c>
      <c r="G917" s="5" t="str">
        <f>'[1]TCE - ANEXO IV - Preencher'!I926</f>
        <v>S</v>
      </c>
      <c r="H917" s="5">
        <f>'[1]TCE - ANEXO IV - Preencher'!J926</f>
        <v>84018</v>
      </c>
      <c r="I917" s="6">
        <f>IF('[1]TCE - ANEXO IV - Preencher'!K926="","",'[1]TCE - ANEXO IV - Preencher'!K926)</f>
        <v>44732</v>
      </c>
      <c r="J917" s="5" t="str">
        <f>'[1]TCE - ANEXO IV - Preencher'!L926</f>
        <v>26220612634127000141650650000840181498684970</v>
      </c>
      <c r="K917" s="5" t="str">
        <f>IF(F917="B",LEFT('[1]TCE - ANEXO IV - Preencher'!M926,2),IF(F917="S",LEFT('[1]TCE - ANEXO IV - Preencher'!M926,7),IF('[1]TCE - ANEXO IV - Preencher'!H926="","")))</f>
        <v>26</v>
      </c>
      <c r="L917" s="7">
        <f>'[1]TCE - ANEXO IV - Preencher'!N926</f>
        <v>290.02</v>
      </c>
    </row>
    <row r="918" spans="1:12" s="8" customFormat="1" ht="19.5" customHeight="1" x14ac:dyDescent="0.2">
      <c r="A918" s="3">
        <f>IFERROR(VLOOKUP(B918,'[1]DADOS (OCULTAR)'!$Q$3:$S$103,3,0),"")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>3.1 - Combustíveis e Lubrificantes Automotivos</v>
      </c>
      <c r="D918" s="3">
        <f>'[1]TCE - ANEXO IV - Preencher'!F927</f>
        <v>9798307000235</v>
      </c>
      <c r="E918" s="5" t="str">
        <f>'[1]TCE - ANEXO IV - Preencher'!G927</f>
        <v>SERVICAR SA</v>
      </c>
      <c r="F918" s="5" t="str">
        <f>'[1]TCE - ANEXO IV - Preencher'!H927</f>
        <v>B</v>
      </c>
      <c r="G918" s="5" t="str">
        <f>'[1]TCE - ANEXO IV - Preencher'!I927</f>
        <v>S</v>
      </c>
      <c r="H918" s="5" t="str">
        <f>'[1]TCE - ANEXO IV - Preencher'!J927</f>
        <v>000269372</v>
      </c>
      <c r="I918" s="6">
        <f>IF('[1]TCE - ANEXO IV - Preencher'!K927="","",'[1]TCE - ANEXO IV - Preencher'!K927)</f>
        <v>44732</v>
      </c>
      <c r="J918" s="5" t="str">
        <f>'[1]TCE - ANEXO IV - Preencher'!L927</f>
        <v>26220609798307000235650130002693721003555979</v>
      </c>
      <c r="K918" s="5" t="str">
        <f>IF(F918="B",LEFT('[1]TCE - ANEXO IV - Preencher'!M927,2),IF(F918="S",LEFT('[1]TCE - ANEXO IV - Preencher'!M927,7),IF('[1]TCE - ANEXO IV - Preencher'!H927="","")))</f>
        <v>26</v>
      </c>
      <c r="L918" s="7">
        <f>'[1]TCE - ANEXO IV - Preencher'!N927</f>
        <v>384.58</v>
      </c>
    </row>
    <row r="919" spans="1:12" s="8" customFormat="1" ht="19.5" customHeight="1" x14ac:dyDescent="0.2">
      <c r="A919" s="3">
        <f>IFERROR(VLOOKUP(B919,'[1]DADOS (OCULTAR)'!$Q$3:$S$103,3,0),"")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>3.1 - Combustíveis e Lubrificantes Automotivos</v>
      </c>
      <c r="D919" s="3">
        <f>'[1]TCE - ANEXO IV - Preencher'!F928</f>
        <v>9798307000235</v>
      </c>
      <c r="E919" s="5" t="str">
        <f>'[1]TCE - ANEXO IV - Preencher'!G928</f>
        <v>SERVICAR SA</v>
      </c>
      <c r="F919" s="5" t="str">
        <f>'[1]TCE - ANEXO IV - Preencher'!H928</f>
        <v>B</v>
      </c>
      <c r="G919" s="5" t="str">
        <f>'[1]TCE - ANEXO IV - Preencher'!I928</f>
        <v>S</v>
      </c>
      <c r="H919" s="5" t="str">
        <f>'[1]TCE - ANEXO IV - Preencher'!J928</f>
        <v>000269343</v>
      </c>
      <c r="I919" s="6">
        <f>IF('[1]TCE - ANEXO IV - Preencher'!K928="","",'[1]TCE - ANEXO IV - Preencher'!K928)</f>
        <v>44732</v>
      </c>
      <c r="J919" s="5" t="str">
        <f>'[1]TCE - ANEXO IV - Preencher'!L928</f>
        <v>26220609798307000235650130002693431003554679</v>
      </c>
      <c r="K919" s="5" t="str">
        <f>IF(F919="B",LEFT('[1]TCE - ANEXO IV - Preencher'!M928,2),IF(F919="S",LEFT('[1]TCE - ANEXO IV - Preencher'!M928,7),IF('[1]TCE - ANEXO IV - Preencher'!H928="","")))</f>
        <v>26</v>
      </c>
      <c r="L919" s="7">
        <f>'[1]TCE - ANEXO IV - Preencher'!N928</f>
        <v>107.34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>
        <f>IFERROR(VLOOKUP(B922,'[1]DADOS (OCULTAR)'!$Q$3:$S$103,3,0),"")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>1.99 - Outras Despesas com Pessoal</v>
      </c>
      <c r="D922" s="3">
        <f>'[1]TCE - ANEXO IV - Preencher'!F931</f>
        <v>1203383000168</v>
      </c>
      <c r="E922" s="5" t="str">
        <f>'[1]TCE - ANEXO IV - Preencher'!G931</f>
        <v>RCR LOCACAO LTDA</v>
      </c>
      <c r="F922" s="5" t="str">
        <f>'[1]TCE - ANEXO IV - Preencher'!H931</f>
        <v>S</v>
      </c>
      <c r="G922" s="5" t="str">
        <f>'[1]TCE - ANEXO IV - Preencher'!I931</f>
        <v>S</v>
      </c>
      <c r="H922" s="5">
        <f>'[1]TCE - ANEXO IV - Preencher'!J931</f>
        <v>5985</v>
      </c>
      <c r="I922" s="6">
        <f>IF('[1]TCE - ANEXO IV - Preencher'!K931="","",'[1]TCE - ANEXO IV - Preencher'!K931)</f>
        <v>44749</v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>2611606</v>
      </c>
      <c r="L922" s="7">
        <f>'[1]TCE - ANEXO IV - Preencher'!N931</f>
        <v>25804.85</v>
      </c>
    </row>
    <row r="923" spans="1:12" s="8" customFormat="1" ht="19.5" customHeight="1" x14ac:dyDescent="0.2">
      <c r="A923" s="3">
        <f>IFERROR(VLOOKUP(B923,'[1]DADOS (OCULTAR)'!$Q$3:$S$103,3,0),"")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>1.99 - Outras Despesas com Pessoal</v>
      </c>
      <c r="D923" s="3">
        <f>'[1]TCE - ANEXO IV - Preencher'!F932</f>
        <v>10548532000111</v>
      </c>
      <c r="E923" s="5" t="str">
        <f>'[1]TCE - ANEXO IV - Preencher'!G932</f>
        <v>ASSOCIACAO DAS EMPRESAS DE TRANSP DE PASSAGEIROS DE CARUARU</v>
      </c>
      <c r="F923" s="5" t="str">
        <f>'[1]TCE - ANEXO IV - Preencher'!H932</f>
        <v>S</v>
      </c>
      <c r="G923" s="5" t="str">
        <f>'[1]TCE - ANEXO IV - Preencher'!I932</f>
        <v>N</v>
      </c>
      <c r="H923" s="5">
        <f>'[1]TCE - ANEXO IV - Preencher'!J932</f>
        <v>71084</v>
      </c>
      <c r="I923" s="6">
        <f>IF('[1]TCE - ANEXO IV - Preencher'!K932="","",'[1]TCE - ANEXO IV - Preencher'!K932)</f>
        <v>44708</v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>2604106</v>
      </c>
      <c r="L923" s="7">
        <f>'[1]TCE - ANEXO IV - Preencher'!N932</f>
        <v>58707.9</v>
      </c>
    </row>
    <row r="924" spans="1:12" s="8" customFormat="1" ht="19.5" customHeight="1" x14ac:dyDescent="0.2">
      <c r="A924" s="3">
        <f>IFERROR(VLOOKUP(B924,'[1]DADOS (OCULTAR)'!$Q$3:$S$103,3,0),"")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>1.99 - Outras Despesas com Pessoal</v>
      </c>
      <c r="D924" s="3">
        <f>'[1]TCE - ANEXO IV - Preencher'!F933</f>
        <v>10548532000111</v>
      </c>
      <c r="E924" s="5" t="str">
        <f>'[1]TCE - ANEXO IV - Preencher'!G933</f>
        <v>ASSOCIACAO DAS EMPRESAS DE TRANSP DE PASSAGEIROS DE CARUARU</v>
      </c>
      <c r="F924" s="5" t="str">
        <f>'[1]TCE - ANEXO IV - Preencher'!H933</f>
        <v>S</v>
      </c>
      <c r="G924" s="5" t="str">
        <f>'[1]TCE - ANEXO IV - Preencher'!I933</f>
        <v>N</v>
      </c>
      <c r="H924" s="5" t="str">
        <f>'[1]TCE - ANEXO IV - Preencher'!J933</f>
        <v>71128</v>
      </c>
      <c r="I924" s="6">
        <f>IF('[1]TCE - ANEXO IV - Preencher'!K933="","",'[1]TCE - ANEXO IV - Preencher'!K933)</f>
        <v>44708</v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>2604106</v>
      </c>
      <c r="L924" s="7">
        <f>'[1]TCE - ANEXO IV - Preencher'!N933</f>
        <v>3367</v>
      </c>
    </row>
    <row r="925" spans="1:12" s="8" customFormat="1" ht="19.5" customHeight="1" x14ac:dyDescent="0.2">
      <c r="A925" s="3">
        <f>IFERROR(VLOOKUP(B925,'[1]DADOS (OCULTAR)'!$Q$3:$S$103,3,0),"")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>1.99 - Outras Despesas com Pessoal</v>
      </c>
      <c r="D925" s="3">
        <f>'[1]TCE - ANEXO IV - Preencher'!F934</f>
        <v>10548532000111</v>
      </c>
      <c r="E925" s="5" t="str">
        <f>'[1]TCE - ANEXO IV - Preencher'!G934</f>
        <v>ASSOCIACAO DAS EMPRESAS DE TRANSP DE PASSAGEIROS DE CARUARU</v>
      </c>
      <c r="F925" s="5" t="str">
        <f>'[1]TCE - ANEXO IV - Preencher'!H934</f>
        <v>S</v>
      </c>
      <c r="G925" s="5" t="str">
        <f>'[1]TCE - ANEXO IV - Preencher'!I934</f>
        <v>N</v>
      </c>
      <c r="H925" s="5" t="str">
        <f>'[1]TCE - ANEXO IV - Preencher'!J934</f>
        <v>72184</v>
      </c>
      <c r="I925" s="6">
        <f>IF('[1]TCE - ANEXO IV - Preencher'!K934="","",'[1]TCE - ANEXO IV - Preencher'!K934)</f>
        <v>44722</v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>2604106</v>
      </c>
      <c r="L925" s="7">
        <f>'[1]TCE - ANEXO IV - Preencher'!N934</f>
        <v>818</v>
      </c>
    </row>
    <row r="926" spans="1:12" s="8" customFormat="1" ht="19.5" customHeight="1" x14ac:dyDescent="0.2">
      <c r="A926" s="3">
        <f>IFERROR(VLOOKUP(B926,'[1]DADOS (OCULTAR)'!$Q$3:$S$103,3,0),"")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>1.99 - Outras Despesas com Pessoal</v>
      </c>
      <c r="D926" s="3">
        <f>'[1]TCE - ANEXO IV - Preencher'!F935</f>
        <v>10548532000111</v>
      </c>
      <c r="E926" s="5" t="str">
        <f>'[1]TCE - ANEXO IV - Preencher'!G935</f>
        <v>ASSOCIACAO DAS EMPRESAS DE TRANSP DE PASSAGEIROS DE CARUARU</v>
      </c>
      <c r="F926" s="5" t="str">
        <f>'[1]TCE - ANEXO IV - Preencher'!H935</f>
        <v>S</v>
      </c>
      <c r="G926" s="5" t="str">
        <f>'[1]TCE - ANEXO IV - Preencher'!I935</f>
        <v>N</v>
      </c>
      <c r="H926" s="5" t="str">
        <f>'[1]TCE - ANEXO IV - Preencher'!J935</f>
        <v>72189</v>
      </c>
      <c r="I926" s="6">
        <f>IF('[1]TCE - ANEXO IV - Preencher'!K935="","",'[1]TCE - ANEXO IV - Preencher'!K935)</f>
        <v>44722</v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>2604106</v>
      </c>
      <c r="L926" s="7">
        <f>'[1]TCE - ANEXO IV - Preencher'!N935</f>
        <v>12351.6</v>
      </c>
    </row>
    <row r="927" spans="1:12" s="8" customFormat="1" ht="19.5" customHeight="1" x14ac:dyDescent="0.2">
      <c r="A927" s="3">
        <f>IFERROR(VLOOKUP(B927,'[1]DADOS (OCULTAR)'!$Q$3:$S$103,3,0),"")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>1.99 - Outras Despesas com Pessoal</v>
      </c>
      <c r="D927" s="3">
        <f>'[1]TCE - ANEXO IV - Preencher'!F936</f>
        <v>21986074000119</v>
      </c>
      <c r="E927" s="5" t="str">
        <f>'[1]TCE - ANEXO IV - Preencher'!G936</f>
        <v>PRUDENTIAL DO BRASIL VIDA EM GRUPO SA</v>
      </c>
      <c r="F927" s="5" t="str">
        <f>'[1]TCE - ANEXO IV - Preencher'!H936</f>
        <v>S</v>
      </c>
      <c r="G927" s="5" t="str">
        <f>'[1]TCE - ANEXO IV - Preencher'!I936</f>
        <v>N</v>
      </c>
      <c r="H927" s="5" t="str">
        <f>'[1]TCE - ANEXO IV - Preencher'!J936</f>
        <v>109013101</v>
      </c>
      <c r="I927" s="6">
        <f>IF('[1]TCE - ANEXO IV - Preencher'!K936="","",'[1]TCE - ANEXO IV - Preencher'!K936)</f>
        <v>44753</v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>3550308</v>
      </c>
      <c r="L927" s="7">
        <f>'[1]TCE - ANEXO IV - Preencher'!N936</f>
        <v>2788.27</v>
      </c>
    </row>
    <row r="928" spans="1:12" s="8" customFormat="1" ht="19.5" customHeight="1" x14ac:dyDescent="0.2">
      <c r="A928" s="3">
        <f>IFERROR(VLOOKUP(B928,'[1]DADOS (OCULTAR)'!$Q$3:$S$103,3,0),"")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>1.99 - Outras Despesas com Pessoal</v>
      </c>
      <c r="D928" s="3">
        <f>'[1]TCE - ANEXO IV - Preencher'!F937</f>
        <v>21986074000119</v>
      </c>
      <c r="E928" s="5" t="str">
        <f>'[1]TCE - ANEXO IV - Preencher'!G937</f>
        <v>PRUDENTIAL DO BRASIL VIDA EM GRUPO SA</v>
      </c>
      <c r="F928" s="5" t="str">
        <f>'[1]TCE - ANEXO IV - Preencher'!H937</f>
        <v>S</v>
      </c>
      <c r="G928" s="5" t="str">
        <f>'[1]TCE - ANEXO IV - Preencher'!I937</f>
        <v>N</v>
      </c>
      <c r="H928" s="5" t="str">
        <f>'[1]TCE - ANEXO IV - Preencher'!J937</f>
        <v>109013234</v>
      </c>
      <c r="I928" s="6">
        <f>IF('[1]TCE - ANEXO IV - Preencher'!K937="","",'[1]TCE - ANEXO IV - Preencher'!K937)</f>
        <v>44662</v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>3550308</v>
      </c>
      <c r="L928" s="7">
        <f>'[1]TCE - ANEXO IV - Preencher'!N937</f>
        <v>593.07000000000005</v>
      </c>
    </row>
    <row r="929" spans="1:12" s="8" customFormat="1" ht="19.5" customHeight="1" x14ac:dyDescent="0.2">
      <c r="A929" s="3">
        <f>IFERROR(VLOOKUP(B929,'[1]DADOS (OCULTAR)'!$Q$3:$S$103,3,0),"")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>1.99 - Outras Despesas com Pessoal</v>
      </c>
      <c r="D929" s="3">
        <f>'[1]TCE - ANEXO IV - Preencher'!F938</f>
        <v>7021544000189</v>
      </c>
      <c r="E929" s="5" t="str">
        <f>'[1]TCE - ANEXO IV - Preencher'!G938</f>
        <v>BERKLEY INTERNATIONAL DO BRASIL SEGUROS SA</v>
      </c>
      <c r="F929" s="5" t="str">
        <f>'[1]TCE - ANEXO IV - Preencher'!H938</f>
        <v>S</v>
      </c>
      <c r="G929" s="5" t="str">
        <f>'[1]TCE - ANEXO IV - Preencher'!I938</f>
        <v>N</v>
      </c>
      <c r="H929" s="5" t="str">
        <f>'[1]TCE - ANEXO IV - Preencher'!J938</f>
        <v>100820000020401001333</v>
      </c>
      <c r="I929" s="6">
        <f>IF('[1]TCE - ANEXO IV - Preencher'!K938="","",'[1]TCE - ANEXO IV - Preencher'!K938)</f>
        <v>44769</v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>3550308</v>
      </c>
      <c r="L929" s="7">
        <f>'[1]TCE - ANEXO IV - Preencher'!N938</f>
        <v>1226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>
        <f>IFERROR(VLOOKUP(B931,'[1]DADOS (OCULTAR)'!$Q$3:$S$103,3,0),"")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 xml:space="preserve">5.21 - Seguros em geral </v>
      </c>
      <c r="D931" s="3" t="str">
        <f>'[1]TCE - ANEXO IV - Preencher'!F940</f>
        <v>03.502.099/0001-18</v>
      </c>
      <c r="E931" s="5" t="str">
        <f>'[1]TCE - ANEXO IV - Preencher'!G940</f>
        <v>CHUBB SEGUROS DO BRASIL S.A.</v>
      </c>
      <c r="F931" s="5" t="str">
        <f>'[1]TCE - ANEXO IV - Preencher'!H940</f>
        <v>S</v>
      </c>
      <c r="G931" s="5" t="str">
        <f>'[1]TCE - ANEXO IV - Preencher'!I940</f>
        <v>N</v>
      </c>
      <c r="H931" s="5" t="str">
        <f>'[1]TCE - ANEXO IV - Preencher'!J940</f>
        <v>1180059523</v>
      </c>
      <c r="I931" s="6">
        <f>IF('[1]TCE - ANEXO IV - Preencher'!K940="","",'[1]TCE - ANEXO IV - Preencher'!K940)</f>
        <v>44773</v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>3550308</v>
      </c>
      <c r="L931" s="7">
        <f>'[1]TCE - ANEXO IV - Preencher'!N940</f>
        <v>1340.3736986301369</v>
      </c>
    </row>
    <row r="932" spans="1:12" s="8" customFormat="1" ht="19.5" customHeight="1" x14ac:dyDescent="0.2">
      <c r="A932" s="3">
        <f>IFERROR(VLOOKUP(B932,'[1]DADOS (OCULTAR)'!$Q$3:$S$103,3,0),"")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 xml:space="preserve">5.21 - Seguros em geral </v>
      </c>
      <c r="D932" s="3" t="str">
        <f>'[1]TCE - ANEXO IV - Preencher'!F941</f>
        <v>61.074.175/0001-38</v>
      </c>
      <c r="E932" s="5" t="str">
        <f>'[1]TCE - ANEXO IV - Preencher'!G941</f>
        <v>MAPFRE SEGUROS GERAIS S/A</v>
      </c>
      <c r="F932" s="5" t="str">
        <f>'[1]TCE - ANEXO IV - Preencher'!H941</f>
        <v>S</v>
      </c>
      <c r="G932" s="5" t="str">
        <f>'[1]TCE - ANEXO IV - Preencher'!I941</f>
        <v>N</v>
      </c>
      <c r="H932" s="5" t="str">
        <f>'[1]TCE - ANEXO IV - Preencher'!J941</f>
        <v>2143000060931</v>
      </c>
      <c r="I932" s="6">
        <f>IF('[1]TCE - ANEXO IV - Preencher'!K941="","",'[1]TCE - ANEXO IV - Preencher'!K941)</f>
        <v>44773</v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>3550308</v>
      </c>
      <c r="L932" s="7">
        <f>'[1]TCE - ANEXO IV - Preencher'!N941</f>
        <v>96.627123287671239</v>
      </c>
    </row>
    <row r="933" spans="1:12" s="8" customFormat="1" ht="19.5" customHeight="1" x14ac:dyDescent="0.2">
      <c r="A933" s="3">
        <f>IFERROR(VLOOKUP(B933,'[1]DADOS (OCULTAR)'!$Q$3:$S$103,3,0),"")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 xml:space="preserve">5.21 - Seguros em geral </v>
      </c>
      <c r="D933" s="3" t="str">
        <f>'[1]TCE - ANEXO IV - Preencher'!F942</f>
        <v>61.074.175/0001-38</v>
      </c>
      <c r="E933" s="5" t="str">
        <f>'[1]TCE - ANEXO IV - Preencher'!G942</f>
        <v>MAPFRE SEGUROS GERAIS S/A</v>
      </c>
      <c r="F933" s="5" t="str">
        <f>'[1]TCE - ANEXO IV - Preencher'!H942</f>
        <v>S</v>
      </c>
      <c r="G933" s="5" t="str">
        <f>'[1]TCE - ANEXO IV - Preencher'!I942</f>
        <v>N</v>
      </c>
      <c r="H933" s="5" t="str">
        <f>'[1]TCE - ANEXO IV - Preencher'!J942</f>
        <v>2143000060931</v>
      </c>
      <c r="I933" s="6">
        <f>IF('[1]TCE - ANEXO IV - Preencher'!K942="","",'[1]TCE - ANEXO IV - Preencher'!K942)</f>
        <v>44773</v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>3550308</v>
      </c>
      <c r="L933" s="7">
        <f>'[1]TCE - ANEXO IV - Preencher'!N942</f>
        <v>85.890410958904113</v>
      </c>
    </row>
    <row r="934" spans="1:12" s="8" customFormat="1" ht="19.5" customHeight="1" x14ac:dyDescent="0.2">
      <c r="A934" s="3">
        <f>IFERROR(VLOOKUP(B934,'[1]DADOS (OCULTAR)'!$Q$3:$S$103,3,0),"")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 xml:space="preserve">5.21 - Seguros em geral </v>
      </c>
      <c r="D934" s="3" t="str">
        <f>'[1]TCE - ANEXO IV - Preencher'!F943</f>
        <v>61.074.175/0001-38</v>
      </c>
      <c r="E934" s="5" t="str">
        <f>'[1]TCE - ANEXO IV - Preencher'!G943</f>
        <v>MAPFRE SEGUROS GERAIS S/A</v>
      </c>
      <c r="F934" s="5" t="str">
        <f>'[1]TCE - ANEXO IV - Preencher'!H943</f>
        <v>S</v>
      </c>
      <c r="G934" s="5" t="str">
        <f>'[1]TCE - ANEXO IV - Preencher'!I943</f>
        <v>N</v>
      </c>
      <c r="H934" s="5" t="str">
        <f>'[1]TCE - ANEXO IV - Preencher'!J943</f>
        <v>2143000060931</v>
      </c>
      <c r="I934" s="6">
        <f>IF('[1]TCE - ANEXO IV - Preencher'!K943="","",'[1]TCE - ANEXO IV - Preencher'!K943)</f>
        <v>44773</v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>3550308</v>
      </c>
      <c r="L934" s="7">
        <f>'[1]TCE - ANEXO IV - Preencher'!N943</f>
        <v>246.28306451612903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>
        <f>IFERROR(VLOOKUP(B936,'[1]DADOS (OCULTAR)'!$Q$3:$S$103,3,0),"")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>5.9 - Telefonia Móvel</v>
      </c>
      <c r="D936" s="3" t="str">
        <f>'[1]TCE - ANEXO IV - Preencher'!F945</f>
        <v>02.558.157/0008-39</v>
      </c>
      <c r="E936" s="5" t="str">
        <f>'[1]TCE - ANEXO IV - Preencher'!G945</f>
        <v xml:space="preserve">TELEFONICA BRASIL S.A. </v>
      </c>
      <c r="F936" s="5" t="str">
        <f>'[1]TCE - ANEXO IV - Preencher'!H945</f>
        <v>S</v>
      </c>
      <c r="G936" s="5" t="str">
        <f>'[1]TCE - ANEXO IV - Preencher'!I945</f>
        <v>N</v>
      </c>
      <c r="H936" s="5">
        <f>'[1]TCE - ANEXO IV - Preencher'!J945</f>
        <v>265380609</v>
      </c>
      <c r="I936" s="6">
        <f>IF('[1]TCE - ANEXO IV - Preencher'!K945="","",'[1]TCE - ANEXO IV - Preencher'!K945)</f>
        <v>44730</v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>2611606</v>
      </c>
      <c r="L936" s="7">
        <f>'[1]TCE - ANEXO IV - Preencher'!N945</f>
        <v>1121.3399999999999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>
        <f>IFERROR(VLOOKUP(B938,'[1]DADOS (OCULTAR)'!$Q$3:$S$103,3,0),"")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>5.18 - Teledonia Fixa</v>
      </c>
      <c r="D938" s="3" t="str">
        <f>'[1]TCE - ANEXO IV - Preencher'!F947</f>
        <v>11.844.663/0001-09</v>
      </c>
      <c r="E938" s="5" t="str">
        <f>'[1]TCE - ANEXO IV - Preencher'!G947</f>
        <v>1 TELECOM SERV. TECNOLOGIA EM INTERNET LTDA</v>
      </c>
      <c r="F938" s="5" t="str">
        <f>'[1]TCE - ANEXO IV - Preencher'!H947</f>
        <v>S</v>
      </c>
      <c r="G938" s="5" t="str">
        <f>'[1]TCE - ANEXO IV - Preencher'!I947</f>
        <v>N</v>
      </c>
      <c r="H938" s="5" t="str">
        <f>'[1]TCE - ANEXO IV - Preencher'!J947</f>
        <v>103983</v>
      </c>
      <c r="I938" s="6">
        <f>IF('[1]TCE - ANEXO IV - Preencher'!K947="","",'[1]TCE - ANEXO IV - Preencher'!K947)</f>
        <v>44739</v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>2611606</v>
      </c>
      <c r="L938" s="7">
        <f>'[1]TCE - ANEXO IV - Preencher'!N947</f>
        <v>266</v>
      </c>
    </row>
    <row r="939" spans="1:12" s="8" customFormat="1" ht="19.5" customHeight="1" x14ac:dyDescent="0.2">
      <c r="A939" s="3">
        <f>IFERROR(VLOOKUP(B939,'[1]DADOS (OCULTAR)'!$Q$3:$S$103,3,0),"")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>5.18 - Teledonia Fixa</v>
      </c>
      <c r="D939" s="3" t="str">
        <f>'[1]TCE - ANEXO IV - Preencher'!F948</f>
        <v>11.844.663/0001-09</v>
      </c>
      <c r="E939" s="5" t="str">
        <f>'[1]TCE - ANEXO IV - Preencher'!G948</f>
        <v>1 TELECOM SERV. TECNOLOGIA EM INTERNET LTDA</v>
      </c>
      <c r="F939" s="5" t="str">
        <f>'[1]TCE - ANEXO IV - Preencher'!H948</f>
        <v>S</v>
      </c>
      <c r="G939" s="5" t="str">
        <f>'[1]TCE - ANEXO IV - Preencher'!I948</f>
        <v>N</v>
      </c>
      <c r="H939" s="5" t="str">
        <f>'[1]TCE - ANEXO IV - Preencher'!J948</f>
        <v>86735</v>
      </c>
      <c r="I939" s="6">
        <f>IF('[1]TCE - ANEXO IV - Preencher'!K948="","",'[1]TCE - ANEXO IV - Preencher'!K948)</f>
        <v>44739</v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>2611606</v>
      </c>
      <c r="L939" s="7">
        <f>'[1]TCE - ANEXO IV - Preencher'!N948</f>
        <v>434</v>
      </c>
    </row>
    <row r="940" spans="1:12" s="8" customFormat="1" ht="19.5" customHeight="1" x14ac:dyDescent="0.2">
      <c r="A940" s="3">
        <f>IFERROR(VLOOKUP(B940,'[1]DADOS (OCULTAR)'!$Q$3:$S$103,3,0),"")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>5.18 - Teledonia Fixa</v>
      </c>
      <c r="D940" s="3" t="str">
        <f>'[1]TCE - ANEXO IV - Preencher'!F949</f>
        <v>04.601.397/0001-28</v>
      </c>
      <c r="E940" s="5" t="str">
        <f>'[1]TCE - ANEXO IV - Preencher'!G949</f>
        <v>BRISANET SERVICOS DE TELECOMUNICACOES S.</v>
      </c>
      <c r="F940" s="5" t="str">
        <f>'[1]TCE - ANEXO IV - Preencher'!H949</f>
        <v>S</v>
      </c>
      <c r="G940" s="5" t="str">
        <f>'[1]TCE - ANEXO IV - Preencher'!I949</f>
        <v>N</v>
      </c>
      <c r="H940" s="5" t="str">
        <f>'[1]TCE - ANEXO IV - Preencher'!J949</f>
        <v>11498290</v>
      </c>
      <c r="I940" s="6">
        <f>IF('[1]TCE - ANEXO IV - Preencher'!K949="","",'[1]TCE - ANEXO IV - Preencher'!K949)</f>
        <v>44726</v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>2310902</v>
      </c>
      <c r="L940" s="7">
        <f>'[1]TCE - ANEXO IV - Preencher'!N949</f>
        <v>800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>
        <f>IFERROR(VLOOKUP(B942,'[1]DADOS (OCULTAR)'!$Q$3:$S$103,3,0),"")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>5.13 - Água e Esgoto</v>
      </c>
      <c r="D942" s="3" t="str">
        <f>'[1]TCE - ANEXO IV - Preencher'!F951</f>
        <v>09.769.035/0001-64</v>
      </c>
      <c r="E942" s="5" t="str">
        <f>'[1]TCE - ANEXO IV - Preencher'!G951</f>
        <v>COMPANHIA PERNAMBUCANA DE SANEAMENTO</v>
      </c>
      <c r="F942" s="5" t="str">
        <f>'[1]TCE - ANEXO IV - Preencher'!H951</f>
        <v>S</v>
      </c>
      <c r="G942" s="5" t="str">
        <f>'[1]TCE - ANEXO IV - Preencher'!I951</f>
        <v>N</v>
      </c>
      <c r="H942" s="5" t="str">
        <f>'[1]TCE - ANEXO IV - Preencher'!J951</f>
        <v>101106103447679</v>
      </c>
      <c r="I942" s="6">
        <f>IF('[1]TCE - ANEXO IV - Preencher'!K951="","",'[1]TCE - ANEXO IV - Preencher'!K951)</f>
        <v>44747</v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>2611606</v>
      </c>
      <c r="L942" s="7">
        <f>'[1]TCE - ANEXO IV - Preencher'!N951</f>
        <v>24247.05</v>
      </c>
    </row>
    <row r="943" spans="1:12" s="8" customFormat="1" ht="19.5" customHeight="1" x14ac:dyDescent="0.2">
      <c r="A943" s="3">
        <f>IFERROR(VLOOKUP(B943,'[1]DADOS (OCULTAR)'!$Q$3:$S$103,3,0),"")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>5.12 - Energia Elétrica</v>
      </c>
      <c r="D943" s="3" t="str">
        <f>'[1]TCE - ANEXO IV - Preencher'!F952</f>
        <v>10.835.932/0001-08</v>
      </c>
      <c r="E943" s="5" t="str">
        <f>'[1]TCE - ANEXO IV - Preencher'!G952</f>
        <v>COMPANHIA ENERGETICA DE PERNAMBUCO</v>
      </c>
      <c r="F943" s="5" t="str">
        <f>'[1]TCE - ANEXO IV - Preencher'!H952</f>
        <v>S</v>
      </c>
      <c r="G943" s="5" t="str">
        <f>'[1]TCE - ANEXO IV - Preencher'!I952</f>
        <v>N</v>
      </c>
      <c r="H943" s="5">
        <f>'[1]TCE - ANEXO IV - Preencher'!J952</f>
        <v>215823652</v>
      </c>
      <c r="I943" s="6">
        <f>IF('[1]TCE - ANEXO IV - Preencher'!K952="","",'[1]TCE - ANEXO IV - Preencher'!K952)</f>
        <v>44757</v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>2611606</v>
      </c>
      <c r="L943" s="7">
        <f>'[1]TCE - ANEXO IV - Preencher'!N952</f>
        <v>178000.57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>
        <f>IFERROR(VLOOKUP(B945,'[1]DADOS (OCULTAR)'!$Q$3:$S$103,3,0),"")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>5.3 - Locação de Máquinas e Equipamentos</v>
      </c>
      <c r="D945" s="3" t="str">
        <f>'[1]TCE - ANEXO IV - Preencher'!F954</f>
        <v>01.440.590/0010-27</v>
      </c>
      <c r="E945" s="5" t="str">
        <f>'[1]TCE - ANEXO IV - Preencher'!G954</f>
        <v>FRESENIUS MEDICAL CARE LTDA</v>
      </c>
      <c r="F945" s="5" t="str">
        <f>'[1]TCE - ANEXO IV - Preencher'!H954</f>
        <v>S</v>
      </c>
      <c r="G945" s="5" t="str">
        <f>'[1]TCE - ANEXO IV - Preencher'!I954</f>
        <v>N</v>
      </c>
      <c r="H945" s="5">
        <f>'[1]TCE - ANEXO IV - Preencher'!J954</f>
        <v>1111441253</v>
      </c>
      <c r="I945" s="6">
        <f>IF('[1]TCE - ANEXO IV - Preencher'!K954="","",'[1]TCE - ANEXO IV - Preencher'!K954)</f>
        <v>44713</v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>3524709</v>
      </c>
      <c r="L945" s="7">
        <f>'[1]TCE - ANEXO IV - Preencher'!N954</f>
        <v>12963.18</v>
      </c>
    </row>
    <row r="946" spans="1:12" s="8" customFormat="1" ht="19.5" customHeight="1" x14ac:dyDescent="0.2">
      <c r="A946" s="3">
        <f>IFERROR(VLOOKUP(B946,'[1]DADOS (OCULTAR)'!$Q$3:$S$103,3,0),"")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>5.3 - Locação de Máquinas e Equipamentos</v>
      </c>
      <c r="D946" s="3" t="str">
        <f>'[1]TCE - ANEXO IV - Preencher'!F955</f>
        <v>01.440.590/0010-27</v>
      </c>
      <c r="E946" s="5" t="str">
        <f>'[1]TCE - ANEXO IV - Preencher'!G955</f>
        <v>FRESENIUS MEDICAL CARE LTDA</v>
      </c>
      <c r="F946" s="5" t="str">
        <f>'[1]TCE - ANEXO IV - Preencher'!H955</f>
        <v>S</v>
      </c>
      <c r="G946" s="5" t="str">
        <f>'[1]TCE - ANEXO IV - Preencher'!I955</f>
        <v>N</v>
      </c>
      <c r="H946" s="5">
        <f>'[1]TCE - ANEXO IV - Preencher'!J955</f>
        <v>1111441254</v>
      </c>
      <c r="I946" s="6">
        <f>IF('[1]TCE - ANEXO IV - Preencher'!K955="","",'[1]TCE - ANEXO IV - Preencher'!K955)</f>
        <v>44713</v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>3524709</v>
      </c>
      <c r="L946" s="7">
        <f>'[1]TCE - ANEXO IV - Preencher'!N955</f>
        <v>5700</v>
      </c>
    </row>
    <row r="947" spans="1:12" s="8" customFormat="1" ht="19.5" customHeight="1" x14ac:dyDescent="0.2">
      <c r="A947" s="3">
        <f>IFERROR(VLOOKUP(B947,'[1]DADOS (OCULTAR)'!$Q$3:$S$103,3,0),"")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>5.3 - Locação de Máquinas e Equipamentos</v>
      </c>
      <c r="D947" s="3" t="str">
        <f>'[1]TCE - ANEXO IV - Preencher'!F956</f>
        <v>27.893.009/0001-25</v>
      </c>
      <c r="E947" s="5" t="str">
        <f>'[1]TCE - ANEXO IV - Preencher'!G956</f>
        <v>LSA SOLUCOES EM TECNOLOGIA EIRELI - ME</v>
      </c>
      <c r="F947" s="5" t="str">
        <f>'[1]TCE - ANEXO IV - Preencher'!H956</f>
        <v>S</v>
      </c>
      <c r="G947" s="5" t="str">
        <f>'[1]TCE - ANEXO IV - Preencher'!I956</f>
        <v>S</v>
      </c>
      <c r="H947" s="5" t="str">
        <f>'[1]TCE - ANEXO IV - Preencher'!J956</f>
        <v>00000152</v>
      </c>
      <c r="I947" s="6">
        <f>IF('[1]TCE - ANEXO IV - Preencher'!K956="","",'[1]TCE - ANEXO IV - Preencher'!K956)</f>
        <v>44743</v>
      </c>
      <c r="J947" s="5" t="str">
        <f>'[1]TCE - ANEXO IV - Preencher'!L956</f>
        <v>YGJI-N9BS</v>
      </c>
      <c r="K947" s="5" t="str">
        <f>IF(F947="B",LEFT('[1]TCE - ANEXO IV - Preencher'!M956,2),IF(F947="S",LEFT('[1]TCE - ANEXO IV - Preencher'!M956,7),IF('[1]TCE - ANEXO IV - Preencher'!H956="","")))</f>
        <v>2611606</v>
      </c>
      <c r="L947" s="7">
        <f>'[1]TCE - ANEXO IV - Preencher'!N956</f>
        <v>1800</v>
      </c>
    </row>
    <row r="948" spans="1:12" s="8" customFormat="1" ht="19.5" customHeight="1" x14ac:dyDescent="0.2">
      <c r="A948" s="3">
        <f>IFERROR(VLOOKUP(B948,'[1]DADOS (OCULTAR)'!$Q$3:$S$103,3,0),"")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>5.3 - Locação de Máquinas e Equipamentos</v>
      </c>
      <c r="D948" s="3" t="str">
        <f>'[1]TCE - ANEXO IV - Preencher'!F957</f>
        <v>13.490.233/0001-61</v>
      </c>
      <c r="E948" s="5" t="str">
        <f>'[1]TCE - ANEXO IV - Preencher'!G957</f>
        <v>ALONETEC IMPORTACAO E SERVICOS DE EQUIP DE INFOR</v>
      </c>
      <c r="F948" s="5" t="str">
        <f>'[1]TCE - ANEXO IV - Preencher'!H957</f>
        <v>S</v>
      </c>
      <c r="G948" s="5" t="str">
        <f>'[1]TCE - ANEXO IV - Preencher'!I957</f>
        <v>S</v>
      </c>
      <c r="H948" s="5">
        <f>'[1]TCE - ANEXO IV - Preencher'!J957</f>
        <v>3503</v>
      </c>
      <c r="I948" s="6">
        <f>IF('[1]TCE - ANEXO IV - Preencher'!K957="","",'[1]TCE - ANEXO IV - Preencher'!K957)</f>
        <v>44732</v>
      </c>
      <c r="J948" s="5" t="str">
        <f>'[1]TCE - ANEXO IV - Preencher'!L957</f>
        <v>CTQ3-UUPA</v>
      </c>
      <c r="K948" s="5" t="str">
        <f>IF(F948="B",LEFT('[1]TCE - ANEXO IV - Preencher'!M957,2),IF(F948="S",LEFT('[1]TCE - ANEXO IV - Preencher'!M957,7),IF('[1]TCE - ANEXO IV - Preencher'!H957="","")))</f>
        <v>2611606</v>
      </c>
      <c r="L948" s="7">
        <f>'[1]TCE - ANEXO IV - Preencher'!N957</f>
        <v>1089</v>
      </c>
    </row>
    <row r="949" spans="1:12" s="8" customFormat="1" ht="19.5" customHeight="1" x14ac:dyDescent="0.2">
      <c r="A949" s="3">
        <f>IFERROR(VLOOKUP(B949,'[1]DADOS (OCULTAR)'!$Q$3:$S$103,3,0),"")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>5.3 - Locação de Máquinas e Equipamentos</v>
      </c>
      <c r="D949" s="3" t="str">
        <f>'[1]TCE - ANEXO IV - Preencher'!F958</f>
        <v>05.097.661/0001-09</v>
      </c>
      <c r="E949" s="5" t="str">
        <f>'[1]TCE - ANEXO IV - Preencher'!G958</f>
        <v>CONTAGE CONSULTORIA EM TEL E MONITORAMENTO LTDA</v>
      </c>
      <c r="F949" s="5" t="str">
        <f>'[1]TCE - ANEXO IV - Preencher'!H958</f>
        <v>S</v>
      </c>
      <c r="G949" s="5" t="str">
        <f>'[1]TCE - ANEXO IV - Preencher'!I958</f>
        <v>N</v>
      </c>
      <c r="H949" s="5" t="str">
        <f>'[1]TCE - ANEXO IV - Preencher'!J958</f>
        <v>004629</v>
      </c>
      <c r="I949" s="6">
        <f>IF('[1]TCE - ANEXO IV - Preencher'!K958="","",'[1]TCE - ANEXO IV - Preencher'!K958)</f>
        <v>44727</v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>2611606</v>
      </c>
      <c r="L949" s="7">
        <f>'[1]TCE - ANEXO IV - Preencher'!N958</f>
        <v>3050</v>
      </c>
    </row>
    <row r="950" spans="1:12" s="8" customFormat="1" ht="19.5" customHeight="1" x14ac:dyDescent="0.2">
      <c r="A950" s="3">
        <f>IFERROR(VLOOKUP(B950,'[1]DADOS (OCULTAR)'!$Q$3:$S$103,3,0),"")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>5.3 - Locação de Máquinas e Equipamentos</v>
      </c>
      <c r="D950" s="3" t="str">
        <f>'[1]TCE - ANEXO IV - Preencher'!F959</f>
        <v>09.168.271/0002-06</v>
      </c>
      <c r="E950" s="5" t="str">
        <f>'[1]TCE - ANEXO IV - Preencher'!G959</f>
        <v>AGISA CONTAINNERS</v>
      </c>
      <c r="F950" s="5" t="str">
        <f>'[1]TCE - ANEXO IV - Preencher'!H959</f>
        <v>S</v>
      </c>
      <c r="G950" s="5" t="str">
        <f>'[1]TCE - ANEXO IV - Preencher'!I959</f>
        <v>N</v>
      </c>
      <c r="H950" s="5" t="str">
        <f>'[1]TCE - ANEXO IV - Preencher'!J959</f>
        <v>005711</v>
      </c>
      <c r="I950" s="6">
        <f>IF('[1]TCE - ANEXO IV - Preencher'!K959="","",'[1]TCE - ANEXO IV - Preencher'!K959)</f>
        <v>44719</v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>2607901</v>
      </c>
      <c r="L950" s="7">
        <f>'[1]TCE - ANEXO IV - Preencher'!N959</f>
        <v>800</v>
      </c>
    </row>
    <row r="951" spans="1:12" s="8" customFormat="1" ht="19.5" customHeight="1" x14ac:dyDescent="0.2">
      <c r="A951" s="3">
        <f>IFERROR(VLOOKUP(B951,'[1]DADOS (OCULTAR)'!$Q$3:$S$103,3,0),"")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>5.3 - Locação de Máquinas e Equipamentos</v>
      </c>
      <c r="D951" s="3" t="str">
        <f>'[1]TCE - ANEXO IV - Preencher'!F960</f>
        <v>10.279.299/0001-19</v>
      </c>
      <c r="E951" s="5" t="str">
        <f>'[1]TCE - ANEXO IV - Preencher'!G960</f>
        <v>RGRAPH LOC ECOM E SERV LTDA - ME</v>
      </c>
      <c r="F951" s="5" t="str">
        <f>'[1]TCE - ANEXO IV - Preencher'!H960</f>
        <v>S</v>
      </c>
      <c r="G951" s="5" t="str">
        <f>'[1]TCE - ANEXO IV - Preencher'!I960</f>
        <v>N</v>
      </c>
      <c r="H951" s="5">
        <f>'[1]TCE - ANEXO IV - Preencher'!J960</f>
        <v>5298</v>
      </c>
      <c r="I951" s="6">
        <f>IF('[1]TCE - ANEXO IV - Preencher'!K960="","",'[1]TCE - ANEXO IV - Preencher'!K960)</f>
        <v>44743</v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>2611606</v>
      </c>
      <c r="L951" s="7">
        <f>'[1]TCE - ANEXO IV - Preencher'!N960</f>
        <v>9101.43</v>
      </c>
    </row>
    <row r="952" spans="1:12" s="8" customFormat="1" ht="19.5" customHeight="1" x14ac:dyDescent="0.2">
      <c r="A952" s="3">
        <f>IFERROR(VLOOKUP(B952,'[1]DADOS (OCULTAR)'!$Q$3:$S$103,3,0),"")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>5.3 - Locação de Máquinas e Equipamentos</v>
      </c>
      <c r="D952" s="3" t="str">
        <f>'[1]TCE - ANEXO IV - Preencher'!F961</f>
        <v>97.406.706/0001-90</v>
      </c>
      <c r="E952" s="5" t="str">
        <f>'[1]TCE - ANEXO IV - Preencher'!G961</f>
        <v>HPFS ARREND MERCANTIL SA</v>
      </c>
      <c r="F952" s="5" t="str">
        <f>'[1]TCE - ANEXO IV - Preencher'!H961</f>
        <v>S</v>
      </c>
      <c r="G952" s="5" t="str">
        <f>'[1]TCE - ANEXO IV - Preencher'!I961</f>
        <v>N</v>
      </c>
      <c r="H952" s="5" t="str">
        <f>'[1]TCE - ANEXO IV - Preencher'!J961</f>
        <v>5329708517</v>
      </c>
      <c r="I952" s="6">
        <f>IF('[1]TCE - ANEXO IV - Preencher'!K961="","",'[1]TCE - ANEXO IV - Preencher'!K961)</f>
        <v>44511</v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>2604106</v>
      </c>
      <c r="L952" s="7">
        <f>'[1]TCE - ANEXO IV - Preencher'!N961</f>
        <v>1397.63</v>
      </c>
    </row>
    <row r="953" spans="1:12" s="8" customFormat="1" ht="19.5" customHeight="1" x14ac:dyDescent="0.2">
      <c r="A953" s="3">
        <f>IFERROR(VLOOKUP(B953,'[1]DADOS (OCULTAR)'!$Q$3:$S$103,3,0),"")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>5.3 - Locação de Máquinas e Equipamentos</v>
      </c>
      <c r="D953" s="3" t="str">
        <f>'[1]TCE - ANEXO IV - Preencher'!F962</f>
        <v>37.462.182/0001-22</v>
      </c>
      <c r="E953" s="5" t="str">
        <f>'[1]TCE - ANEXO IV - Preencher'!G962</f>
        <v>MARCA CLIMATIZACAO E TERCEIRIZACAO</v>
      </c>
      <c r="F953" s="5" t="str">
        <f>'[1]TCE - ANEXO IV - Preencher'!H962</f>
        <v>S</v>
      </c>
      <c r="G953" s="5" t="str">
        <f>'[1]TCE - ANEXO IV - Preencher'!I962</f>
        <v>N</v>
      </c>
      <c r="H953" s="5" t="str">
        <f>'[1]TCE - ANEXO IV - Preencher'!J962</f>
        <v>0000419</v>
      </c>
      <c r="I953" s="6">
        <f>IF('[1]TCE - ANEXO IV - Preencher'!K962="","",'[1]TCE - ANEXO IV - Preencher'!K962)</f>
        <v>44715</v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>2609600</v>
      </c>
      <c r="L953" s="7">
        <f>'[1]TCE - ANEXO IV - Preencher'!N962</f>
        <v>11124</v>
      </c>
    </row>
    <row r="954" spans="1:12" s="8" customFormat="1" ht="19.5" customHeight="1" x14ac:dyDescent="0.2">
      <c r="A954" s="3">
        <f>IFERROR(VLOOKUP(B954,'[1]DADOS (OCULTAR)'!$Q$3:$S$103,3,0),"")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>5.3 - Locação de Máquinas e Equipamentos</v>
      </c>
      <c r="D954" s="3" t="str">
        <f>'[1]TCE - ANEXO IV - Preencher'!F963</f>
        <v>20.265.080/0001-14</v>
      </c>
      <c r="E954" s="5" t="str">
        <f>'[1]TCE - ANEXO IV - Preencher'!G963</f>
        <v>JM SILVA MAQUINAS E EQUIP LTDA</v>
      </c>
      <c r="F954" s="5" t="str">
        <f>'[1]TCE - ANEXO IV - Preencher'!H963</f>
        <v>S</v>
      </c>
      <c r="G954" s="5" t="str">
        <f>'[1]TCE - ANEXO IV - Preencher'!I963</f>
        <v>N</v>
      </c>
      <c r="H954" s="5" t="str">
        <f>'[1]TCE - ANEXO IV - Preencher'!J963</f>
        <v>002043</v>
      </c>
      <c r="I954" s="6">
        <f>IF('[1]TCE - ANEXO IV - Preencher'!K963="","",'[1]TCE - ANEXO IV - Preencher'!K963)</f>
        <v>44743</v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>2611606</v>
      </c>
      <c r="L954" s="7">
        <f>'[1]TCE - ANEXO IV - Preencher'!N963</f>
        <v>800</v>
      </c>
    </row>
    <row r="955" spans="1:12" s="8" customFormat="1" ht="19.5" customHeight="1" x14ac:dyDescent="0.2">
      <c r="A955" s="3">
        <f>IFERROR(VLOOKUP(B955,'[1]DADOS (OCULTAR)'!$Q$3:$S$103,3,0),"")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>5.3 - Locação de Máquinas e Equipamentos</v>
      </c>
      <c r="D955" s="3">
        <f>'[1]TCE - ANEXO IV - Preencher'!F964</f>
        <v>44283333000574</v>
      </c>
      <c r="E955" s="5" t="str">
        <f>'[1]TCE - ANEXO IV - Preencher'!G964</f>
        <v>SCM PARTICIPACOES AS</v>
      </c>
      <c r="F955" s="5" t="str">
        <f>'[1]TCE - ANEXO IV - Preencher'!H964</f>
        <v>S</v>
      </c>
      <c r="G955" s="5" t="str">
        <f>'[1]TCE - ANEXO IV - Preencher'!I964</f>
        <v>N</v>
      </c>
      <c r="H955" s="5" t="str">
        <f>'[1]TCE - ANEXO IV - Preencher'!J964</f>
        <v>15414</v>
      </c>
      <c r="I955" s="6">
        <f>IF('[1]TCE - ANEXO IV - Preencher'!K964="","",'[1]TCE - ANEXO IV - Preencher'!K964)</f>
        <v>44720</v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>2611606</v>
      </c>
      <c r="L955" s="7">
        <f>'[1]TCE - ANEXO IV - Preencher'!N964</f>
        <v>11205</v>
      </c>
    </row>
    <row r="956" spans="1:12" s="8" customFormat="1" ht="19.5" customHeight="1" x14ac:dyDescent="0.2">
      <c r="A956" s="3">
        <f>IFERROR(VLOOKUP(B956,'[1]DADOS (OCULTAR)'!$Q$3:$S$103,3,0),"")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>5.3 - Locação de Máquinas e Equipamentos</v>
      </c>
      <c r="D956" s="3">
        <f>'[1]TCE - ANEXO IV - Preencher'!F965</f>
        <v>24080970000102</v>
      </c>
      <c r="E956" s="5" t="str">
        <f>'[1]TCE - ANEXO IV - Preencher'!G965</f>
        <v>CARLOS ALBERTO PROJETOS E CONSTRUCAO LTDA - EPP</v>
      </c>
      <c r="F956" s="5" t="str">
        <f>'[1]TCE - ANEXO IV - Preencher'!H965</f>
        <v>S</v>
      </c>
      <c r="G956" s="5" t="str">
        <f>'[1]TCE - ANEXO IV - Preencher'!I965</f>
        <v>N</v>
      </c>
      <c r="H956" s="5" t="str">
        <f>'[1]TCE - ANEXO IV - Preencher'!J965</f>
        <v>082636</v>
      </c>
      <c r="I956" s="6">
        <f>IF('[1]TCE - ANEXO IV - Preencher'!K965="","",'[1]TCE - ANEXO IV - Preencher'!K965)</f>
        <v>44711</v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>2604106</v>
      </c>
      <c r="L956" s="7">
        <f>'[1]TCE - ANEXO IV - Preencher'!N965</f>
        <v>870</v>
      </c>
    </row>
    <row r="957" spans="1:12" s="8" customFormat="1" ht="19.5" customHeight="1" x14ac:dyDescent="0.2">
      <c r="A957" s="3">
        <f>IFERROR(VLOOKUP(B957,'[1]DADOS (OCULTAR)'!$Q$3:$S$103,3,0),"")</f>
        <v>10583920000800</v>
      </c>
      <c r="B957" s="4" t="str">
        <f>'[1]TCE - ANEXO IV - Preencher'!C966</f>
        <v>HOSPITAL MESTRE VITALINO</v>
      </c>
      <c r="C957" s="4" t="str">
        <f>'[1]TCE - ANEXO IV - Preencher'!E966</f>
        <v>5.3 - Locação de Máquinas e Equipamentos</v>
      </c>
      <c r="D957" s="3">
        <f>'[1]TCE - ANEXO IV - Preencher'!F966</f>
        <v>24080970000102</v>
      </c>
      <c r="E957" s="5" t="str">
        <f>'[1]TCE - ANEXO IV - Preencher'!G966</f>
        <v>CARLOS ALBERTO PROJETOS E CONSTRUCAO LTDA - EPP</v>
      </c>
      <c r="F957" s="5" t="str">
        <f>'[1]TCE - ANEXO IV - Preencher'!H966</f>
        <v>S</v>
      </c>
      <c r="G957" s="5" t="str">
        <f>'[1]TCE - ANEXO IV - Preencher'!I966</f>
        <v>N</v>
      </c>
      <c r="H957" s="5" t="str">
        <f>'[1]TCE - ANEXO IV - Preencher'!J966</f>
        <v>083159</v>
      </c>
      <c r="I957" s="6">
        <f>IF('[1]TCE - ANEXO IV - Preencher'!K966="","",'[1]TCE - ANEXO IV - Preencher'!K966)</f>
        <v>44727</v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>2604106</v>
      </c>
      <c r="L957" s="7">
        <f>'[1]TCE - ANEXO IV - Preencher'!N966</f>
        <v>400</v>
      </c>
    </row>
    <row r="958" spans="1:12" s="8" customFormat="1" ht="19.5" customHeight="1" x14ac:dyDescent="0.2">
      <c r="A958" s="3">
        <f>IFERROR(VLOOKUP(B958,'[1]DADOS (OCULTAR)'!$Q$3:$S$103,3,0),"")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>5.3 - Locação de Máquinas e Equipamentos</v>
      </c>
      <c r="D958" s="3">
        <f>'[1]TCE - ANEXO IV - Preencher'!F967</f>
        <v>11723197000103</v>
      </c>
      <c r="E958" s="5" t="str">
        <f>'[1]TCE - ANEXO IV - Preencher'!G967</f>
        <v>ESCAN LOCACAO PARA CONSTRUCAO LTDA EPP</v>
      </c>
      <c r="F958" s="5" t="str">
        <f>'[1]TCE - ANEXO IV - Preencher'!H967</f>
        <v>S</v>
      </c>
      <c r="G958" s="5" t="str">
        <f>'[1]TCE - ANEXO IV - Preencher'!I967</f>
        <v>N</v>
      </c>
      <c r="H958" s="5">
        <f>'[1]TCE - ANEXO IV - Preencher'!J967</f>
        <v>15202</v>
      </c>
      <c r="I958" s="6">
        <f>IF('[1]TCE - ANEXO IV - Preencher'!K967="","",'[1]TCE - ANEXO IV - Preencher'!K967)</f>
        <v>44690</v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>2604106</v>
      </c>
      <c r="L958" s="7">
        <f>'[1]TCE - ANEXO IV - Preencher'!N967</f>
        <v>430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>
        <f>IFERROR(VLOOKUP(B960,'[1]DADOS (OCULTAR)'!$Q$3:$S$103,3,0),"")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>5.1 - Locação de Equipamentos Médicos-Hospitalares</v>
      </c>
      <c r="D960" s="3">
        <f>'[1]TCE - ANEXO IV - Preencher'!F969</f>
        <v>8675394000190</v>
      </c>
      <c r="E960" s="5" t="str">
        <f>'[1]TCE - ANEXO IV - Preencher'!G969</f>
        <v>SAFE SUPORTE A VIDA E COMERCIO INTERNACIONAL LTDA</v>
      </c>
      <c r="F960" s="5" t="str">
        <f>'[1]TCE - ANEXO IV - Preencher'!H969</f>
        <v>S</v>
      </c>
      <c r="G960" s="5" t="str">
        <f>'[1]TCE - ANEXO IV - Preencher'!I969</f>
        <v>N</v>
      </c>
      <c r="H960" s="5" t="str">
        <f>'[1]TCE - ANEXO IV - Preencher'!J969</f>
        <v>11.073</v>
      </c>
      <c r="I960" s="6">
        <f>IF('[1]TCE - ANEXO IV - Preencher'!K969="","",'[1]TCE - ANEXO IV - Preencher'!K969)</f>
        <v>44747</v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>2611606</v>
      </c>
      <c r="L960" s="7">
        <f>'[1]TCE - ANEXO IV - Preencher'!N969</f>
        <v>3350</v>
      </c>
    </row>
    <row r="961" spans="1:12" s="8" customFormat="1" ht="19.5" customHeight="1" x14ac:dyDescent="0.2">
      <c r="A961" s="3">
        <f>IFERROR(VLOOKUP(B961,'[1]DADOS (OCULTAR)'!$Q$3:$S$103,3,0),"")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>5.1 - Locação de Equipamentos Médicos-Hospitalares</v>
      </c>
      <c r="D961" s="3" t="str">
        <f>'[1]TCE - ANEXO IV - Preencher'!F970</f>
        <v>60.619.202/0012-09</v>
      </c>
      <c r="E961" s="5" t="str">
        <f>'[1]TCE - ANEXO IV - Preencher'!G970</f>
        <v>MESSER GASES LTDA</v>
      </c>
      <c r="F961" s="5" t="str">
        <f>'[1]TCE - ANEXO IV - Preencher'!H970</f>
        <v>S</v>
      </c>
      <c r="G961" s="5" t="str">
        <f>'[1]TCE - ANEXO IV - Preencher'!I970</f>
        <v>N</v>
      </c>
      <c r="H961" s="5" t="str">
        <f>'[1]TCE - ANEXO IV - Preencher'!J970</f>
        <v>0085650892</v>
      </c>
      <c r="I961" s="6">
        <f>IF('[1]TCE - ANEXO IV - Preencher'!K970="","",'[1]TCE - ANEXO IV - Preencher'!K970)</f>
        <v>44739</v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>2607901</v>
      </c>
      <c r="L961" s="7">
        <f>'[1]TCE - ANEXO IV - Preencher'!N970</f>
        <v>11905.05</v>
      </c>
    </row>
    <row r="962" spans="1:12" s="8" customFormat="1" ht="19.5" customHeight="1" x14ac:dyDescent="0.2">
      <c r="A962" s="3">
        <f>IFERROR(VLOOKUP(B962,'[1]DADOS (OCULTAR)'!$Q$3:$S$103,3,0),"")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>5.1 - Locação de Equipamentos Médicos-Hospitalares</v>
      </c>
      <c r="D962" s="3" t="str">
        <f>'[1]TCE - ANEXO IV - Preencher'!F971</f>
        <v>60.619.202/0012-09</v>
      </c>
      <c r="E962" s="5" t="str">
        <f>'[1]TCE - ANEXO IV - Preencher'!G971</f>
        <v>MESSER GASES LTDA</v>
      </c>
      <c r="F962" s="5" t="str">
        <f>'[1]TCE - ANEXO IV - Preencher'!H971</f>
        <v>S</v>
      </c>
      <c r="G962" s="5" t="str">
        <f>'[1]TCE - ANEXO IV - Preencher'!I971</f>
        <v>N</v>
      </c>
      <c r="H962" s="5" t="str">
        <f>'[1]TCE - ANEXO IV - Preencher'!J971</f>
        <v>0085650893</v>
      </c>
      <c r="I962" s="6">
        <f>IF('[1]TCE - ANEXO IV - Preencher'!K971="","",'[1]TCE - ANEXO IV - Preencher'!K971)</f>
        <v>44739</v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>2607901</v>
      </c>
      <c r="L962" s="7">
        <f>'[1]TCE - ANEXO IV - Preencher'!N971</f>
        <v>12582.44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>
        <f>IFERROR(VLOOKUP(B964,'[1]DADOS (OCULTAR)'!$Q$3:$S$103,3,0),"")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>5.8 - Locação de Veículos Automotores</v>
      </c>
      <c r="D964" s="3">
        <f>'[1]TCE - ANEXO IV - Preencher'!F973</f>
        <v>21596658000188</v>
      </c>
      <c r="E964" s="5" t="str">
        <f>'[1]TCE - ANEXO IV - Preencher'!G973</f>
        <v>BEBECO AUTO LTDA</v>
      </c>
      <c r="F964" s="5" t="str">
        <f>'[1]TCE - ANEXO IV - Preencher'!H973</f>
        <v>S</v>
      </c>
      <c r="G964" s="5" t="str">
        <f>'[1]TCE - ANEXO IV - Preencher'!I973</f>
        <v>S</v>
      </c>
      <c r="H964" s="5" t="str">
        <f>'[1]TCE - ANEXO IV - Preencher'!J973</f>
        <v>000006106</v>
      </c>
      <c r="I964" s="6">
        <f>IF('[1]TCE - ANEXO IV - Preencher'!K973="","",'[1]TCE - ANEXO IV - Preencher'!K973)</f>
        <v>44739</v>
      </c>
      <c r="J964" s="5" t="str">
        <f>'[1]TCE - ANEXO IV - Preencher'!L973</f>
        <v>EVFK69269</v>
      </c>
      <c r="K964" s="5" t="str">
        <f>IF(F964="B",LEFT('[1]TCE - ANEXO IV - Preencher'!M973,2),IF(F964="S",LEFT('[1]TCE - ANEXO IV - Preencher'!M973,7),IF('[1]TCE - ANEXO IV - Preencher'!H973="","")))</f>
        <v>2609600</v>
      </c>
      <c r="L964" s="7">
        <f>'[1]TCE - ANEXO IV - Preencher'!N973</f>
        <v>4500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>
        <f>IFERROR(VLOOKUP(B966,'[1]DADOS (OCULTAR)'!$Q$3:$S$103,3,0),"")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>5.19 - Serviços Gráficos, de Encadernação e de Emolduração</v>
      </c>
      <c r="D966" s="3">
        <f>'[1]TCE - ANEXO IV - Preencher'!F975</f>
        <v>32683214000104</v>
      </c>
      <c r="E966" s="5" t="str">
        <f>'[1]TCE - ANEXO IV - Preencher'!G975</f>
        <v>PABLO NERI TAVARES DE MELO SERVICOS GRAFICOS</v>
      </c>
      <c r="F966" s="5" t="str">
        <f>'[1]TCE - ANEXO IV - Preencher'!H975</f>
        <v>S</v>
      </c>
      <c r="G966" s="5" t="str">
        <f>'[1]TCE - ANEXO IV - Preencher'!I975</f>
        <v>S</v>
      </c>
      <c r="H966" s="5" t="str">
        <f>'[1]TCE - ANEXO IV - Preencher'!J975</f>
        <v>00007760</v>
      </c>
      <c r="I966" s="6">
        <f>IF('[1]TCE - ANEXO IV - Preencher'!K975="","",'[1]TCE - ANEXO IV - Preencher'!K975)</f>
        <v>44719</v>
      </c>
      <c r="J966" s="5" t="str">
        <f>'[1]TCE - ANEXO IV - Preencher'!L975</f>
        <v>RMJA-PA4T</v>
      </c>
      <c r="K966" s="5" t="str">
        <f>IF(F966="B",LEFT('[1]TCE - ANEXO IV - Preencher'!M975,2),IF(F966="S",LEFT('[1]TCE - ANEXO IV - Preencher'!M975,7),IF('[1]TCE - ANEXO IV - Preencher'!H975="","")))</f>
        <v>2611606</v>
      </c>
      <c r="L966" s="7">
        <f>'[1]TCE - ANEXO IV - Preencher'!N975</f>
        <v>297.2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>
        <f>IFERROR(VLOOKUP(B968,'[1]DADOS (OCULTAR)'!$Q$3:$S$103,3,0),"")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>5.99 - Outros Serviços de Terceiros Pessoa Jurídica</v>
      </c>
      <c r="D968" s="3">
        <f>'[1]TCE - ANEXO IV - Preencher'!F977</f>
        <v>6990590000123</v>
      </c>
      <c r="E968" s="5" t="str">
        <f>'[1]TCE - ANEXO IV - Preencher'!G977</f>
        <v>GOOGLE BRASIL INTERNET LDA</v>
      </c>
      <c r="F968" s="5" t="str">
        <f>'[1]TCE - ANEXO IV - Preencher'!H977</f>
        <v>S</v>
      </c>
      <c r="G968" s="5" t="str">
        <f>'[1]TCE - ANEXO IV - Preencher'!I977</f>
        <v>N</v>
      </c>
      <c r="H968" s="5" t="str">
        <f>'[1]TCE - ANEXO IV - Preencher'!J977</f>
        <v>0</v>
      </c>
      <c r="I968" s="6">
        <f>IF('[1]TCE - ANEXO IV - Preencher'!K977="","",'[1]TCE - ANEXO IV - Preencher'!K977)</f>
        <v>44723</v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9.99</v>
      </c>
    </row>
    <row r="969" spans="1:12" s="8" customFormat="1" ht="19.5" customHeight="1" x14ac:dyDescent="0.2">
      <c r="A969" s="3">
        <f>IFERROR(VLOOKUP(B969,'[1]DADOS (OCULTAR)'!$Q$3:$S$103,3,0),"")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>5.99 - Outros Serviços de Terceiros Pessoa Jurídica</v>
      </c>
      <c r="D969" s="3">
        <f>'[1]TCE - ANEXO IV - Preencher'!F978</f>
        <v>34028316000294</v>
      </c>
      <c r="E969" s="5" t="str">
        <f>'[1]TCE - ANEXO IV - Preencher'!G978</f>
        <v>EMPRESA BRASILEIRA DE CORREIOS E TELEGRAFOS</v>
      </c>
      <c r="F969" s="5" t="str">
        <f>'[1]TCE - ANEXO IV - Preencher'!H978</f>
        <v>S</v>
      </c>
      <c r="G969" s="5" t="str">
        <f>'[1]TCE - ANEXO IV - Preencher'!I978</f>
        <v>N</v>
      </c>
      <c r="H969" s="5" t="str">
        <f>'[1]TCE - ANEXO IV - Preencher'!J978</f>
        <v>5947519</v>
      </c>
      <c r="I969" s="6">
        <f>IF('[1]TCE - ANEXO IV - Preencher'!K978="","",'[1]TCE - ANEXO IV - Preencher'!K978)</f>
        <v>44729</v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16.350000000000001</v>
      </c>
    </row>
    <row r="970" spans="1:12" s="8" customFormat="1" ht="19.5" customHeight="1" x14ac:dyDescent="0.2">
      <c r="A970" s="3">
        <f>IFERROR(VLOOKUP(B970,'[1]DADOS (OCULTAR)'!$Q$3:$S$103,3,0),"")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>5.99 - Outros Serviços de Terceiros Pessoa Jurídica</v>
      </c>
      <c r="D970" s="3">
        <f>'[1]TCE - ANEXO IV - Preencher'!F979</f>
        <v>34028316000294</v>
      </c>
      <c r="E970" s="5" t="str">
        <f>'[1]TCE - ANEXO IV - Preencher'!G979</f>
        <v>EMPRESA BRASILEIRA DE CORREIOS E TELEGRAFOS</v>
      </c>
      <c r="F970" s="5" t="str">
        <f>'[1]TCE - ANEXO IV - Preencher'!H979</f>
        <v>S</v>
      </c>
      <c r="G970" s="5" t="str">
        <f>'[1]TCE - ANEXO IV - Preencher'!I979</f>
        <v>N</v>
      </c>
      <c r="H970" s="5" t="str">
        <f>'[1]TCE - ANEXO IV - Preencher'!J979</f>
        <v>2294419970</v>
      </c>
      <c r="I970" s="6">
        <f>IF('[1]TCE - ANEXO IV - Preencher'!K979="","",'[1]TCE - ANEXO IV - Preencher'!K979)</f>
        <v>44718</v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99.08</v>
      </c>
    </row>
    <row r="971" spans="1:12" s="8" customFormat="1" ht="19.5" customHeight="1" x14ac:dyDescent="0.2">
      <c r="A971" s="3">
        <f>IFERROR(VLOOKUP(B971,'[1]DADOS (OCULTAR)'!$Q$3:$S$103,3,0),"")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>5.99 - Outros Serviços de Terceiros Pessoa Jurídica</v>
      </c>
      <c r="D971" s="3">
        <f>'[1]TCE - ANEXO IV - Preencher'!F980</f>
        <v>34028316000294</v>
      </c>
      <c r="E971" s="5" t="str">
        <f>'[1]TCE - ANEXO IV - Preencher'!G980</f>
        <v>EMPRESA BRASILEIRA DE CORREIOS E TELEGRAFOS</v>
      </c>
      <c r="F971" s="5" t="str">
        <f>'[1]TCE - ANEXO IV - Preencher'!H980</f>
        <v>S</v>
      </c>
      <c r="G971" s="5" t="str">
        <f>'[1]TCE - ANEXO IV - Preencher'!I980</f>
        <v>N</v>
      </c>
      <c r="H971" s="5">
        <f>'[1]TCE - ANEXO IV - Preencher'!J980</f>
        <v>2292147542</v>
      </c>
      <c r="I971" s="6">
        <f>IF('[1]TCE - ANEXO IV - Preencher'!K980="","",'[1]TCE - ANEXO IV - Preencher'!K980)</f>
        <v>44713</v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99.08</v>
      </c>
    </row>
    <row r="972" spans="1:12" s="8" customFormat="1" ht="19.5" customHeight="1" x14ac:dyDescent="0.2">
      <c r="A972" s="3">
        <f>IFERROR(VLOOKUP(B972,'[1]DADOS (OCULTAR)'!$Q$3:$S$103,3,0),"")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>5.99 - Outros Serviços de Terceiros Pessoa Jurídica</v>
      </c>
      <c r="D972" s="3">
        <f>'[1]TCE - ANEXO IV - Preencher'!F981</f>
        <v>11587975003361</v>
      </c>
      <c r="E972" s="5" t="str">
        <f>'[1]TCE - ANEXO IV - Preencher'!G981</f>
        <v>ONLINE CERTIFICADORA LTDA</v>
      </c>
      <c r="F972" s="5" t="str">
        <f>'[1]TCE - ANEXO IV - Preencher'!H981</f>
        <v>S</v>
      </c>
      <c r="G972" s="5" t="str">
        <f>'[1]TCE - ANEXO IV - Preencher'!I981</f>
        <v>S</v>
      </c>
      <c r="H972" s="5" t="str">
        <f>'[1]TCE - ANEXO IV - Preencher'!J981</f>
        <v>01035162</v>
      </c>
      <c r="I972" s="6">
        <f>IF('[1]TCE - ANEXO IV - Preencher'!K981="","",'[1]TCE - ANEXO IV - Preencher'!K981)</f>
        <v>44722</v>
      </c>
      <c r="J972" s="5" t="str">
        <f>'[1]TCE - ANEXO IV - Preencher'!L981</f>
        <v>BCUW-36VH</v>
      </c>
      <c r="K972" s="5" t="str">
        <f>IF(F972="B",LEFT('[1]TCE - ANEXO IV - Preencher'!M981,2),IF(F972="S",LEFT('[1]TCE - ANEXO IV - Preencher'!M981,7),IF('[1]TCE - ANEXO IV - Preencher'!H981="","")))</f>
        <v>3550308</v>
      </c>
      <c r="L972" s="7">
        <f>'[1]TCE - ANEXO IV - Preencher'!N981</f>
        <v>88</v>
      </c>
    </row>
    <row r="973" spans="1:12" s="8" customFormat="1" ht="19.5" customHeight="1" x14ac:dyDescent="0.2">
      <c r="A973" s="3">
        <f>IFERROR(VLOOKUP(B973,'[1]DADOS (OCULTAR)'!$Q$3:$S$103,3,0),"")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>5.99 - Outros Serviços de Terceiros Pessoa Jurídica</v>
      </c>
      <c r="D973" s="3">
        <f>'[1]TCE - ANEXO IV - Preencher'!F982</f>
        <v>29439708000125</v>
      </c>
      <c r="E973" s="5" t="str">
        <f>'[1]TCE - ANEXO IV - Preencher'!G982</f>
        <v>DCIFRE CONTABILIDADE DIGITAL LTDA</v>
      </c>
      <c r="F973" s="5" t="str">
        <f>'[1]TCE - ANEXO IV - Preencher'!H982</f>
        <v>S</v>
      </c>
      <c r="G973" s="5" t="str">
        <f>'[1]TCE - ANEXO IV - Preencher'!I982</f>
        <v>S</v>
      </c>
      <c r="H973" s="5">
        <f>'[1]TCE - ANEXO IV - Preencher'!J982</f>
        <v>5023</v>
      </c>
      <c r="I973" s="6">
        <f>IF('[1]TCE - ANEXO IV - Preencher'!K982="","",'[1]TCE - ANEXO IV - Preencher'!K982)</f>
        <v>44748</v>
      </c>
      <c r="J973" s="5" t="str">
        <f>'[1]TCE - ANEXO IV - Preencher'!L982</f>
        <v>PNFT-I5VE</v>
      </c>
      <c r="K973" s="5" t="str">
        <f>IF(F973="B",LEFT('[1]TCE - ANEXO IV - Preencher'!M982,2),IF(F973="S",LEFT('[1]TCE - ANEXO IV - Preencher'!M982,7),IF('[1]TCE - ANEXO IV - Preencher'!H982="","")))</f>
        <v>2611606</v>
      </c>
      <c r="L973" s="7">
        <f>'[1]TCE - ANEXO IV - Preencher'!N982</f>
        <v>490.42</v>
      </c>
    </row>
    <row r="974" spans="1:12" s="8" customFormat="1" ht="19.5" customHeight="1" x14ac:dyDescent="0.2">
      <c r="A974" s="3">
        <f>IFERROR(VLOOKUP(B974,'[1]DADOS (OCULTAR)'!$Q$3:$S$103,3,0),"")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>5.99 - Outros Serviços de Terceiros Pessoa Jurídica</v>
      </c>
      <c r="D974" s="3">
        <f>'[1]TCE - ANEXO IV - Preencher'!F983</f>
        <v>0</v>
      </c>
      <c r="E974" s="5" t="str">
        <f>'[1]TCE - ANEXO IV - Preencher'!G983</f>
        <v>TRT 06 REGIAO PERNAMBUCO</v>
      </c>
      <c r="F974" s="5" t="str">
        <f>'[1]TCE - ANEXO IV - Preencher'!H983</f>
        <v>S</v>
      </c>
      <c r="G974" s="5" t="str">
        <f>'[1]TCE - ANEXO IV - Preencher'!I983</f>
        <v>N</v>
      </c>
      <c r="H974" s="5" t="str">
        <f>'[1]TCE - ANEXO IV - Preencher'!J983</f>
        <v>030051000012206230</v>
      </c>
      <c r="I974" s="6">
        <f>IF('[1]TCE - ANEXO IV - Preencher'!K983="","",'[1]TCE - ANEXO IV - Preencher'!K983)</f>
        <v>44735</v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>2604106</v>
      </c>
      <c r="L974" s="7">
        <f>'[1]TCE - ANEXO IV - Preencher'!N983</f>
        <v>2080.92</v>
      </c>
    </row>
    <row r="975" spans="1:12" s="8" customFormat="1" ht="19.5" customHeight="1" x14ac:dyDescent="0.2">
      <c r="A975" s="3">
        <f>IFERROR(VLOOKUP(B975,'[1]DADOS (OCULTAR)'!$Q$3:$S$103,3,0),"")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>5.99 - Outros Serviços de Terceiros Pessoa Jurídica</v>
      </c>
      <c r="D975" s="3" t="str">
        <f>'[1]TCE - ANEXO IV - Preencher'!F984</f>
        <v>33.971.594/0001-37</v>
      </c>
      <c r="E975" s="5" t="str">
        <f>'[1]TCE - ANEXO IV - Preencher'!G984</f>
        <v>GILBERTO DOS SANTOS NARCISO 05313559427</v>
      </c>
      <c r="F975" s="5" t="str">
        <f>'[1]TCE - ANEXO IV - Preencher'!H984</f>
        <v>S</v>
      </c>
      <c r="G975" s="5" t="str">
        <f>'[1]TCE - ANEXO IV - Preencher'!I984</f>
        <v>S</v>
      </c>
      <c r="H975" s="5" t="str">
        <f>'[1]TCE - ANEXO IV - Preencher'!J984</f>
        <v>91</v>
      </c>
      <c r="I975" s="6">
        <f>IF('[1]TCE - ANEXO IV - Preencher'!K984="","",'[1]TCE - ANEXO IV - Preencher'!K984)</f>
        <v>44746</v>
      </c>
      <c r="J975" s="5" t="str">
        <f>'[1]TCE - ANEXO IV - Preencher'!L984</f>
        <v>IHXTKTTBY</v>
      </c>
      <c r="K975" s="5" t="str">
        <f>IF(F975="B",LEFT('[1]TCE - ANEXO IV - Preencher'!M984,2),IF(F975="S",LEFT('[1]TCE - ANEXO IV - Preencher'!M984,7),IF('[1]TCE - ANEXO IV - Preencher'!H984="","")))</f>
        <v>2604106</v>
      </c>
      <c r="L975" s="7">
        <f>'[1]TCE - ANEXO IV - Preencher'!N984</f>
        <v>136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>
        <f>IFERROR(VLOOKUP(B978,'[1]DADOS (OCULTAR)'!$Q$3:$S$103,3,0),"")</f>
        <v>10583920000800</v>
      </c>
      <c r="B978" s="4" t="str">
        <f>'[1]TCE - ANEXO IV - Preencher'!C987</f>
        <v>HOSPITAL MESTRE VITALINO</v>
      </c>
      <c r="C978" s="4" t="str">
        <f>'[1]TCE - ANEXO IV - Preencher'!E987</f>
        <v>5.16 - Serviços Médico-Hospitalares, Odotonlogia e Laboratoriais</v>
      </c>
      <c r="D978" s="3" t="str">
        <f>'[1]TCE - ANEXO IV - Preencher'!F987</f>
        <v>27.816.524/0001-01</v>
      </c>
      <c r="E978" s="5" t="str">
        <f>'[1]TCE - ANEXO IV - Preencher'!G987</f>
        <v>CLINICA NEFROAGRESTE LTDA-ME</v>
      </c>
      <c r="F978" s="5" t="str">
        <f>'[1]TCE - ANEXO IV - Preencher'!H987</f>
        <v>S</v>
      </c>
      <c r="G978" s="5" t="str">
        <f>'[1]TCE - ANEXO IV - Preencher'!I987</f>
        <v>S</v>
      </c>
      <c r="H978" s="5" t="str">
        <f>'[1]TCE - ANEXO IV - Preencher'!J987</f>
        <v>150</v>
      </c>
      <c r="I978" s="6">
        <f>IF('[1]TCE - ANEXO IV - Preencher'!K987="","",'[1]TCE - ANEXO IV - Preencher'!K987)</f>
        <v>44739</v>
      </c>
      <c r="J978" s="5" t="str">
        <f>'[1]TCE - ANEXO IV - Preencher'!L987</f>
        <v>IBO4Y0CRK</v>
      </c>
      <c r="K978" s="5" t="str">
        <f>IF(F978="B",LEFT('[1]TCE - ANEXO IV - Preencher'!M987,2),IF(F978="S",LEFT('[1]TCE - ANEXO IV - Preencher'!M987,7),IF('[1]TCE - ANEXO IV - Preencher'!H987="","")))</f>
        <v>2604106</v>
      </c>
      <c r="L978" s="7">
        <f>'[1]TCE - ANEXO IV - Preencher'!N987</f>
        <v>104100</v>
      </c>
    </row>
    <row r="979" spans="1:12" s="8" customFormat="1" ht="19.5" customHeight="1" x14ac:dyDescent="0.2">
      <c r="A979" s="3">
        <f>IFERROR(VLOOKUP(B979,'[1]DADOS (OCULTAR)'!$Q$3:$S$103,3,0),"")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>5.16 - Serviços Médico-Hospitalares, Odotonlogia e Laboratoriais</v>
      </c>
      <c r="D979" s="3">
        <f>'[1]TCE - ANEXO IV - Preencher'!F988</f>
        <v>21728590000143</v>
      </c>
      <c r="E979" s="5" t="str">
        <f>'[1]TCE - ANEXO IV - Preencher'!G988</f>
        <v>ICCONE CIRURGIA CARDIOVASCULAR LTDA ME</v>
      </c>
      <c r="F979" s="5" t="str">
        <f>'[1]TCE - ANEXO IV - Preencher'!H988</f>
        <v>S</v>
      </c>
      <c r="G979" s="5" t="str">
        <f>'[1]TCE - ANEXO IV - Preencher'!I988</f>
        <v>S</v>
      </c>
      <c r="H979" s="5" t="str">
        <f>'[1]TCE - ANEXO IV - Preencher'!J988</f>
        <v>00000516</v>
      </c>
      <c r="I979" s="6">
        <f>IF('[1]TCE - ANEXO IV - Preencher'!K988="","",'[1]TCE - ANEXO IV - Preencher'!K988)</f>
        <v>44742</v>
      </c>
      <c r="J979" s="5" t="str">
        <f>'[1]TCE - ANEXO IV - Preencher'!L988</f>
        <v>VAGX-MI16</v>
      </c>
      <c r="K979" s="5" t="str">
        <f>IF(F979="B",LEFT('[1]TCE - ANEXO IV - Preencher'!M988,2),IF(F979="S",LEFT('[1]TCE - ANEXO IV - Preencher'!M988,7),IF('[1]TCE - ANEXO IV - Preencher'!H988="","")))</f>
        <v>2611606</v>
      </c>
      <c r="L979" s="7">
        <f>'[1]TCE - ANEXO IV - Preencher'!N988</f>
        <v>194380</v>
      </c>
    </row>
    <row r="980" spans="1:12" s="8" customFormat="1" ht="19.5" customHeight="1" x14ac:dyDescent="0.2">
      <c r="A980" s="3">
        <f>IFERROR(VLOOKUP(B980,'[1]DADOS (OCULTAR)'!$Q$3:$S$103,3,0),"")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>5.16 - Serviços Médico-Hospitalares, Odotonlogia e Laboratoriais</v>
      </c>
      <c r="D980" s="3" t="str">
        <f>'[1]TCE - ANEXO IV - Preencher'!F989</f>
        <v>00.062.519/0001-02</v>
      </c>
      <c r="E980" s="5" t="str">
        <f>'[1]TCE - ANEXO IV - Preencher'!G989</f>
        <v>UNIDADE DE CARDIOLOGIA INVASIVA S C LTDA</v>
      </c>
      <c r="F980" s="5" t="str">
        <f>'[1]TCE - ANEXO IV - Preencher'!H989</f>
        <v>S</v>
      </c>
      <c r="G980" s="5" t="str">
        <f>'[1]TCE - ANEXO IV - Preencher'!I989</f>
        <v>S</v>
      </c>
      <c r="H980" s="5" t="str">
        <f>'[1]TCE - ANEXO IV - Preencher'!J989</f>
        <v>00000492</v>
      </c>
      <c r="I980" s="6">
        <f>IF('[1]TCE - ANEXO IV - Preencher'!K989="","",'[1]TCE - ANEXO IV - Preencher'!K989)</f>
        <v>44747</v>
      </c>
      <c r="J980" s="5" t="str">
        <f>'[1]TCE - ANEXO IV - Preencher'!L989</f>
        <v>YZ3K-SPRS</v>
      </c>
      <c r="K980" s="5" t="str">
        <f>IF(F980="B",LEFT('[1]TCE - ANEXO IV - Preencher'!M989,2),IF(F980="S",LEFT('[1]TCE - ANEXO IV - Preencher'!M989,7),IF('[1]TCE - ANEXO IV - Preencher'!H989="","")))</f>
        <v>2611606</v>
      </c>
      <c r="L980" s="7">
        <f>'[1]TCE - ANEXO IV - Preencher'!N989</f>
        <v>159081.88</v>
      </c>
    </row>
    <row r="981" spans="1:12" s="8" customFormat="1" ht="19.5" customHeight="1" x14ac:dyDescent="0.2">
      <c r="A981" s="3">
        <f>IFERROR(VLOOKUP(B981,'[1]DADOS (OCULTAR)'!$Q$3:$S$103,3,0),"")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>5.16 - Serviços Médico-Hospitalares, Odotonlogia e Laboratoriais</v>
      </c>
      <c r="D981" s="3" t="str">
        <f>'[1]TCE - ANEXO IV - Preencher'!F990</f>
        <v>05.844.351/0001-00</v>
      </c>
      <c r="E981" s="5" t="str">
        <f>'[1]TCE - ANEXO IV - Preencher'!G990</f>
        <v>IMAGEM INTERIOR SOCIEDADE SIMPLES</v>
      </c>
      <c r="F981" s="5" t="str">
        <f>'[1]TCE - ANEXO IV - Preencher'!H990</f>
        <v>S</v>
      </c>
      <c r="G981" s="5" t="str">
        <f>'[1]TCE - ANEXO IV - Preencher'!I990</f>
        <v>S</v>
      </c>
      <c r="H981" s="5" t="str">
        <f>'[1]TCE - ANEXO IV - Preencher'!J990</f>
        <v>159</v>
      </c>
      <c r="I981" s="6">
        <f>IF('[1]TCE - ANEXO IV - Preencher'!K990="","",'[1]TCE - ANEXO IV - Preencher'!K990)</f>
        <v>44740</v>
      </c>
      <c r="J981" s="5" t="str">
        <f>'[1]TCE - ANEXO IV - Preencher'!L990</f>
        <v>PJPMDYWHY</v>
      </c>
      <c r="K981" s="5" t="str">
        <f>IF(F981="B",LEFT('[1]TCE - ANEXO IV - Preencher'!M990,2),IF(F981="S",LEFT('[1]TCE - ANEXO IV - Preencher'!M990,7),IF('[1]TCE - ANEXO IV - Preencher'!H990="","")))</f>
        <v>2604106</v>
      </c>
      <c r="L981" s="7">
        <f>'[1]TCE - ANEXO IV - Preencher'!N990</f>
        <v>135859.4</v>
      </c>
    </row>
    <row r="982" spans="1:12" s="8" customFormat="1" ht="19.5" customHeight="1" x14ac:dyDescent="0.2">
      <c r="A982" s="3">
        <f>IFERROR(VLOOKUP(B982,'[1]DADOS (OCULTAR)'!$Q$3:$S$103,3,0),"")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>5.16 - Serviços Médico-Hospitalares, Odotonlogia e Laboratoriais</v>
      </c>
      <c r="D982" s="3">
        <f>'[1]TCE - ANEXO IV - Preencher'!F991</f>
        <v>2737471000102</v>
      </c>
      <c r="E982" s="5" t="str">
        <f>'[1]TCE - ANEXO IV - Preencher'!G991</f>
        <v>IMAX DIAGNOSTICO LTDA</v>
      </c>
      <c r="F982" s="5" t="str">
        <f>'[1]TCE - ANEXO IV - Preencher'!H991</f>
        <v>S</v>
      </c>
      <c r="G982" s="5" t="str">
        <f>'[1]TCE - ANEXO IV - Preencher'!I991</f>
        <v>S</v>
      </c>
      <c r="H982" s="5" t="str">
        <f>'[1]TCE - ANEXO IV - Preencher'!J991</f>
        <v>59351</v>
      </c>
      <c r="I982" s="6">
        <f>IF('[1]TCE - ANEXO IV - Preencher'!K991="","",'[1]TCE - ANEXO IV - Preencher'!K991)</f>
        <v>44742</v>
      </c>
      <c r="J982" s="5" t="str">
        <f>'[1]TCE - ANEXO IV - Preencher'!L991</f>
        <v>H8WSAV8LG</v>
      </c>
      <c r="K982" s="5" t="str">
        <f>IF(F982="B",LEFT('[1]TCE - ANEXO IV - Preencher'!M991,2),IF(F982="S",LEFT('[1]TCE - ANEXO IV - Preencher'!M991,7),IF('[1]TCE - ANEXO IV - Preencher'!H991="","")))</f>
        <v>2604106</v>
      </c>
      <c r="L982" s="7">
        <f>'[1]TCE - ANEXO IV - Preencher'!N991</f>
        <v>31968.75</v>
      </c>
    </row>
    <row r="983" spans="1:12" s="8" customFormat="1" ht="19.5" customHeight="1" x14ac:dyDescent="0.2">
      <c r="A983" s="3">
        <f>IFERROR(VLOOKUP(B983,'[1]DADOS (OCULTAR)'!$Q$3:$S$103,3,0),"")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>5.16 - Serviços Médico-Hospitalares, Odotonlogia e Laboratoriais</v>
      </c>
      <c r="D983" s="3">
        <f>'[1]TCE - ANEXO IV - Preencher'!F992</f>
        <v>33415955000169</v>
      </c>
      <c r="E983" s="5" t="str">
        <f>'[1]TCE - ANEXO IV - Preencher'!G992</f>
        <v>AM MARCAPASSO E ARRITIMIA MEDICA LTDA</v>
      </c>
      <c r="F983" s="5" t="str">
        <f>'[1]TCE - ANEXO IV - Preencher'!H992</f>
        <v>S</v>
      </c>
      <c r="G983" s="5" t="str">
        <f>'[1]TCE - ANEXO IV - Preencher'!I992</f>
        <v>S</v>
      </c>
      <c r="H983" s="5" t="str">
        <f>'[1]TCE - ANEXO IV - Preencher'!J992</f>
        <v>13</v>
      </c>
      <c r="I983" s="6">
        <f>IF('[1]TCE - ANEXO IV - Preencher'!K992="","",'[1]TCE - ANEXO IV - Preencher'!K992)</f>
        <v>44742</v>
      </c>
      <c r="J983" s="5" t="str">
        <f>'[1]TCE - ANEXO IV - Preencher'!L992</f>
        <v>TU8PEZB14</v>
      </c>
      <c r="K983" s="5" t="str">
        <f>IF(F983="B",LEFT('[1]TCE - ANEXO IV - Preencher'!M992,2),IF(F983="S",LEFT('[1]TCE - ANEXO IV - Preencher'!M992,7),IF('[1]TCE - ANEXO IV - Preencher'!H992="","")))</f>
        <v>2604106</v>
      </c>
      <c r="L983" s="7">
        <f>'[1]TCE - ANEXO IV - Preencher'!N992</f>
        <v>104100</v>
      </c>
    </row>
    <row r="984" spans="1:12" s="8" customFormat="1" ht="19.5" customHeight="1" x14ac:dyDescent="0.2">
      <c r="A984" s="3">
        <f>IFERROR(VLOOKUP(B984,'[1]DADOS (OCULTAR)'!$Q$3:$S$103,3,0),"")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>5.16 - Serviços Médico-Hospitalares, Odotonlogia e Laboratoriais</v>
      </c>
      <c r="D984" s="3">
        <f>'[1]TCE - ANEXO IV - Preencher'!F993</f>
        <v>6101092000182</v>
      </c>
      <c r="E984" s="5" t="str">
        <f>'[1]TCE - ANEXO IV - Preencher'!G993</f>
        <v>LABORATORIO MEDICO DR ROMUALDO LINS LTDA</v>
      </c>
      <c r="F984" s="5" t="str">
        <f>'[1]TCE - ANEXO IV - Preencher'!H993</f>
        <v>S</v>
      </c>
      <c r="G984" s="5" t="str">
        <f>'[1]TCE - ANEXO IV - Preencher'!I993</f>
        <v>S</v>
      </c>
      <c r="H984" s="5" t="str">
        <f>'[1]TCE - ANEXO IV - Preencher'!J993</f>
        <v>8378</v>
      </c>
      <c r="I984" s="6">
        <f>IF('[1]TCE - ANEXO IV - Preencher'!K993="","",'[1]TCE - ANEXO IV - Preencher'!K993)</f>
        <v>44742</v>
      </c>
      <c r="J984" s="5" t="str">
        <f>'[1]TCE - ANEXO IV - Preencher'!L993</f>
        <v>WGPTYFWQ6</v>
      </c>
      <c r="K984" s="5" t="str">
        <f>IF(F984="B",LEFT('[1]TCE - ANEXO IV - Preencher'!M993,2),IF(F984="S",LEFT('[1]TCE - ANEXO IV - Preencher'!M993,7),IF('[1]TCE - ANEXO IV - Preencher'!H993="","")))</f>
        <v>2604106</v>
      </c>
      <c r="L984" s="7">
        <f>'[1]TCE - ANEXO IV - Preencher'!N993</f>
        <v>66698.16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>
        <f>IFERROR(VLOOKUP(B986,'[1]DADOS (OCULTAR)'!$Q$3:$S$103,3,0),"")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>5.16 - Serviços Médico-Hospitalares, Odotonlogia e Laboratoriais</v>
      </c>
      <c r="D986" s="3" t="str">
        <f>'[1]TCE - ANEXO IV - Preencher'!F995</f>
        <v>31.145.185/0002-37</v>
      </c>
      <c r="E986" s="5" t="str">
        <f>'[1]TCE - ANEXO IV - Preencher'!G995</f>
        <v>CONSULT LAB LABOR DE ANALISES CLINICAS LTDA</v>
      </c>
      <c r="F986" s="5" t="str">
        <f>'[1]TCE - ANEXO IV - Preencher'!H995</f>
        <v>S</v>
      </c>
      <c r="G986" s="5" t="str">
        <f>'[1]TCE - ANEXO IV - Preencher'!I995</f>
        <v>S</v>
      </c>
      <c r="H986" s="5" t="str">
        <f>'[1]TCE - ANEXO IV - Preencher'!J995</f>
        <v>39</v>
      </c>
      <c r="I986" s="6">
        <f>IF('[1]TCE - ANEXO IV - Preencher'!K995="","",'[1]TCE - ANEXO IV - Preencher'!K995)</f>
        <v>44742</v>
      </c>
      <c r="J986" s="5" t="str">
        <f>'[1]TCE - ANEXO IV - Preencher'!L995</f>
        <v>CI197PG6X</v>
      </c>
      <c r="K986" s="5" t="str">
        <f>IF(F986="B",LEFT('[1]TCE - ANEXO IV - Preencher'!M995,2),IF(F986="S",LEFT('[1]TCE - ANEXO IV - Preencher'!M995,7),IF('[1]TCE - ANEXO IV - Preencher'!H995="","")))</f>
        <v>2604106</v>
      </c>
      <c r="L986" s="7">
        <f>'[1]TCE - ANEXO IV - Preencher'!N995</f>
        <v>367010.22</v>
      </c>
    </row>
    <row r="987" spans="1:12" s="8" customFormat="1" ht="19.5" customHeight="1" x14ac:dyDescent="0.2">
      <c r="A987" s="3">
        <f>IFERROR(VLOOKUP(B987,'[1]DADOS (OCULTAR)'!$Q$3:$S$103,3,0),"")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>5.16 - Serviços Médico-Hospitalares, Odotonlogia e Laboratoriais</v>
      </c>
      <c r="D987" s="3" t="str">
        <f>'[1]TCE - ANEXO IV - Preencher'!F996</f>
        <v>19.378.769/0086-65</v>
      </c>
      <c r="E987" s="5" t="str">
        <f>'[1]TCE - ANEXO IV - Preencher'!G996</f>
        <v>INSTITUTO HERMES PARDINI S/A</v>
      </c>
      <c r="F987" s="5" t="str">
        <f>'[1]TCE - ANEXO IV - Preencher'!H996</f>
        <v>S</v>
      </c>
      <c r="G987" s="5" t="str">
        <f>'[1]TCE - ANEXO IV - Preencher'!I996</f>
        <v>S</v>
      </c>
      <c r="H987" s="5" t="str">
        <f>'[1]TCE - ANEXO IV - Preencher'!J996</f>
        <v>2022/154759</v>
      </c>
      <c r="I987" s="6">
        <f>IF('[1]TCE - ANEXO IV - Preencher'!K996="","",'[1]TCE - ANEXO IV - Preencher'!K996)</f>
        <v>44737</v>
      </c>
      <c r="J987" s="5" t="str">
        <f>'[1]TCE - ANEXO IV - Preencher'!L996</f>
        <v>7a403292</v>
      </c>
      <c r="K987" s="5" t="str">
        <f>IF(F987="B",LEFT('[1]TCE - ANEXO IV - Preencher'!M996,2),IF(F987="S",LEFT('[1]TCE - ANEXO IV - Preencher'!M996,7),IF('[1]TCE - ANEXO IV - Preencher'!H996="","")))</f>
        <v>3106200</v>
      </c>
      <c r="L987" s="7">
        <f>'[1]TCE - ANEXO IV - Preencher'!N996</f>
        <v>75.2</v>
      </c>
    </row>
    <row r="988" spans="1:12" s="8" customFormat="1" ht="19.5" customHeight="1" x14ac:dyDescent="0.2">
      <c r="A988" s="3">
        <f>IFERROR(VLOOKUP(B988,'[1]DADOS (OCULTAR)'!$Q$3:$S$103,3,0),"")</f>
        <v>10583920000800</v>
      </c>
      <c r="B988" s="4" t="str">
        <f>'[1]TCE - ANEXO IV - Preencher'!C997</f>
        <v>HOSPITAL MESTRE VITALINO</v>
      </c>
      <c r="C988" s="4" t="str">
        <f>'[1]TCE - ANEXO IV - Preencher'!E997</f>
        <v>5.16 - Serviços Médico-Hospitalares, Odotonlogia e Laboratoriais</v>
      </c>
      <c r="D988" s="3">
        <f>'[1]TCE - ANEXO IV - Preencher'!F997</f>
        <v>41231135000145</v>
      </c>
      <c r="E988" s="5" t="str">
        <f>'[1]TCE - ANEXO IV - Preencher'!G997</f>
        <v>CARDIOVIDA CONSULTORIOS ESPECIALIZADOS LTDA</v>
      </c>
      <c r="F988" s="5" t="str">
        <f>'[1]TCE - ANEXO IV - Preencher'!H997</f>
        <v>S</v>
      </c>
      <c r="G988" s="5" t="str">
        <f>'[1]TCE - ANEXO IV - Preencher'!I997</f>
        <v>S</v>
      </c>
      <c r="H988" s="5" t="str">
        <f>'[1]TCE - ANEXO IV - Preencher'!J997</f>
        <v>00009397</v>
      </c>
      <c r="I988" s="6">
        <f>IF('[1]TCE - ANEXO IV - Preencher'!K997="","",'[1]TCE - ANEXO IV - Preencher'!K997)</f>
        <v>44746</v>
      </c>
      <c r="J988" s="5" t="str">
        <f>'[1]TCE - ANEXO IV - Preencher'!L997</f>
        <v>PYXP-G6ZS</v>
      </c>
      <c r="K988" s="5" t="str">
        <f>IF(F988="B",LEFT('[1]TCE - ANEXO IV - Preencher'!M997,2),IF(F988="S",LEFT('[1]TCE - ANEXO IV - Preencher'!M997,7),IF('[1]TCE - ANEXO IV - Preencher'!H997="","")))</f>
        <v>2611606</v>
      </c>
      <c r="L988" s="7">
        <f>'[1]TCE - ANEXO IV - Preencher'!N997</f>
        <v>1280</v>
      </c>
    </row>
    <row r="989" spans="1:12" s="8" customFormat="1" ht="19.5" customHeight="1" x14ac:dyDescent="0.2">
      <c r="A989" s="3">
        <f>IFERROR(VLOOKUP(B989,'[1]DADOS (OCULTAR)'!$Q$3:$S$103,3,0),"")</f>
        <v>10583920000800</v>
      </c>
      <c r="B989" s="4" t="str">
        <f>'[1]TCE - ANEXO IV - Preencher'!C998</f>
        <v>HOSPITAL MESTRE VITALINO</v>
      </c>
      <c r="C989" s="4" t="str">
        <f>'[1]TCE - ANEXO IV - Preencher'!E998</f>
        <v>5.16 - Serviços Médico-Hospitalares, Odotonlogia e Laboratoriais</v>
      </c>
      <c r="D989" s="3">
        <f>'[1]TCE - ANEXO IV - Preencher'!F998</f>
        <v>1740827000102</v>
      </c>
      <c r="E989" s="5" t="str">
        <f>'[1]TCE - ANEXO IV - Preencher'!G998</f>
        <v>PATOLOGISTAS ASSOCIADOS LTDA ME</v>
      </c>
      <c r="F989" s="5" t="str">
        <f>'[1]TCE - ANEXO IV - Preencher'!H998</f>
        <v>S</v>
      </c>
      <c r="G989" s="5" t="str">
        <f>'[1]TCE - ANEXO IV - Preencher'!I998</f>
        <v>S</v>
      </c>
      <c r="H989" s="5" t="str">
        <f>'[1]TCE - ANEXO IV - Preencher'!J998</f>
        <v>00016070</v>
      </c>
      <c r="I989" s="6">
        <f>IF('[1]TCE - ANEXO IV - Preencher'!K998="","",'[1]TCE - ANEXO IV - Preencher'!K998)</f>
        <v>44753</v>
      </c>
      <c r="J989" s="5" t="str">
        <f>'[1]TCE - ANEXO IV - Preencher'!L998</f>
        <v>7SSW-AY8Q</v>
      </c>
      <c r="K989" s="5" t="str">
        <f>IF(F989="B",LEFT('[1]TCE - ANEXO IV - Preencher'!M998,2),IF(F989="S",LEFT('[1]TCE - ANEXO IV - Preencher'!M998,7),IF('[1]TCE - ANEXO IV - Preencher'!H998="","")))</f>
        <v>2611606</v>
      </c>
      <c r="L989" s="7">
        <f>'[1]TCE - ANEXO IV - Preencher'!N998</f>
        <v>1200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>
        <f>IFERROR(VLOOKUP(B991,'[1]DADOS (OCULTAR)'!$Q$3:$S$103,3,0),"")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>5.8 - Locação de Veículos Automotores</v>
      </c>
      <c r="D991" s="3" t="str">
        <f>'[1]TCE - ANEXO IV - Preencher'!F1000</f>
        <v>29.932.922/0001-19</v>
      </c>
      <c r="E991" s="5" t="str">
        <f>'[1]TCE - ANEXO IV - Preencher'!G1000</f>
        <v>MEDLIFE LOCACAO DE MAQ E EQUIP LTDA</v>
      </c>
      <c r="F991" s="5" t="str">
        <f>'[1]TCE - ANEXO IV - Preencher'!H1000</f>
        <v>S</v>
      </c>
      <c r="G991" s="5" t="str">
        <f>'[1]TCE - ANEXO IV - Preencher'!I1000</f>
        <v>N</v>
      </c>
      <c r="H991" s="5" t="str">
        <f>'[1]TCE - ANEXO IV - Preencher'!J1000</f>
        <v>429</v>
      </c>
      <c r="I991" s="6">
        <f>IF('[1]TCE - ANEXO IV - Preencher'!K1000="","",'[1]TCE - ANEXO IV - Preencher'!K1000)</f>
        <v>44743</v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>2611606</v>
      </c>
      <c r="L991" s="7">
        <f>'[1]TCE - ANEXO IV - Preencher'!N1000</f>
        <v>12500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>
        <f>IFERROR(VLOOKUP(B993,'[1]DADOS (OCULTAR)'!$Q$3:$S$103,3,0),"")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>5.16 - Serviços Médico-Hospitalares, Odotonlogia e Laboratoriais</v>
      </c>
      <c r="D993" s="3" t="str">
        <f>'[1]TCE - ANEXO IV - Preencher'!F1002</f>
        <v>00.610.112/0001-64</v>
      </c>
      <c r="E993" s="5" t="str">
        <f>'[1]TCE - ANEXO IV - Preencher'!G1002</f>
        <v>COOPAGRESTE COOP DOS MEDICOS ANESTES DO INT DE PE</v>
      </c>
      <c r="F993" s="5" t="str">
        <f>'[1]TCE - ANEXO IV - Preencher'!H1002</f>
        <v>S</v>
      </c>
      <c r="G993" s="5" t="str">
        <f>'[1]TCE - ANEXO IV - Preencher'!I1002</f>
        <v>S</v>
      </c>
      <c r="H993" s="5" t="str">
        <f>'[1]TCE - ANEXO IV - Preencher'!J1002</f>
        <v>6347</v>
      </c>
      <c r="I993" s="6">
        <f>IF('[1]TCE - ANEXO IV - Preencher'!K1002="","",'[1]TCE - ANEXO IV - Preencher'!K1002)</f>
        <v>44742</v>
      </c>
      <c r="J993" s="5" t="str">
        <f>'[1]TCE - ANEXO IV - Preencher'!L1002</f>
        <v>VQJTWEFVP</v>
      </c>
      <c r="K993" s="5" t="str">
        <f>IF(F993="B",LEFT('[1]TCE - ANEXO IV - Preencher'!M1002,2),IF(F993="S",LEFT('[1]TCE - ANEXO IV - Preencher'!M1002,7),IF('[1]TCE - ANEXO IV - Preencher'!H1002="","")))</f>
        <v>2604106</v>
      </c>
      <c r="L993" s="7">
        <f>'[1]TCE - ANEXO IV - Preencher'!N1002</f>
        <v>443150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>
        <f>IFERROR(VLOOKUP(B995,'[1]DADOS (OCULTAR)'!$Q$3:$S$103,3,0),"")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>5.15 - Serviços Domésticos</v>
      </c>
      <c r="D995" s="3" t="str">
        <f>'[1]TCE - ANEXO IV - Preencher'!F1004</f>
        <v>27.837.083/0001-24</v>
      </c>
      <c r="E995" s="5" t="str">
        <f>'[1]TCE - ANEXO IV - Preencher'!G1004</f>
        <v>CLEAN HIGIENIZACAO DE TEXTEIS EIRELI-ME</v>
      </c>
      <c r="F995" s="5" t="str">
        <f>'[1]TCE - ANEXO IV - Preencher'!H1004</f>
        <v>S</v>
      </c>
      <c r="G995" s="5" t="str">
        <f>'[1]TCE - ANEXO IV - Preencher'!I1004</f>
        <v>S</v>
      </c>
      <c r="H995" s="5" t="str">
        <f>'[1]TCE - ANEXO IV - Preencher'!J1004</f>
        <v>000002063</v>
      </c>
      <c r="I995" s="6">
        <f>IF('[1]TCE - ANEXO IV - Preencher'!K1004="","",'[1]TCE - ANEXO IV - Preencher'!K1004)</f>
        <v>44747</v>
      </c>
      <c r="J995" s="5" t="str">
        <f>'[1]TCE - ANEXO IV - Preencher'!L1004</f>
        <v>XSCB08198</v>
      </c>
      <c r="K995" s="5" t="str">
        <f>IF(F995="B",LEFT('[1]TCE - ANEXO IV - Preencher'!M1004,2),IF(F995="S",LEFT('[1]TCE - ANEXO IV - Preencher'!M1004,7),IF('[1]TCE - ANEXO IV - Preencher'!H1004="","")))</f>
        <v>2607901</v>
      </c>
      <c r="L995" s="7">
        <f>'[1]TCE - ANEXO IV - Preencher'!N1004</f>
        <v>105484.32</v>
      </c>
    </row>
    <row r="996" spans="1:12" ht="18" customHeight="1" x14ac:dyDescent="0.2">
      <c r="A996" s="3">
        <f>IFERROR(VLOOKUP(B996,'[1]DADOS (OCULTAR)'!$Q$3:$S$103,3,0),"")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>5.10 - Detetização/Tratamento de Resíduos e Afins</v>
      </c>
      <c r="D996" s="3" t="str">
        <f>'[1]TCE - ANEXO IV - Preencher'!F1005</f>
        <v>07.575.881/0001-18</v>
      </c>
      <c r="E996" s="5" t="str">
        <f>'[1]TCE - ANEXO IV - Preencher'!G1005</f>
        <v>SIM GESTAO AMBIENTAL SERVICOS LTDA</v>
      </c>
      <c r="F996" s="5" t="str">
        <f>'[1]TCE - ANEXO IV - Preencher'!H1005</f>
        <v>S</v>
      </c>
      <c r="G996" s="5" t="str">
        <f>'[1]TCE - ANEXO IV - Preencher'!I1005</f>
        <v>S</v>
      </c>
      <c r="H996" s="5" t="str">
        <f>'[1]TCE - ANEXO IV - Preencher'!J1005</f>
        <v>1.034.499</v>
      </c>
      <c r="I996" s="6">
        <f>IF('[1]TCE - ANEXO IV - Preencher'!K1005="","",'[1]TCE - ANEXO IV - Preencher'!K1005)</f>
        <v>44742</v>
      </c>
      <c r="J996" s="5" t="str">
        <f>'[1]TCE - ANEXO IV - Preencher'!L1005</f>
        <v>GFPGHRPTP</v>
      </c>
      <c r="K996" s="5" t="str">
        <f>IF(F996="B",LEFT('[1]TCE - ANEXO IV - Preencher'!M1005,2),IF(F996="S",LEFT('[1]TCE - ANEXO IV - Preencher'!M1005,7),IF('[1]TCE - ANEXO IV - Preencher'!H1005="","")))</f>
        <v>2507507</v>
      </c>
      <c r="L996" s="7">
        <f>'[1]TCE - ANEXO IV - Preencher'!N1005</f>
        <v>201.83</v>
      </c>
    </row>
    <row r="997" spans="1:12" ht="18" customHeight="1" x14ac:dyDescent="0.2">
      <c r="A997" s="3">
        <f>IFERROR(VLOOKUP(B997,'[1]DADOS (OCULTAR)'!$Q$3:$S$103,3,0),"")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>5.10 - Detetização/Tratamento de Resíduos e Afins</v>
      </c>
      <c r="D997" s="3" t="str">
        <f>'[1]TCE - ANEXO IV - Preencher'!F1006</f>
        <v>07.575.881/0001-18</v>
      </c>
      <c r="E997" s="5" t="str">
        <f>'[1]TCE - ANEXO IV - Preencher'!G1006</f>
        <v>SIM GESTAO AMBIENTAL SERVICOS LTDA</v>
      </c>
      <c r="F997" s="5" t="str">
        <f>'[1]TCE - ANEXO IV - Preencher'!H1006</f>
        <v>S</v>
      </c>
      <c r="G997" s="5" t="str">
        <f>'[1]TCE - ANEXO IV - Preencher'!I1006</f>
        <v>S</v>
      </c>
      <c r="H997" s="5" t="str">
        <f>'[1]TCE - ANEXO IV - Preencher'!J1006</f>
        <v>1.034.509</v>
      </c>
      <c r="I997" s="6">
        <f>IF('[1]TCE - ANEXO IV - Preencher'!K1006="","",'[1]TCE - ANEXO IV - Preencher'!K1006)</f>
        <v>44742</v>
      </c>
      <c r="J997" s="5" t="str">
        <f>'[1]TCE - ANEXO IV - Preencher'!L1006</f>
        <v>QU0P42MSV</v>
      </c>
      <c r="K997" s="5" t="str">
        <f>IF(F997="B",LEFT('[1]TCE - ANEXO IV - Preencher'!M1006,2),IF(F997="S",LEFT('[1]TCE - ANEXO IV - Preencher'!M1006,7),IF('[1]TCE - ANEXO IV - Preencher'!H1006="","")))</f>
        <v>2507507</v>
      </c>
      <c r="L997" s="7">
        <f>'[1]TCE - ANEXO IV - Preencher'!N1006</f>
        <v>17056.27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>
        <f>IFERROR(VLOOKUP(B999,'[1]DADOS (OCULTAR)'!$Q$3:$S$103,3,0),"")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>5.17 - Manutenção de Software, Certificação Digital e Microfilmagem</v>
      </c>
      <c r="D999" s="3" t="str">
        <f>'[1]TCE - ANEXO IV - Preencher'!F1008</f>
        <v>16.783.034/0001-30</v>
      </c>
      <c r="E999" s="5" t="str">
        <f>'[1]TCE - ANEXO IV - Preencher'!G1008</f>
        <v>SINTESE LICENC DE PROGRAMA PARA COMPRAS ON-LINE</v>
      </c>
      <c r="F999" s="5" t="str">
        <f>'[1]TCE - ANEXO IV - Preencher'!H1008</f>
        <v>S</v>
      </c>
      <c r="G999" s="5" t="str">
        <f>'[1]TCE - ANEXO IV - Preencher'!I1008</f>
        <v>S</v>
      </c>
      <c r="H999" s="5" t="str">
        <f>'[1]TCE - ANEXO IV - Preencher'!J1008</f>
        <v>00019814</v>
      </c>
      <c r="I999" s="6">
        <f>IF('[1]TCE - ANEXO IV - Preencher'!K1008="","",'[1]TCE - ANEXO IV - Preencher'!K1008)</f>
        <v>44713</v>
      </c>
      <c r="J999" s="5" t="str">
        <f>'[1]TCE - ANEXO IV - Preencher'!L1008</f>
        <v>FNML-FQUD</v>
      </c>
      <c r="K999" s="5" t="str">
        <f>IF(F999="B",LEFT('[1]TCE - ANEXO IV - Preencher'!M1008,2),IF(F999="S",LEFT('[1]TCE - ANEXO IV - Preencher'!M1008,7),IF('[1]TCE - ANEXO IV - Preencher'!H1008="","")))</f>
        <v>2611606</v>
      </c>
      <c r="L999" s="7">
        <f>'[1]TCE - ANEXO IV - Preencher'!N1008</f>
        <v>2300</v>
      </c>
    </row>
    <row r="1000" spans="1:12" ht="18" customHeight="1" x14ac:dyDescent="0.2">
      <c r="A1000" s="3">
        <f>IFERROR(VLOOKUP(B1000,'[1]DADOS (OCULTAR)'!$Q$3:$S$103,3,0),"")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>5.17 - Manutenção de Software, Certificação Digital e Microfilmagem</v>
      </c>
      <c r="D1000" s="3" t="str">
        <f>'[1]TCE - ANEXO IV - Preencher'!F1009</f>
        <v>92.306.257/0007-80</v>
      </c>
      <c r="E1000" s="5" t="str">
        <f>'[1]TCE - ANEXO IV - Preencher'!G1009</f>
        <v>MV INFORMATICA NORDESTE LTDA</v>
      </c>
      <c r="F1000" s="5" t="str">
        <f>'[1]TCE - ANEXO IV - Preencher'!H1009</f>
        <v>S</v>
      </c>
      <c r="G1000" s="5" t="str">
        <f>'[1]TCE - ANEXO IV - Preencher'!I1009</f>
        <v>S</v>
      </c>
      <c r="H1000" s="5" t="str">
        <f>'[1]TCE - ANEXO IV - Preencher'!J1009</f>
        <v>00040438</v>
      </c>
      <c r="I1000" s="6">
        <f>IF('[1]TCE - ANEXO IV - Preencher'!K1009="","",'[1]TCE - ANEXO IV - Preencher'!K1009)</f>
        <v>44716</v>
      </c>
      <c r="J1000" s="5" t="str">
        <f>'[1]TCE - ANEXO IV - Preencher'!L1009</f>
        <v>XKUG-9GEL</v>
      </c>
      <c r="K1000" s="5" t="str">
        <f>IF(F1000="B",LEFT('[1]TCE - ANEXO IV - Preencher'!M1009,2),IF(F1000="S",LEFT('[1]TCE - ANEXO IV - Preencher'!M1009,7),IF('[1]TCE - ANEXO IV - Preencher'!H1009="","")))</f>
        <v>2611606</v>
      </c>
      <c r="L1000" s="7">
        <f>'[1]TCE - ANEXO IV - Preencher'!N1009</f>
        <v>29579.31</v>
      </c>
    </row>
    <row r="1001" spans="1:12" ht="18" customHeight="1" x14ac:dyDescent="0.2">
      <c r="A1001" s="3">
        <f>IFERROR(VLOOKUP(B1001,'[1]DADOS (OCULTAR)'!$Q$3:$S$103,3,0),"")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>5.17 - Manutenção de Software, Certificação Digital e Microfilmagem</v>
      </c>
      <c r="D1001" s="3" t="str">
        <f>'[1]TCE - ANEXO IV - Preencher'!F1010</f>
        <v>11.698.838/0001-17</v>
      </c>
      <c r="E1001" s="5" t="str">
        <f>'[1]TCE - ANEXO IV - Preencher'!G1010</f>
        <v>INUVEM COMPUTACAO LTDA - ME</v>
      </c>
      <c r="F1001" s="5" t="str">
        <f>'[1]TCE - ANEXO IV - Preencher'!H1010</f>
        <v>S</v>
      </c>
      <c r="G1001" s="5" t="str">
        <f>'[1]TCE - ANEXO IV - Preencher'!I1010</f>
        <v>S</v>
      </c>
      <c r="H1001" s="5" t="str">
        <f>'[1]TCE - ANEXO IV - Preencher'!J1010</f>
        <v>00001034</v>
      </c>
      <c r="I1001" s="6">
        <f>IF('[1]TCE - ANEXO IV - Preencher'!K1010="","",'[1]TCE - ANEXO IV - Preencher'!K1010)</f>
        <v>44722</v>
      </c>
      <c r="J1001" s="5" t="str">
        <f>'[1]TCE - ANEXO IV - Preencher'!L1010</f>
        <v>UVXJ-NIQF</v>
      </c>
      <c r="K1001" s="5" t="str">
        <f>IF(F1001="B",LEFT('[1]TCE - ANEXO IV - Preencher'!M1010,2),IF(F1001="S",LEFT('[1]TCE - ANEXO IV - Preencher'!M1010,7),IF('[1]TCE - ANEXO IV - Preencher'!H1010="","")))</f>
        <v>2927408</v>
      </c>
      <c r="L1001" s="7">
        <f>'[1]TCE - ANEXO IV - Preencher'!N1010</f>
        <v>189</v>
      </c>
    </row>
    <row r="1002" spans="1:12" ht="18" customHeight="1" x14ac:dyDescent="0.2">
      <c r="A1002" s="3">
        <f>IFERROR(VLOOKUP(B1002,'[1]DADOS (OCULTAR)'!$Q$3:$S$103,3,0),"")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>5.17 - Manutenção de Software, Certificação Digital e Microfilmagem</v>
      </c>
      <c r="D1002" s="3" t="str">
        <f>'[1]TCE - ANEXO IV - Preencher'!F1011</f>
        <v>10.891.998/0001-15</v>
      </c>
      <c r="E1002" s="5" t="str">
        <f>'[1]TCE - ANEXO IV - Preencher'!G1011</f>
        <v>ADVISERSIT SERVICOS EM INFORMATICA LTDA</v>
      </c>
      <c r="F1002" s="5" t="str">
        <f>'[1]TCE - ANEXO IV - Preencher'!H1011</f>
        <v>S</v>
      </c>
      <c r="G1002" s="5" t="str">
        <f>'[1]TCE - ANEXO IV - Preencher'!I1011</f>
        <v>S</v>
      </c>
      <c r="H1002" s="5" t="str">
        <f>'[1]TCE - ANEXO IV - Preencher'!J1011</f>
        <v>000000686</v>
      </c>
      <c r="I1002" s="6">
        <f>IF('[1]TCE - ANEXO IV - Preencher'!K1011="","",'[1]TCE - ANEXO IV - Preencher'!K1011)</f>
        <v>44742</v>
      </c>
      <c r="J1002" s="5" t="str">
        <f>'[1]TCE - ANEXO IV - Preencher'!L1011</f>
        <v>MENS87047</v>
      </c>
      <c r="K1002" s="5" t="str">
        <f>IF(F1002="B",LEFT('[1]TCE - ANEXO IV - Preencher'!M1011,2),IF(F1002="S",LEFT('[1]TCE - ANEXO IV - Preencher'!M1011,7),IF('[1]TCE - ANEXO IV - Preencher'!H1011="","")))</f>
        <v>2610707</v>
      </c>
      <c r="L1002" s="7">
        <f>'[1]TCE - ANEXO IV - Preencher'!N1011</f>
        <v>790</v>
      </c>
    </row>
    <row r="1003" spans="1:12" ht="18" customHeight="1" x14ac:dyDescent="0.2">
      <c r="A1003" s="3">
        <f>IFERROR(VLOOKUP(B1003,'[1]DADOS (OCULTAR)'!$Q$3:$S$103,3,0),"")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>5.17 - Manutenção de Software, Certificação Digital e Microfilmagem</v>
      </c>
      <c r="D1003" s="3">
        <f>'[1]TCE - ANEXO IV - Preencher'!F1012</f>
        <v>41754506000173</v>
      </c>
      <c r="E1003" s="5" t="str">
        <f>'[1]TCE - ANEXO IV - Preencher'!G1012</f>
        <v>FACIL SOLUCOES EM SOLFTWARE E EQUIPAMENTOS LTDA</v>
      </c>
      <c r="F1003" s="5" t="str">
        <f>'[1]TCE - ANEXO IV - Preencher'!H1012</f>
        <v>S</v>
      </c>
      <c r="G1003" s="5" t="str">
        <f>'[1]TCE - ANEXO IV - Preencher'!I1012</f>
        <v>S</v>
      </c>
      <c r="H1003" s="5" t="str">
        <f>'[1]TCE - ANEXO IV - Preencher'!J1012</f>
        <v>0000132</v>
      </c>
      <c r="I1003" s="6">
        <f>IF('[1]TCE - ANEXO IV - Preencher'!K1012="","",'[1]TCE - ANEXO IV - Preencher'!K1012)</f>
        <v>44741</v>
      </c>
      <c r="J1003" s="5" t="str">
        <f>'[1]TCE - ANEXO IV - Preencher'!L1012</f>
        <v>B464-14FE</v>
      </c>
      <c r="K1003" s="5" t="str">
        <f>IF(F1003="B",LEFT('[1]TCE - ANEXO IV - Preencher'!M1012,2),IF(F1003="S",LEFT('[1]TCE - ANEXO IV - Preencher'!M1012,7),IF('[1]TCE - ANEXO IV - Preencher'!H1012="","")))</f>
        <v>2600104</v>
      </c>
      <c r="L1003" s="7">
        <f>'[1]TCE - ANEXO IV - Preencher'!N1012</f>
        <v>150</v>
      </c>
    </row>
    <row r="1004" spans="1:12" ht="18" customHeight="1" x14ac:dyDescent="0.2">
      <c r="A1004" s="3">
        <f>IFERROR(VLOOKUP(B1004,'[1]DADOS (OCULTAR)'!$Q$3:$S$103,3,0),"")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>5.17 - Manutenção de Software, Certificação Digital e Microfilmagem</v>
      </c>
      <c r="D1004" s="3">
        <f>'[1]TCE - ANEXO IV - Preencher'!F1013</f>
        <v>20231241000159</v>
      </c>
      <c r="E1004" s="5" t="str">
        <f>'[1]TCE - ANEXO IV - Preencher'!G1013</f>
        <v>E-VAL COMERCIO E SERV DE INFORMATICA EM SAUDE LTDA</v>
      </c>
      <c r="F1004" s="5" t="str">
        <f>'[1]TCE - ANEXO IV - Preencher'!H1013</f>
        <v>S</v>
      </c>
      <c r="G1004" s="5" t="str">
        <f>'[1]TCE - ANEXO IV - Preencher'!I1013</f>
        <v>S</v>
      </c>
      <c r="H1004" s="5" t="str">
        <f>'[1]TCE - ANEXO IV - Preencher'!J1013</f>
        <v>00008967</v>
      </c>
      <c r="I1004" s="6">
        <f>IF('[1]TCE - ANEXO IV - Preencher'!K1013="","",'[1]TCE - ANEXO IV - Preencher'!K1013)</f>
        <v>44732</v>
      </c>
      <c r="J1004" s="5" t="str">
        <f>'[1]TCE - ANEXO IV - Preencher'!L1013</f>
        <v>6N7Y-MNVR</v>
      </c>
      <c r="K1004" s="5" t="str">
        <f>IF(F1004="B",LEFT('[1]TCE - ANEXO IV - Preencher'!M1013,2),IF(F1004="S",LEFT('[1]TCE - ANEXO IV - Preencher'!M1013,7),IF('[1]TCE - ANEXO IV - Preencher'!H1013="","")))</f>
        <v>3550308</v>
      </c>
      <c r="L1004" s="7">
        <f>'[1]TCE - ANEXO IV - Preencher'!N1013</f>
        <v>4404</v>
      </c>
    </row>
    <row r="1005" spans="1:12" ht="18" customHeight="1" x14ac:dyDescent="0.2">
      <c r="A1005" s="3">
        <f>IFERROR(VLOOKUP(B1005,'[1]DADOS (OCULTAR)'!$Q$3:$S$103,3,0),"")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>5.17 - Manutenção de Software, Certificação Digital e Microfilmagem</v>
      </c>
      <c r="D1005" s="3">
        <f>'[1]TCE - ANEXO IV - Preencher'!F1014</f>
        <v>20231241000159</v>
      </c>
      <c r="E1005" s="5" t="str">
        <f>'[1]TCE - ANEXO IV - Preencher'!G1014</f>
        <v>E-VAL COMERCIO E SERV DE INFORMATICA EM SAUDE LTDA</v>
      </c>
      <c r="F1005" s="5" t="str">
        <f>'[1]TCE - ANEXO IV - Preencher'!H1014</f>
        <v>S</v>
      </c>
      <c r="G1005" s="5" t="str">
        <f>'[1]TCE - ANEXO IV - Preencher'!I1014</f>
        <v>S</v>
      </c>
      <c r="H1005" s="5" t="str">
        <f>'[1]TCE - ANEXO IV - Preencher'!J1014</f>
        <v>00008968</v>
      </c>
      <c r="I1005" s="6">
        <f>IF('[1]TCE - ANEXO IV - Preencher'!K1014="","",'[1]TCE - ANEXO IV - Preencher'!K1014)</f>
        <v>44732</v>
      </c>
      <c r="J1005" s="5" t="str">
        <f>'[1]TCE - ANEXO IV - Preencher'!L1014</f>
        <v>6VKL-MFLK</v>
      </c>
      <c r="K1005" s="5" t="str">
        <f>IF(F1005="B",LEFT('[1]TCE - ANEXO IV - Preencher'!M1014,2),IF(F1005="S",LEFT('[1]TCE - ANEXO IV - Preencher'!M1014,7),IF('[1]TCE - ANEXO IV - Preencher'!H1014="","")))</f>
        <v>3550308</v>
      </c>
      <c r="L1005" s="7">
        <f>'[1]TCE - ANEXO IV - Preencher'!N1014</f>
        <v>450</v>
      </c>
    </row>
    <row r="1006" spans="1:12" ht="18" customHeight="1" x14ac:dyDescent="0.2">
      <c r="A1006" s="3">
        <f>IFERROR(VLOOKUP(B1006,'[1]DADOS (OCULTAR)'!$Q$3:$S$103,3,0),"")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>5.17 - Manutenção de Software, Certificação Digital e Microfilmagem</v>
      </c>
      <c r="D1006" s="3" t="str">
        <f>'[1]TCE - ANEXO IV - Preencher'!F1015</f>
        <v>53.113.791/0001-22</v>
      </c>
      <c r="E1006" s="5" t="str">
        <f>'[1]TCE - ANEXO IV - Preencher'!G1015</f>
        <v>TOTVS AS</v>
      </c>
      <c r="F1006" s="5" t="str">
        <f>'[1]TCE - ANEXO IV - Preencher'!H1015</f>
        <v>S</v>
      </c>
      <c r="G1006" s="5" t="str">
        <f>'[1]TCE - ANEXO IV - Preencher'!I1015</f>
        <v>S</v>
      </c>
      <c r="H1006" s="5" t="str">
        <f>'[1]TCE - ANEXO IV - Preencher'!J1015</f>
        <v>03310532</v>
      </c>
      <c r="I1006" s="6">
        <f>IF('[1]TCE - ANEXO IV - Preencher'!K1015="","",'[1]TCE - ANEXO IV - Preencher'!K1015)</f>
        <v>44713</v>
      </c>
      <c r="J1006" s="5" t="str">
        <f>'[1]TCE - ANEXO IV - Preencher'!L1015</f>
        <v>GPPY-RJVI</v>
      </c>
      <c r="K1006" s="5" t="str">
        <f>IF(F1006="B",LEFT('[1]TCE - ANEXO IV - Preencher'!M1015,2),IF(F1006="S",LEFT('[1]TCE - ANEXO IV - Preencher'!M1015,7),IF('[1]TCE - ANEXO IV - Preencher'!H1015="","")))</f>
        <v>3550308</v>
      </c>
      <c r="L1006" s="7">
        <f>'[1]TCE - ANEXO IV - Preencher'!N1015</f>
        <v>5323.95</v>
      </c>
    </row>
    <row r="1007" spans="1:12" ht="18" customHeight="1" x14ac:dyDescent="0.2">
      <c r="A1007" s="3">
        <f>IFERROR(VLOOKUP(B1007,'[1]DADOS (OCULTAR)'!$Q$3:$S$103,3,0),"")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>5.17 - Manutenção de Software, Certificação Digital e Microfilmagem</v>
      </c>
      <c r="D1007" s="3">
        <f>'[1]TCE - ANEXO IV - Preencher'!F1016</f>
        <v>2351877000152</v>
      </c>
      <c r="E1007" s="5" t="str">
        <f>'[1]TCE - ANEXO IV - Preencher'!G1016</f>
        <v>LOCAWEB SERVICOS DE INTERNET AS</v>
      </c>
      <c r="F1007" s="5" t="str">
        <f>'[1]TCE - ANEXO IV - Preencher'!H1016</f>
        <v>S</v>
      </c>
      <c r="G1007" s="5" t="str">
        <f>'[1]TCE - ANEXO IV - Preencher'!I1016</f>
        <v>S</v>
      </c>
      <c r="H1007" s="5" t="str">
        <f>'[1]TCE - ANEXO IV - Preencher'!J1016</f>
        <v>06318187</v>
      </c>
      <c r="I1007" s="6">
        <f>IF('[1]TCE - ANEXO IV - Preencher'!K1016="","",'[1]TCE - ANEXO IV - Preencher'!K1016)</f>
        <v>44715</v>
      </c>
      <c r="J1007" s="5" t="str">
        <f>'[1]TCE - ANEXO IV - Preencher'!L1016</f>
        <v>CJVX-8FSQ</v>
      </c>
      <c r="K1007" s="5" t="str">
        <f>IF(F1007="B",LEFT('[1]TCE - ANEXO IV - Preencher'!M1016,2),IF(F1007="S",LEFT('[1]TCE - ANEXO IV - Preencher'!M1016,7),IF('[1]TCE - ANEXO IV - Preencher'!H1016="","")))</f>
        <v>3550308</v>
      </c>
      <c r="L1007" s="7">
        <f>'[1]TCE - ANEXO IV - Preencher'!N1016</f>
        <v>388.65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>
        <f>IFERROR(VLOOKUP(B1009,'[1]DADOS (OCULTAR)'!$Q$3:$S$103,3,0),"")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>5.22 - Vigilância Ostensiva / Monitorada</v>
      </c>
      <c r="D1009" s="3" t="str">
        <f>'[1]TCE - ANEXO IV - Preencher'!F1018</f>
        <v>24.402.663/0001-09</v>
      </c>
      <c r="E1009" s="5" t="str">
        <f>'[1]TCE - ANEXO IV - Preencher'!G1018</f>
        <v>BUNKER SEGUR E VIG PATRIMONIAL EIRELI EPP</v>
      </c>
      <c r="F1009" s="5" t="str">
        <f>'[1]TCE - ANEXO IV - Preencher'!H1018</f>
        <v>S</v>
      </c>
      <c r="G1009" s="5" t="str">
        <f>'[1]TCE - ANEXO IV - Preencher'!I1018</f>
        <v>S</v>
      </c>
      <c r="H1009" s="5" t="str">
        <f>'[1]TCE - ANEXO IV - Preencher'!J1018</f>
        <v>0000001427</v>
      </c>
      <c r="I1009" s="6">
        <f>IF('[1]TCE - ANEXO IV - Preencher'!K1018="","",'[1]TCE - ANEXO IV - Preencher'!K1018)</f>
        <v>44732</v>
      </c>
      <c r="J1009" s="5" t="str">
        <f>'[1]TCE - ANEXO IV - Preencher'!L1018</f>
        <v>5LJE-FFRZ</v>
      </c>
      <c r="K1009" s="5" t="str">
        <f>IF(F1009="B",LEFT('[1]TCE - ANEXO IV - Preencher'!M1018,2),IF(F1009="S",LEFT('[1]TCE - ANEXO IV - Preencher'!M1018,7),IF('[1]TCE - ANEXO IV - Preencher'!H1018="","")))</f>
        <v>2611606</v>
      </c>
      <c r="L1009" s="7">
        <f>'[1]TCE - ANEXO IV - Preencher'!N1018</f>
        <v>94272.41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>
        <f>IFERROR(VLOOKUP(B1011,'[1]DADOS (OCULTAR)'!$Q$3:$S$103,3,0),"")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>5.10 - Detetização/Tratamento de Resíduos e Afins</v>
      </c>
      <c r="D1011" s="3" t="str">
        <f>'[1]TCE - ANEXO IV - Preencher'!F1020</f>
        <v>09.595.245/0001-83</v>
      </c>
      <c r="E1011" s="5" t="str">
        <f>'[1]TCE - ANEXO IV - Preencher'!G1020</f>
        <v>FOCUS SERVICOS AMBIENTAIS LTDA ME</v>
      </c>
      <c r="F1011" s="5" t="str">
        <f>'[1]TCE - ANEXO IV - Preencher'!H1020</f>
        <v>S</v>
      </c>
      <c r="G1011" s="5" t="str">
        <f>'[1]TCE - ANEXO IV - Preencher'!I1020</f>
        <v>S</v>
      </c>
      <c r="H1011" s="5" t="str">
        <f>'[1]TCE - ANEXO IV - Preencher'!J1020</f>
        <v>00011429</v>
      </c>
      <c r="I1011" s="6">
        <f>IF('[1]TCE - ANEXO IV - Preencher'!K1020="","",'[1]TCE - ANEXO IV - Preencher'!K1020)</f>
        <v>44725</v>
      </c>
      <c r="J1011" s="5" t="str">
        <f>'[1]TCE - ANEXO IV - Preencher'!L1020</f>
        <v>XYZK-PJR2</v>
      </c>
      <c r="K1011" s="5" t="str">
        <f>IF(F1011="B",LEFT('[1]TCE - ANEXO IV - Preencher'!M1020,2),IF(F1011="S",LEFT('[1]TCE - ANEXO IV - Preencher'!M1020,7),IF('[1]TCE - ANEXO IV - Preencher'!H1020="","")))</f>
        <v>2611606</v>
      </c>
      <c r="L1011" s="7">
        <f>'[1]TCE - ANEXO IV - Preencher'!N1020</f>
        <v>850</v>
      </c>
    </row>
    <row r="1012" spans="1:12" ht="18" customHeight="1" x14ac:dyDescent="0.2">
      <c r="A1012" s="3">
        <f>IFERROR(VLOOKUP(B1012,'[1]DADOS (OCULTAR)'!$Q$3:$S$103,3,0),"")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>5.99 - Outros Serviços de Terceiros Pessoa Jurídica</v>
      </c>
      <c r="D1012" s="3">
        <f>'[1]TCE - ANEXO IV - Preencher'!F1021</f>
        <v>11735586000159</v>
      </c>
      <c r="E1012" s="5" t="str">
        <f>'[1]TCE - ANEXO IV - Preencher'!G1021</f>
        <v>FUNDACAO DE APOIO AO DESENVOLVIMENTO DA UNIV FE</v>
      </c>
      <c r="F1012" s="5" t="str">
        <f>'[1]TCE - ANEXO IV - Preencher'!H1021</f>
        <v>S</v>
      </c>
      <c r="G1012" s="5" t="str">
        <f>'[1]TCE - ANEXO IV - Preencher'!I1021</f>
        <v>S</v>
      </c>
      <c r="H1012" s="5" t="str">
        <f>'[1]TCE - ANEXO IV - Preencher'!J1021</f>
        <v>00067956</v>
      </c>
      <c r="I1012" s="6">
        <f>IF('[1]TCE - ANEXO IV - Preencher'!K1021="","",'[1]TCE - ANEXO IV - Preencher'!K1021)</f>
        <v>44767</v>
      </c>
      <c r="J1012" s="5" t="str">
        <f>'[1]TCE - ANEXO IV - Preencher'!L1021</f>
        <v>LUBS-YD7X</v>
      </c>
      <c r="K1012" s="5" t="str">
        <f>IF(F1012="B",LEFT('[1]TCE - ANEXO IV - Preencher'!M1021,2),IF(F1012="S",LEFT('[1]TCE - ANEXO IV - Preencher'!M1021,7),IF('[1]TCE - ANEXO IV - Preencher'!H1021="","")))</f>
        <v>2611606</v>
      </c>
      <c r="L1012" s="7">
        <f>'[1]TCE - ANEXO IV - Preencher'!N1021</f>
        <v>2987.6</v>
      </c>
    </row>
    <row r="1013" spans="1:12" ht="18" customHeight="1" x14ac:dyDescent="0.2">
      <c r="A1013" s="3">
        <f>IFERROR(VLOOKUP(B1013,'[1]DADOS (OCULTAR)'!$Q$3:$S$103,3,0),"")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>5.99 - Outros Serviços de Terceiros Pessoa Jurídica</v>
      </c>
      <c r="D1013" s="3">
        <f>'[1]TCE - ANEXO IV - Preencher'!F1022</f>
        <v>11735586000159</v>
      </c>
      <c r="E1013" s="5" t="str">
        <f>'[1]TCE - ANEXO IV - Preencher'!G1022</f>
        <v>FUNDACAO DE APOIO AO DESENVOLVIMENTO DA UNIV FE</v>
      </c>
      <c r="F1013" s="5" t="str">
        <f>'[1]TCE - ANEXO IV - Preencher'!H1022</f>
        <v>S</v>
      </c>
      <c r="G1013" s="5" t="str">
        <f>'[1]TCE - ANEXO IV - Preencher'!I1022</f>
        <v>S</v>
      </c>
      <c r="H1013" s="5" t="str">
        <f>'[1]TCE - ANEXO IV - Preencher'!J1022</f>
        <v>00067521</v>
      </c>
      <c r="I1013" s="6">
        <f>IF('[1]TCE - ANEXO IV - Preencher'!K1022="","",'[1]TCE - ANEXO IV - Preencher'!K1022)</f>
        <v>44750</v>
      </c>
      <c r="J1013" s="5" t="str">
        <f>'[1]TCE - ANEXO IV - Preencher'!L1022</f>
        <v>HGTF-NWRT</v>
      </c>
      <c r="K1013" s="5" t="str">
        <f>IF(F1013="B",LEFT('[1]TCE - ANEXO IV - Preencher'!M1022,2),IF(F1013="S",LEFT('[1]TCE - ANEXO IV - Preencher'!M1022,7),IF('[1]TCE - ANEXO IV - Preencher'!H1022="","")))</f>
        <v>2611606</v>
      </c>
      <c r="L1013" s="7">
        <f>'[1]TCE - ANEXO IV - Preencher'!N1022</f>
        <v>3742.56</v>
      </c>
    </row>
    <row r="1014" spans="1:12" ht="18" customHeight="1" x14ac:dyDescent="0.2">
      <c r="A1014" s="3">
        <f>IFERROR(VLOOKUP(B1014,'[1]DADOS (OCULTAR)'!$Q$3:$S$103,3,0),"")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>5.99 - Outros Serviços de Terceiros Pessoa Jurídica</v>
      </c>
      <c r="D1014" s="3" t="str">
        <f>'[1]TCE - ANEXO IV - Preencher'!F1023</f>
        <v>24.127.434/0001-15</v>
      </c>
      <c r="E1014" s="5" t="str">
        <f>'[1]TCE - ANEXO IV - Preencher'!G1023</f>
        <v>RODRIGO ALMENDRA E ADVOGADOS ASSOCIADOS</v>
      </c>
      <c r="F1014" s="5" t="str">
        <f>'[1]TCE - ANEXO IV - Preencher'!H1023</f>
        <v>S</v>
      </c>
      <c r="G1014" s="5" t="str">
        <f>'[1]TCE - ANEXO IV - Preencher'!I1023</f>
        <v>S</v>
      </c>
      <c r="H1014" s="5" t="str">
        <f>'[1]TCE - ANEXO IV - Preencher'!J1023</f>
        <v>00000530</v>
      </c>
      <c r="I1014" s="6">
        <f>IF('[1]TCE - ANEXO IV - Preencher'!K1023="","",'[1]TCE - ANEXO IV - Preencher'!K1023)</f>
        <v>44739</v>
      </c>
      <c r="J1014" s="5" t="str">
        <f>'[1]TCE - ANEXO IV - Preencher'!L1023</f>
        <v>JXPY-RE6TR</v>
      </c>
      <c r="K1014" s="5" t="str">
        <f>IF(F1014="B",LEFT('[1]TCE - ANEXO IV - Preencher'!M1023,2),IF(F1014="S",LEFT('[1]TCE - ANEXO IV - Preencher'!M1023,7),IF('[1]TCE - ANEXO IV - Preencher'!H1023="","")))</f>
        <v>2611606</v>
      </c>
      <c r="L1014" s="7">
        <f>'[1]TCE - ANEXO IV - Preencher'!N1023</f>
        <v>5976</v>
      </c>
    </row>
    <row r="1015" spans="1:12" ht="18" customHeight="1" x14ac:dyDescent="0.2">
      <c r="A1015" s="3">
        <f>IFERROR(VLOOKUP(B1015,'[1]DADOS (OCULTAR)'!$Q$3:$S$103,3,0),"")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>5.99 - Outros Serviços de Terceiros Pessoa Jurídica</v>
      </c>
      <c r="D1015" s="3" t="str">
        <f>'[1]TCE - ANEXO IV - Preencher'!F1024</f>
        <v>08.276.880/0001-35</v>
      </c>
      <c r="E1015" s="5" t="str">
        <f>'[1]TCE - ANEXO IV - Preencher'!G1024</f>
        <v>JVG CONTABILIDADE LTDA ME</v>
      </c>
      <c r="F1015" s="5" t="str">
        <f>'[1]TCE - ANEXO IV - Preencher'!H1024</f>
        <v>S</v>
      </c>
      <c r="G1015" s="5" t="str">
        <f>'[1]TCE - ANEXO IV - Preencher'!I1024</f>
        <v>S</v>
      </c>
      <c r="H1015" s="5" t="str">
        <f>'[1]TCE - ANEXO IV - Preencher'!J1024</f>
        <v>00002006</v>
      </c>
      <c r="I1015" s="6">
        <f>IF('[1]TCE - ANEXO IV - Preencher'!K1024="","",'[1]TCE - ANEXO IV - Preencher'!K1024)</f>
        <v>44732</v>
      </c>
      <c r="J1015" s="5" t="str">
        <f>'[1]TCE - ANEXO IV - Preencher'!L1024</f>
        <v>KI9G-USEM</v>
      </c>
      <c r="K1015" s="5" t="str">
        <f>IF(F1015="B",LEFT('[1]TCE - ANEXO IV - Preencher'!M1024,2),IF(F1015="S",LEFT('[1]TCE - ANEXO IV - Preencher'!M1024,7),IF('[1]TCE - ANEXO IV - Preencher'!H1024="","")))</f>
        <v>2611606</v>
      </c>
      <c r="L1015" s="7">
        <f>'[1]TCE - ANEXO IV - Preencher'!N1024</f>
        <v>20270.099999999999</v>
      </c>
    </row>
    <row r="1016" spans="1:12" ht="18" customHeight="1" x14ac:dyDescent="0.2">
      <c r="A1016" s="3">
        <f>IFERROR(VLOOKUP(B1016,'[1]DADOS (OCULTAR)'!$Q$3:$S$103,3,0),"")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>5.99 - Outros Serviços de Terceiros Pessoa Jurídica</v>
      </c>
      <c r="D1016" s="3" t="str">
        <f>'[1]TCE - ANEXO IV - Preencher'!F1025</f>
        <v>08.902.352/0001-44</v>
      </c>
      <c r="E1016" s="5" t="str">
        <f>'[1]TCE - ANEXO IV - Preencher'!G1025</f>
        <v>JJ SERVICOS LABORATORIAIS LTDA - ME</v>
      </c>
      <c r="F1016" s="5" t="str">
        <f>'[1]TCE - ANEXO IV - Preencher'!H1025</f>
        <v>S</v>
      </c>
      <c r="G1016" s="5" t="str">
        <f>'[1]TCE - ANEXO IV - Preencher'!I1025</f>
        <v>S</v>
      </c>
      <c r="H1016" s="5" t="str">
        <f>'[1]TCE - ANEXO IV - Preencher'!J1025</f>
        <v>00000412</v>
      </c>
      <c r="I1016" s="6">
        <f>IF('[1]TCE - ANEXO IV - Preencher'!K1025="","",'[1]TCE - ANEXO IV - Preencher'!K1025)</f>
        <v>44741</v>
      </c>
      <c r="J1016" s="5" t="str">
        <f>'[1]TCE - ANEXO IV - Preencher'!L1025</f>
        <v>VUEN-C2SRX</v>
      </c>
      <c r="K1016" s="5" t="str">
        <f>IF(F1016="B",LEFT('[1]TCE - ANEXO IV - Preencher'!M1025,2),IF(F1016="S",LEFT('[1]TCE - ANEXO IV - Preencher'!M1025,7),IF('[1]TCE - ANEXO IV - Preencher'!H1025="","")))</f>
        <v>2609709</v>
      </c>
      <c r="L1016" s="7">
        <f>'[1]TCE - ANEXO IV - Preencher'!N1025</f>
        <v>3000</v>
      </c>
    </row>
    <row r="1017" spans="1:12" ht="18" customHeight="1" x14ac:dyDescent="0.2">
      <c r="A1017" s="3">
        <f>IFERROR(VLOOKUP(B1017,'[1]DADOS (OCULTAR)'!$Q$3:$S$103,3,0),"")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>5.99 - Outros Serviços de Terceiros Pessoa Jurídica</v>
      </c>
      <c r="D1017" s="3" t="str">
        <f>'[1]TCE - ANEXO IV - Preencher'!F1026</f>
        <v>20.333.958/0001-01</v>
      </c>
      <c r="E1017" s="5" t="str">
        <f>'[1]TCE - ANEXO IV - Preencher'!G1026</f>
        <v>CONTROLE ASSISTENCIA MEDICA LTDA - ME</v>
      </c>
      <c r="F1017" s="5" t="str">
        <f>'[1]TCE - ANEXO IV - Preencher'!H1026</f>
        <v>S</v>
      </c>
      <c r="G1017" s="5" t="str">
        <f>'[1]TCE - ANEXO IV - Preencher'!I1026</f>
        <v>S</v>
      </c>
      <c r="H1017" s="5" t="str">
        <f>'[1]TCE - ANEXO IV - Preencher'!J1026</f>
        <v>10254</v>
      </c>
      <c r="I1017" s="6">
        <f>IF('[1]TCE - ANEXO IV - Preencher'!K1026="","",'[1]TCE - ANEXO IV - Preencher'!K1026)</f>
        <v>44742</v>
      </c>
      <c r="J1017" s="5" t="str">
        <f>'[1]TCE - ANEXO IV - Preencher'!L1026</f>
        <v>YFDIFKQWG</v>
      </c>
      <c r="K1017" s="5" t="str">
        <f>IF(F1017="B",LEFT('[1]TCE - ANEXO IV - Preencher'!M1026,2),IF(F1017="S",LEFT('[1]TCE - ANEXO IV - Preencher'!M1026,7),IF('[1]TCE - ANEXO IV - Preencher'!H1026="","")))</f>
        <v>2604106</v>
      </c>
      <c r="L1017" s="7">
        <f>'[1]TCE - ANEXO IV - Preencher'!N1026</f>
        <v>447</v>
      </c>
    </row>
    <row r="1018" spans="1:12" ht="18" customHeight="1" x14ac:dyDescent="0.2">
      <c r="A1018" s="3">
        <f>IFERROR(VLOOKUP(B1018,'[1]DADOS (OCULTAR)'!$Q$3:$S$103,3,0),"")</f>
        <v>10583920000800</v>
      </c>
      <c r="B1018" s="4" t="str">
        <f>'[1]TCE - ANEXO IV - Preencher'!C1027</f>
        <v>HOSPITAL MESTRE VITALINO</v>
      </c>
      <c r="C1018" s="4" t="str">
        <f>'[1]TCE - ANEXO IV - Preencher'!E1027</f>
        <v>5.99 - Outros Serviços de Terceiros Pessoa Jurídica</v>
      </c>
      <c r="D1018" s="3" t="str">
        <f>'[1]TCE - ANEXO IV - Preencher'!F1027</f>
        <v>12.332.754/0001-28</v>
      </c>
      <c r="E1018" s="5" t="str">
        <f>'[1]TCE - ANEXO IV - Preencher'!G1027</f>
        <v>PAULO WAGNER SAMPAIO DA SILVA ME</v>
      </c>
      <c r="F1018" s="5" t="str">
        <f>'[1]TCE - ANEXO IV - Preencher'!H1027</f>
        <v>S</v>
      </c>
      <c r="G1018" s="5" t="str">
        <f>'[1]TCE - ANEXO IV - Preencher'!I1027</f>
        <v>S</v>
      </c>
      <c r="H1018" s="5" t="str">
        <f>'[1]TCE - ANEXO IV - Preencher'!J1027</f>
        <v>00001567</v>
      </c>
      <c r="I1018" s="6">
        <f>IF('[1]TCE - ANEXO IV - Preencher'!K1027="","",'[1]TCE - ANEXO IV - Preencher'!K1027)</f>
        <v>44739</v>
      </c>
      <c r="J1018" s="5" t="str">
        <f>'[1]TCE - ANEXO IV - Preencher'!L1027</f>
        <v>URZP-Y7X6</v>
      </c>
      <c r="K1018" s="5" t="str">
        <f>IF(F1018="B",LEFT('[1]TCE - ANEXO IV - Preencher'!M1027,2),IF(F1018="S",LEFT('[1]TCE - ANEXO IV - Preencher'!M1027,7),IF('[1]TCE - ANEXO IV - Preencher'!H1027="","")))</f>
        <v>2611606</v>
      </c>
      <c r="L1018" s="7">
        <f>'[1]TCE - ANEXO IV - Preencher'!N1027</f>
        <v>1857.71</v>
      </c>
    </row>
    <row r="1019" spans="1:12" ht="18" customHeight="1" x14ac:dyDescent="0.2">
      <c r="A1019" s="3">
        <f>IFERROR(VLOOKUP(B1019,'[1]DADOS (OCULTAR)'!$Q$3:$S$103,3,0),"")</f>
        <v>10583920000800</v>
      </c>
      <c r="B1019" s="4" t="str">
        <f>'[1]TCE - ANEXO IV - Preencher'!C1028</f>
        <v>HOSPITAL MESTRE VITALINO</v>
      </c>
      <c r="C1019" s="4" t="str">
        <f>'[1]TCE - ANEXO IV - Preencher'!E1028</f>
        <v>5.99 - Outros Serviços de Terceiros Pessoa Jurídica</v>
      </c>
      <c r="D1019" s="3" t="str">
        <f>'[1]TCE - ANEXO IV - Preencher'!F1028</f>
        <v>27.534.506/0001-37</v>
      </c>
      <c r="E1019" s="5" t="str">
        <f>'[1]TCE - ANEXO IV - Preencher'!G1028</f>
        <v>FELLIPE R P DE O. TRATAMENTO DE AGUA</v>
      </c>
      <c r="F1019" s="5" t="str">
        <f>'[1]TCE - ANEXO IV - Preencher'!H1028</f>
        <v>S</v>
      </c>
      <c r="G1019" s="5" t="str">
        <f>'[1]TCE - ANEXO IV - Preencher'!I1028</f>
        <v>S</v>
      </c>
      <c r="H1019" s="5" t="str">
        <f>'[1]TCE - ANEXO IV - Preencher'!J1028</f>
        <v>00001311</v>
      </c>
      <c r="I1019" s="6">
        <f>IF('[1]TCE - ANEXO IV - Preencher'!K1028="","",'[1]TCE - ANEXO IV - Preencher'!K1028)</f>
        <v>44715</v>
      </c>
      <c r="J1019" s="5" t="str">
        <f>'[1]TCE - ANEXO IV - Preencher'!L1028</f>
        <v>SJA2-WRDJ</v>
      </c>
      <c r="K1019" s="5" t="str">
        <f>IF(F1019="B",LEFT('[1]TCE - ANEXO IV - Preencher'!M1028,2),IF(F1019="S",LEFT('[1]TCE - ANEXO IV - Preencher'!M1028,7),IF('[1]TCE - ANEXO IV - Preencher'!H1028="","")))</f>
        <v>2611606</v>
      </c>
      <c r="L1019" s="7">
        <f>'[1]TCE - ANEXO IV - Preencher'!N1028</f>
        <v>3790</v>
      </c>
    </row>
    <row r="1020" spans="1:12" ht="18" customHeight="1" x14ac:dyDescent="0.2">
      <c r="A1020" s="3">
        <f>IFERROR(VLOOKUP(B1020,'[1]DADOS (OCULTAR)'!$Q$3:$S$103,3,0),"")</f>
        <v>10583920000800</v>
      </c>
      <c r="B1020" s="4" t="str">
        <f>'[1]TCE - ANEXO IV - Preencher'!C1029</f>
        <v>HOSPITAL MESTRE VITALINO</v>
      </c>
      <c r="C1020" s="4" t="str">
        <f>'[1]TCE - ANEXO IV - Preencher'!E1029</f>
        <v>5.99 - Outros Serviços de Terceiros Pessoa Jurídica</v>
      </c>
      <c r="D1020" s="3" t="str">
        <f>'[1]TCE - ANEXO IV - Preencher'!F1029</f>
        <v>00.782.637/0001-87</v>
      </c>
      <c r="E1020" s="5" t="str">
        <f>'[1]TCE - ANEXO IV - Preencher'!G1029</f>
        <v>EDUARDO OLIVEIRA CONSULT E ASSES JURIDICA S/C</v>
      </c>
      <c r="F1020" s="5" t="str">
        <f>'[1]TCE - ANEXO IV - Preencher'!H1029</f>
        <v>S</v>
      </c>
      <c r="G1020" s="5" t="str">
        <f>'[1]TCE - ANEXO IV - Preencher'!I1029</f>
        <v>S</v>
      </c>
      <c r="H1020" s="5" t="str">
        <f>'[1]TCE - ANEXO IV - Preencher'!J1029</f>
        <v>00000387</v>
      </c>
      <c r="I1020" s="6">
        <f>IF('[1]TCE - ANEXO IV - Preencher'!K1029="","",'[1]TCE - ANEXO IV - Preencher'!K1029)</f>
        <v>44739</v>
      </c>
      <c r="J1020" s="5" t="str">
        <f>'[1]TCE - ANEXO IV - Preencher'!L1029</f>
        <v>4P8Q-TP7F</v>
      </c>
      <c r="K1020" s="5" t="str">
        <f>IF(F1020="B",LEFT('[1]TCE - ANEXO IV - Preencher'!M1029,2),IF(F1020="S",LEFT('[1]TCE - ANEXO IV - Preencher'!M1029,7),IF('[1]TCE - ANEXO IV - Preencher'!H1029="","")))</f>
        <v>2611606</v>
      </c>
      <c r="L1020" s="7">
        <f>'[1]TCE - ANEXO IV - Preencher'!N1029</f>
        <v>7272</v>
      </c>
    </row>
    <row r="1021" spans="1:12" ht="18" customHeight="1" x14ac:dyDescent="0.2">
      <c r="A1021" s="3">
        <f>IFERROR(VLOOKUP(B1021,'[1]DADOS (OCULTAR)'!$Q$3:$S$103,3,0),"")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>5.99 - Outros Serviços de Terceiros Pessoa Jurídica</v>
      </c>
      <c r="D1021" s="3" t="str">
        <f>'[1]TCE - ANEXO IV - Preencher'!F1030</f>
        <v>19.362.739/0001-71</v>
      </c>
      <c r="E1021" s="5" t="str">
        <f>'[1]TCE - ANEXO IV - Preencher'!G1030</f>
        <v>MM DA SILVA TREIN E DESENV DE SISTEMAS DE INFORMATICA</v>
      </c>
      <c r="F1021" s="5" t="str">
        <f>'[1]TCE - ANEXO IV - Preencher'!H1030</f>
        <v>S</v>
      </c>
      <c r="G1021" s="5" t="str">
        <f>'[1]TCE - ANEXO IV - Preencher'!I1030</f>
        <v>S</v>
      </c>
      <c r="H1021" s="5" t="str">
        <f>'[1]TCE - ANEXO IV - Preencher'!J1030</f>
        <v>529</v>
      </c>
      <c r="I1021" s="6">
        <f>IF('[1]TCE - ANEXO IV - Preencher'!K1030="","",'[1]TCE - ANEXO IV - Preencher'!K1030)</f>
        <v>44739</v>
      </c>
      <c r="J1021" s="5" t="str">
        <f>'[1]TCE - ANEXO IV - Preencher'!L1030</f>
        <v>5PX56SHIO</v>
      </c>
      <c r="K1021" s="5" t="str">
        <f>IF(F1021="B",LEFT('[1]TCE - ANEXO IV - Preencher'!M1030,2),IF(F1021="S",LEFT('[1]TCE - ANEXO IV - Preencher'!M1030,7),IF('[1]TCE - ANEXO IV - Preencher'!H1030="","")))</f>
        <v>2704302</v>
      </c>
      <c r="L1021" s="7">
        <f>'[1]TCE - ANEXO IV - Preencher'!N1030</f>
        <v>723.21</v>
      </c>
    </row>
    <row r="1022" spans="1:12" ht="18" customHeight="1" x14ac:dyDescent="0.2">
      <c r="A1022" s="3">
        <f>IFERROR(VLOOKUP(B1022,'[1]DADOS (OCULTAR)'!$Q$3:$S$103,3,0),"")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>5.99 - Outros Serviços de Terceiros Pessoa Jurídica</v>
      </c>
      <c r="D1022" s="3" t="str">
        <f>'[1]TCE - ANEXO IV - Preencher'!F1031</f>
        <v>10.998.292/0001-57</v>
      </c>
      <c r="E1022" s="5" t="str">
        <f>'[1]TCE - ANEXO IV - Preencher'!G1031</f>
        <v>CENTRO I E E PERNAMBUCO</v>
      </c>
      <c r="F1022" s="5" t="str">
        <f>'[1]TCE - ANEXO IV - Preencher'!H1031</f>
        <v>S</v>
      </c>
      <c r="G1022" s="5" t="str">
        <f>'[1]TCE - ANEXO IV - Preencher'!I1031</f>
        <v>N</v>
      </c>
      <c r="H1022" s="5" t="str">
        <f>'[1]TCE - ANEXO IV - Preencher'!J1031</f>
        <v>000322757</v>
      </c>
      <c r="I1022" s="6">
        <f>IF('[1]TCE - ANEXO IV - Preencher'!K1031="","",'[1]TCE - ANEXO IV - Preencher'!K1031)</f>
        <v>44732</v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>2604106</v>
      </c>
      <c r="L1022" s="7">
        <f>'[1]TCE - ANEXO IV - Preencher'!N1031</f>
        <v>4385.2</v>
      </c>
    </row>
    <row r="1023" spans="1:12" ht="18" customHeight="1" x14ac:dyDescent="0.2">
      <c r="A1023" s="3">
        <f>IFERROR(VLOOKUP(B1023,'[1]DADOS (OCULTAR)'!$Q$3:$S$103,3,0),"")</f>
        <v>10583920000800</v>
      </c>
      <c r="B1023" s="4" t="str">
        <f>'[1]TCE - ANEXO IV - Preencher'!C1032</f>
        <v>HOSPITAL MESTRE VITALINO</v>
      </c>
      <c r="C1023" s="4" t="str">
        <f>'[1]TCE - ANEXO IV - Preencher'!E1032</f>
        <v>5.99 - Outros Serviços de Terceiros Pessoa Jurídica</v>
      </c>
      <c r="D1023" s="3" t="str">
        <f>'[1]TCE - ANEXO IV - Preencher'!F1032</f>
        <v>26.467.687/0001-63</v>
      </c>
      <c r="E1023" s="5" t="str">
        <f>'[1]TCE - ANEXO IV - Preencher'!G1032</f>
        <v>CAMILA JULIETTE DE MELO SANTOS 06818519458</v>
      </c>
      <c r="F1023" s="5" t="str">
        <f>'[1]TCE - ANEXO IV - Preencher'!H1032</f>
        <v>S</v>
      </c>
      <c r="G1023" s="5" t="str">
        <f>'[1]TCE - ANEXO IV - Preencher'!I1032</f>
        <v>S</v>
      </c>
      <c r="H1023" s="5" t="str">
        <f>'[1]TCE - ANEXO IV - Preencher'!J1032</f>
        <v>70</v>
      </c>
      <c r="I1023" s="6">
        <f>IF('[1]TCE - ANEXO IV - Preencher'!K1032="","",'[1]TCE - ANEXO IV - Preencher'!K1032)</f>
        <v>44732</v>
      </c>
      <c r="J1023" s="5" t="str">
        <f>'[1]TCE - ANEXO IV - Preencher'!L1032</f>
        <v>GQROPVTQM</v>
      </c>
      <c r="K1023" s="5" t="str">
        <f>IF(F1023="B",LEFT('[1]TCE - ANEXO IV - Preencher'!M1032,2),IF(F1023="S",LEFT('[1]TCE - ANEXO IV - Preencher'!M1032,7),IF('[1]TCE - ANEXO IV - Preencher'!H1032="","")))</f>
        <v>2604106</v>
      </c>
      <c r="L1023" s="7">
        <f>'[1]TCE - ANEXO IV - Preencher'!N1032</f>
        <v>2460</v>
      </c>
    </row>
    <row r="1024" spans="1:12" ht="18" customHeight="1" x14ac:dyDescent="0.2">
      <c r="A1024" s="3">
        <f>IFERROR(VLOOKUP(B1024,'[1]DADOS (OCULTAR)'!$Q$3:$S$103,3,0),"")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>5.99 - Outros Serviços de Terceiros Pessoa Jurídica</v>
      </c>
      <c r="D1024" s="3" t="str">
        <f>'[1]TCE - ANEXO IV - Preencher'!F1033</f>
        <v>01.699.696/0001-59</v>
      </c>
      <c r="E1024" s="5" t="str">
        <f>'[1]TCE - ANEXO IV - Preencher'!G1033</f>
        <v>QUALIAGUA LABORATORIO E CONSULTORIA LTDA</v>
      </c>
      <c r="F1024" s="5" t="str">
        <f>'[1]TCE - ANEXO IV - Preencher'!H1033</f>
        <v>S</v>
      </c>
      <c r="G1024" s="5" t="str">
        <f>'[1]TCE - ANEXO IV - Preencher'!I1033</f>
        <v>S</v>
      </c>
      <c r="H1024" s="5" t="str">
        <f>'[1]TCE - ANEXO IV - Preencher'!J1033</f>
        <v>00059557</v>
      </c>
      <c r="I1024" s="6">
        <f>IF('[1]TCE - ANEXO IV - Preencher'!K1033="","",'[1]TCE - ANEXO IV - Preencher'!K1033)</f>
        <v>44725</v>
      </c>
      <c r="J1024" s="5" t="str">
        <f>'[1]TCE - ANEXO IV - Preencher'!L1033</f>
        <v>4W6E-GJND</v>
      </c>
      <c r="K1024" s="5" t="str">
        <f>IF(F1024="B",LEFT('[1]TCE - ANEXO IV - Preencher'!M1033,2),IF(F1024="S",LEFT('[1]TCE - ANEXO IV - Preencher'!M1033,7),IF('[1]TCE - ANEXO IV - Preencher'!H1033="","")))</f>
        <v>2611606</v>
      </c>
      <c r="L1024" s="7">
        <f>'[1]TCE - ANEXO IV - Preencher'!N1033</f>
        <v>550</v>
      </c>
    </row>
    <row r="1025" spans="1:12" ht="18" customHeight="1" x14ac:dyDescent="0.2">
      <c r="A1025" s="3">
        <f>IFERROR(VLOOKUP(B1025,'[1]DADOS (OCULTAR)'!$Q$3:$S$103,3,0),"")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>5.99 - Outros Serviços de Terceiros Pessoa Jurídica</v>
      </c>
      <c r="D1025" s="3" t="str">
        <f>'[1]TCE - ANEXO IV - Preencher'!F1034</f>
        <v>01.699.696/0001-59</v>
      </c>
      <c r="E1025" s="5" t="str">
        <f>'[1]TCE - ANEXO IV - Preencher'!G1034</f>
        <v>QUALIAGUA LABORATORIO E CONSULTORIA LTDA</v>
      </c>
      <c r="F1025" s="5" t="str">
        <f>'[1]TCE - ANEXO IV - Preencher'!H1034</f>
        <v>S</v>
      </c>
      <c r="G1025" s="5" t="str">
        <f>'[1]TCE - ANEXO IV - Preencher'!I1034</f>
        <v>S</v>
      </c>
      <c r="H1025" s="5" t="str">
        <f>'[1]TCE - ANEXO IV - Preencher'!J1034</f>
        <v>00059546</v>
      </c>
      <c r="I1025" s="6">
        <f>IF('[1]TCE - ANEXO IV - Preencher'!K1034="","",'[1]TCE - ANEXO IV - Preencher'!K1034)</f>
        <v>44725</v>
      </c>
      <c r="J1025" s="5" t="str">
        <f>'[1]TCE - ANEXO IV - Preencher'!L1034</f>
        <v>KS2L-GGQU</v>
      </c>
      <c r="K1025" s="5" t="str">
        <f>IF(F1025="B",LEFT('[1]TCE - ANEXO IV - Preencher'!M1034,2),IF(F1025="S",LEFT('[1]TCE - ANEXO IV - Preencher'!M1034,7),IF('[1]TCE - ANEXO IV - Preencher'!H1034="","")))</f>
        <v>2611606</v>
      </c>
      <c r="L1025" s="7">
        <f>'[1]TCE - ANEXO IV - Preencher'!N1034</f>
        <v>1303.54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>
        <f>IFERROR(VLOOKUP(B1027,'[1]DADOS (OCULTAR)'!$Q$3:$S$103,3,0),"")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>5.5 - Reparo e Manutenção de Máquinas e Equipamentos</v>
      </c>
      <c r="D1027" s="3" t="str">
        <f>'[1]TCE - ANEXO IV - Preencher'!F1036</f>
        <v>01.449.930/0007-85</v>
      </c>
      <c r="E1027" s="5" t="str">
        <f>'[1]TCE - ANEXO IV - Preencher'!G1036</f>
        <v>SIEMENS HEALTHCARE DIAGNOSTICOS LTDA</v>
      </c>
      <c r="F1027" s="5" t="str">
        <f>'[1]TCE - ANEXO IV - Preencher'!H1036</f>
        <v>S</v>
      </c>
      <c r="G1027" s="5" t="str">
        <f>'[1]TCE - ANEXO IV - Preencher'!I1036</f>
        <v>S</v>
      </c>
      <c r="H1027" s="5" t="str">
        <f>'[1]TCE - ANEXO IV - Preencher'!J1036</f>
        <v>00011928</v>
      </c>
      <c r="I1027" s="6">
        <f>IF('[1]TCE - ANEXO IV - Preencher'!K1036="","",'[1]TCE - ANEXO IV - Preencher'!K1036)</f>
        <v>44734</v>
      </c>
      <c r="J1027" s="5" t="str">
        <f>'[1]TCE - ANEXO IV - Preencher'!L1036</f>
        <v>XZSW-AGGE</v>
      </c>
      <c r="K1027" s="5" t="str">
        <f>IF(F1027="B",LEFT('[1]TCE - ANEXO IV - Preencher'!M1036,2),IF(F1027="S",LEFT('[1]TCE - ANEXO IV - Preencher'!M1036,7),IF('[1]TCE - ANEXO IV - Preencher'!H1036="","")))</f>
        <v>2611606</v>
      </c>
      <c r="L1027" s="7">
        <f>'[1]TCE - ANEXO IV - Preencher'!N1036</f>
        <v>56043.8</v>
      </c>
    </row>
    <row r="1028" spans="1:12" ht="18" customHeight="1" x14ac:dyDescent="0.2">
      <c r="A1028" s="3">
        <f>IFERROR(VLOOKUP(B1028,'[1]DADOS (OCULTAR)'!$Q$3:$S$103,3,0),"")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>5.5 - Reparo e Manutenção de Máquinas e Equipamentos</v>
      </c>
      <c r="D1028" s="3" t="str">
        <f>'[1]TCE - ANEXO IV - Preencher'!F1037</f>
        <v>01.449.930/0007-85</v>
      </c>
      <c r="E1028" s="5" t="str">
        <f>'[1]TCE - ANEXO IV - Preencher'!G1037</f>
        <v>SIEMENS HEALTHCARE DIAGNOSTICOS LTDA</v>
      </c>
      <c r="F1028" s="5" t="str">
        <f>'[1]TCE - ANEXO IV - Preencher'!H1037</f>
        <v>S</v>
      </c>
      <c r="G1028" s="5" t="str">
        <f>'[1]TCE - ANEXO IV - Preencher'!I1037</f>
        <v>S</v>
      </c>
      <c r="H1028" s="5" t="str">
        <f>'[1]TCE - ANEXO IV - Preencher'!J1037</f>
        <v>00011945</v>
      </c>
      <c r="I1028" s="6">
        <f>IF('[1]TCE - ANEXO IV - Preencher'!K1037="","",'[1]TCE - ANEXO IV - Preencher'!K1037)</f>
        <v>44742</v>
      </c>
      <c r="J1028" s="5" t="str">
        <f>'[1]TCE - ANEXO IV - Preencher'!L1037</f>
        <v>RI9K-RFIV</v>
      </c>
      <c r="K1028" s="5" t="str">
        <f>IF(F1028="B",LEFT('[1]TCE - ANEXO IV - Preencher'!M1037,2),IF(F1028="S",LEFT('[1]TCE - ANEXO IV - Preencher'!M1037,7),IF('[1]TCE - ANEXO IV - Preencher'!H1037="","")))</f>
        <v>2611606</v>
      </c>
      <c r="L1028" s="7">
        <f>'[1]TCE - ANEXO IV - Preencher'!N1037</f>
        <v>42755.07</v>
      </c>
    </row>
    <row r="1029" spans="1:12" ht="18" customHeight="1" x14ac:dyDescent="0.2">
      <c r="A1029" s="3">
        <f>IFERROR(VLOOKUP(B1029,'[1]DADOS (OCULTAR)'!$Q$3:$S$103,3,0),"")</f>
        <v>10583920000800</v>
      </c>
      <c r="B1029" s="4" t="str">
        <f>'[1]TCE - ANEXO IV - Preencher'!C1038</f>
        <v>HOSPITAL MESTRE VITALINO</v>
      </c>
      <c r="C1029" s="4" t="str">
        <f>'[1]TCE - ANEXO IV - Preencher'!E1038</f>
        <v>5.5 - Reparo e Manutenção de Máquinas e Equipamentos</v>
      </c>
      <c r="D1029" s="3">
        <f>'[1]TCE - ANEXO IV - Preencher'!F1038</f>
        <v>76881093000172</v>
      </c>
      <c r="E1029" s="5" t="str">
        <f>'[1]TCE - ANEXO IV - Preencher'!G1038</f>
        <v>TROX DO BRASIL DIF DE AR ACUSTICA FILT VENTILACAO LTDA</v>
      </c>
      <c r="F1029" s="5" t="str">
        <f>'[1]TCE - ANEXO IV - Preencher'!H1038</f>
        <v>S</v>
      </c>
      <c r="G1029" s="5" t="str">
        <f>'[1]TCE - ANEXO IV - Preencher'!I1038</f>
        <v>S</v>
      </c>
      <c r="H1029" s="5" t="str">
        <f>'[1]TCE - ANEXO IV - Preencher'!J1038</f>
        <v>8548</v>
      </c>
      <c r="I1029" s="6">
        <f>IF('[1]TCE - ANEXO IV - Preencher'!K1038="","",'[1]TCE - ANEXO IV - Preencher'!K1038)</f>
        <v>44739</v>
      </c>
      <c r="J1029" s="5" t="str">
        <f>'[1]TCE - ANEXO IV - Preencher'!L1038</f>
        <v>PCRA530S</v>
      </c>
      <c r="K1029" s="5" t="str">
        <f>IF(F1029="B",LEFT('[1]TCE - ANEXO IV - Preencher'!M1038,2),IF(F1029="S",LEFT('[1]TCE - ANEXO IV - Preencher'!M1038,7),IF('[1]TCE - ANEXO IV - Preencher'!H1038="","")))</f>
        <v>4106902</v>
      </c>
      <c r="L1029" s="7">
        <f>'[1]TCE - ANEXO IV - Preencher'!N1038</f>
        <v>3278.5</v>
      </c>
    </row>
    <row r="1030" spans="1:12" ht="18" customHeight="1" x14ac:dyDescent="0.2">
      <c r="A1030" s="3">
        <f>IFERROR(VLOOKUP(B1030,'[1]DADOS (OCULTAR)'!$Q$3:$S$103,3,0),"")</f>
        <v>10583920000800</v>
      </c>
      <c r="B1030" s="4" t="str">
        <f>'[1]TCE - ANEXO IV - Preencher'!C1039</f>
        <v>HOSPITAL MESTRE VITALINO</v>
      </c>
      <c r="C1030" s="4" t="str">
        <f>'[1]TCE - ANEXO IV - Preencher'!E1039</f>
        <v>5.5 - Reparo e Manutenção de Máquinas e Equipamentos</v>
      </c>
      <c r="D1030" s="3" t="str">
        <f>'[1]TCE - ANEXO IV - Preencher'!F1039</f>
        <v>14.951.481/0001-25</v>
      </c>
      <c r="E1030" s="5" t="str">
        <f>'[1]TCE - ANEXO IV - Preencher'!G1039</f>
        <v>BM COMERCIO E SERVICOS DE EQUIP MED</v>
      </c>
      <c r="F1030" s="5" t="str">
        <f>'[1]TCE - ANEXO IV - Preencher'!H1039</f>
        <v>S</v>
      </c>
      <c r="G1030" s="5" t="str">
        <f>'[1]TCE - ANEXO IV - Preencher'!I1039</f>
        <v>S</v>
      </c>
      <c r="H1030" s="5" t="str">
        <f>'[1]TCE - ANEXO IV - Preencher'!J1039</f>
        <v>000000444</v>
      </c>
      <c r="I1030" s="6">
        <f>IF('[1]TCE - ANEXO IV - Preencher'!K1039="","",'[1]TCE - ANEXO IV - Preencher'!K1039)</f>
        <v>44742</v>
      </c>
      <c r="J1030" s="5" t="str">
        <f>'[1]TCE - ANEXO IV - Preencher'!L1039</f>
        <v>UCZM13902</v>
      </c>
      <c r="K1030" s="5" t="str">
        <f>IF(F1030="B",LEFT('[1]TCE - ANEXO IV - Preencher'!M1039,2),IF(F1030="S",LEFT('[1]TCE - ANEXO IV - Preencher'!M1039,7),IF('[1]TCE - ANEXO IV - Preencher'!H1039="","")))</f>
        <v>2603454</v>
      </c>
      <c r="L1030" s="7">
        <f>'[1]TCE - ANEXO IV - Preencher'!N1039</f>
        <v>3300</v>
      </c>
    </row>
    <row r="1031" spans="1:12" ht="18" customHeight="1" x14ac:dyDescent="0.2">
      <c r="A1031" s="3">
        <f>IFERROR(VLOOKUP(B1031,'[1]DADOS (OCULTAR)'!$Q$3:$S$103,3,0),"")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>5.5 - Reparo e Manutenção de Máquinas e Equipamentos</v>
      </c>
      <c r="D1031" s="3">
        <f>'[1]TCE - ANEXO IV - Preencher'!F1040</f>
        <v>14883237000172</v>
      </c>
      <c r="E1031" s="5" t="str">
        <f>'[1]TCE - ANEXO IV - Preencher'!G1040</f>
        <v>INSTRUMENTEC COM E SERV DE MAQUINAS E QUIP LTDA</v>
      </c>
      <c r="F1031" s="5" t="str">
        <f>'[1]TCE - ANEXO IV - Preencher'!H1040</f>
        <v>S</v>
      </c>
      <c r="G1031" s="5" t="str">
        <f>'[1]TCE - ANEXO IV - Preencher'!I1040</f>
        <v>S</v>
      </c>
      <c r="H1031" s="5" t="str">
        <f>'[1]TCE - ANEXO IV - Preencher'!J1040</f>
        <v>00000040</v>
      </c>
      <c r="I1031" s="6">
        <f>IF('[1]TCE - ANEXO IV - Preencher'!K1040="","",'[1]TCE - ANEXO IV - Preencher'!K1040)</f>
        <v>44740</v>
      </c>
      <c r="J1031" s="5" t="str">
        <f>'[1]TCE - ANEXO IV - Preencher'!L1040</f>
        <v>SVRY-56EQX</v>
      </c>
      <c r="K1031" s="5" t="str">
        <f>IF(F1031="B",LEFT('[1]TCE - ANEXO IV - Preencher'!M1040,2),IF(F1031="S",LEFT('[1]TCE - ANEXO IV - Preencher'!M1040,7),IF('[1]TCE - ANEXO IV - Preencher'!H1040="","")))</f>
        <v>2610707</v>
      </c>
      <c r="L1031" s="7">
        <f>'[1]TCE - ANEXO IV - Preencher'!N1040</f>
        <v>1350</v>
      </c>
    </row>
    <row r="1032" spans="1:12" ht="18" customHeight="1" x14ac:dyDescent="0.2">
      <c r="A1032" s="3">
        <f>IFERROR(VLOOKUP(B1032,'[1]DADOS (OCULTAR)'!$Q$3:$S$103,3,0),"")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>5.5 - Reparo e Manutenção de Máquinas e Equipamentos</v>
      </c>
      <c r="D1032" s="3">
        <f>'[1]TCE - ANEXO IV - Preencher'!F1041</f>
        <v>6025185000175</v>
      </c>
      <c r="E1032" s="5" t="str">
        <f>'[1]TCE - ANEXO IV - Preencher'!G1041</f>
        <v>LINKMED SOLUCAO EM EQUIP MEDICO HOSP LTDA</v>
      </c>
      <c r="F1032" s="5" t="str">
        <f>'[1]TCE - ANEXO IV - Preencher'!H1041</f>
        <v>S</v>
      </c>
      <c r="G1032" s="5" t="str">
        <f>'[1]TCE - ANEXO IV - Preencher'!I1041</f>
        <v>S</v>
      </c>
      <c r="H1032" s="5" t="str">
        <f>'[1]TCE - ANEXO IV - Preencher'!J1041</f>
        <v>00001927</v>
      </c>
      <c r="I1032" s="6">
        <f>IF('[1]TCE - ANEXO IV - Preencher'!K1041="","",'[1]TCE - ANEXO IV - Preencher'!K1041)</f>
        <v>44728</v>
      </c>
      <c r="J1032" s="5" t="str">
        <f>'[1]TCE - ANEXO IV - Preencher'!L1041</f>
        <v>AYFJ-IJSJ</v>
      </c>
      <c r="K1032" s="5" t="str">
        <f>IF(F1032="B",LEFT('[1]TCE - ANEXO IV - Preencher'!M1041,2),IF(F1032="S",LEFT('[1]TCE - ANEXO IV - Preencher'!M1041,7),IF('[1]TCE - ANEXO IV - Preencher'!H1041="","")))</f>
        <v>2611606</v>
      </c>
      <c r="L1032" s="7">
        <f>'[1]TCE - ANEXO IV - Preencher'!N1041</f>
        <v>1459</v>
      </c>
    </row>
    <row r="1033" spans="1:12" ht="18" customHeight="1" x14ac:dyDescent="0.2">
      <c r="A1033" s="3">
        <f>IFERROR(VLOOKUP(B1033,'[1]DADOS (OCULTAR)'!$Q$3:$S$103,3,0),"")</f>
        <v>10583920000800</v>
      </c>
      <c r="B1033" s="4" t="str">
        <f>'[1]TCE - ANEXO IV - Preencher'!C1042</f>
        <v>HOSPITAL MESTRE VITALINO</v>
      </c>
      <c r="C1033" s="4" t="str">
        <f>'[1]TCE - ANEXO IV - Preencher'!E1042</f>
        <v>5.5 - Reparo e Manutenção de Máquinas e Equipamentos</v>
      </c>
      <c r="D1033" s="3">
        <f>'[1]TCE - ANEXO IV - Preencher'!F1042</f>
        <v>8675394000190</v>
      </c>
      <c r="E1033" s="5" t="str">
        <f>'[1]TCE - ANEXO IV - Preencher'!G1042</f>
        <v>SAFE SUPORTE A VIDA E COMERCIO INTERNACIONAL LTDA</v>
      </c>
      <c r="F1033" s="5" t="str">
        <f>'[1]TCE - ANEXO IV - Preencher'!H1042</f>
        <v>S</v>
      </c>
      <c r="G1033" s="5" t="str">
        <f>'[1]TCE - ANEXO IV - Preencher'!I1042</f>
        <v>S</v>
      </c>
      <c r="H1033" s="5" t="str">
        <f>'[1]TCE - ANEXO IV - Preencher'!J1042</f>
        <v>00001642</v>
      </c>
      <c r="I1033" s="6">
        <f>IF('[1]TCE - ANEXO IV - Preencher'!K1042="","",'[1]TCE - ANEXO IV - Preencher'!K1042)</f>
        <v>44726</v>
      </c>
      <c r="J1033" s="5" t="str">
        <f>'[1]TCE - ANEXO IV - Preencher'!L1042</f>
        <v>ZM7U-LB1Y</v>
      </c>
      <c r="K1033" s="5" t="str">
        <f>IF(F1033="B",LEFT('[1]TCE - ANEXO IV - Preencher'!M1042,2),IF(F1033="S",LEFT('[1]TCE - ANEXO IV - Preencher'!M1042,7),IF('[1]TCE - ANEXO IV - Preencher'!H1042="","")))</f>
        <v>2611606</v>
      </c>
      <c r="L1033" s="7">
        <f>'[1]TCE - ANEXO IV - Preencher'!N1042</f>
        <v>600</v>
      </c>
    </row>
    <row r="1034" spans="1:12" ht="18" customHeight="1" x14ac:dyDescent="0.2">
      <c r="A1034" s="3">
        <f>IFERROR(VLOOKUP(B1034,'[1]DADOS (OCULTAR)'!$Q$3:$S$103,3,0),"")</f>
        <v>10583920000800</v>
      </c>
      <c r="B1034" s="4" t="str">
        <f>'[1]TCE - ANEXO IV - Preencher'!C1043</f>
        <v>HOSPITAL MESTRE VITALINO</v>
      </c>
      <c r="C1034" s="4" t="str">
        <f>'[1]TCE - ANEXO IV - Preencher'!E1043</f>
        <v>5.5 - Reparo e Manutenção de Máquinas e Equipamentos</v>
      </c>
      <c r="D1034" s="3">
        <f>'[1]TCE - ANEXO IV - Preencher'!F1043</f>
        <v>50595271000105</v>
      </c>
      <c r="E1034" s="5" t="str">
        <f>'[1]TCE - ANEXO IV - Preencher'!G1043</f>
        <v>BIOTRONIK COMERCIAL MEDICA LTDA</v>
      </c>
      <c r="F1034" s="5" t="str">
        <f>'[1]TCE - ANEXO IV - Preencher'!H1043</f>
        <v>S</v>
      </c>
      <c r="G1034" s="5" t="str">
        <f>'[1]TCE - ANEXO IV - Preencher'!I1043</f>
        <v>S</v>
      </c>
      <c r="H1034" s="5" t="str">
        <f>'[1]TCE - ANEXO IV - Preencher'!J1043</f>
        <v>00001265</v>
      </c>
      <c r="I1034" s="6">
        <f>IF('[1]TCE - ANEXO IV - Preencher'!K1043="","",'[1]TCE - ANEXO IV - Preencher'!K1043)</f>
        <v>44722</v>
      </c>
      <c r="J1034" s="5" t="str">
        <f>'[1]TCE - ANEXO IV - Preencher'!L1043</f>
        <v>VXQW-BANP</v>
      </c>
      <c r="K1034" s="5" t="str">
        <f>IF(F1034="B",LEFT('[1]TCE - ANEXO IV - Preencher'!M1043,2),IF(F1034="S",LEFT('[1]TCE - ANEXO IV - Preencher'!M1043,7),IF('[1]TCE - ANEXO IV - Preencher'!H1043="","")))</f>
        <v>3550308</v>
      </c>
      <c r="L1034" s="7">
        <f>'[1]TCE - ANEXO IV - Preencher'!N1043</f>
        <v>1142.28</v>
      </c>
    </row>
    <row r="1035" spans="1:12" ht="18" customHeight="1" x14ac:dyDescent="0.2">
      <c r="A1035" s="3">
        <f>IFERROR(VLOOKUP(B1035,'[1]DADOS (OCULTAR)'!$Q$3:$S$103,3,0),"")</f>
        <v>10583920000800</v>
      </c>
      <c r="B1035" s="4" t="str">
        <f>'[1]TCE - ANEXO IV - Preencher'!C1044</f>
        <v>HOSPITAL MESTRE VITALINO</v>
      </c>
      <c r="C1035" s="4" t="str">
        <f>'[1]TCE - ANEXO IV - Preencher'!E1044</f>
        <v>5.5 - Reparo e Manutenção de Máquinas e Equipamentos</v>
      </c>
      <c r="D1035" s="3">
        <f>'[1]TCE - ANEXO IV - Preencher'!F1044</f>
        <v>30249867000146</v>
      </c>
      <c r="E1035" s="5" t="str">
        <f>'[1]TCE - ANEXO IV - Preencher'!G1044</f>
        <v>ENGETEC ASSITENCIA TECNICA EIRELI</v>
      </c>
      <c r="F1035" s="5" t="str">
        <f>'[1]TCE - ANEXO IV - Preencher'!H1044</f>
        <v>S</v>
      </c>
      <c r="G1035" s="5" t="str">
        <f>'[1]TCE - ANEXO IV - Preencher'!I1044</f>
        <v>S</v>
      </c>
      <c r="H1035" s="5" t="str">
        <f>'[1]TCE - ANEXO IV - Preencher'!J1044</f>
        <v>000000101</v>
      </c>
      <c r="I1035" s="6">
        <f>IF('[1]TCE - ANEXO IV - Preencher'!K1044="","",'[1]TCE - ANEXO IV - Preencher'!K1044)</f>
        <v>44721</v>
      </c>
      <c r="J1035" s="5" t="str">
        <f>'[1]TCE - ANEXO IV - Preencher'!L1044</f>
        <v>LBDE35615</v>
      </c>
      <c r="K1035" s="5" t="str">
        <f>IF(F1035="B",LEFT('[1]TCE - ANEXO IV - Preencher'!M1044,2),IF(F1035="S",LEFT('[1]TCE - ANEXO IV - Preencher'!M1044,7),IF('[1]TCE - ANEXO IV - Preencher'!H1044="","")))</f>
        <v>2602902</v>
      </c>
      <c r="L1035" s="7">
        <f>'[1]TCE - ANEXO IV - Preencher'!N1044</f>
        <v>1600</v>
      </c>
    </row>
    <row r="1036" spans="1:12" ht="18" customHeight="1" x14ac:dyDescent="0.2">
      <c r="A1036" s="3">
        <f>IFERROR(VLOOKUP(B1036,'[1]DADOS (OCULTAR)'!$Q$3:$S$103,3,0),"")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>5.5 - Reparo e Manutenção de Máquinas e Equipamentos</v>
      </c>
      <c r="D1036" s="3">
        <f>'[1]TCE - ANEXO IV - Preencher'!F1045</f>
        <v>30249867000146</v>
      </c>
      <c r="E1036" s="5" t="str">
        <f>'[1]TCE - ANEXO IV - Preencher'!G1045</f>
        <v>ENGETEC ASSITENCIA TECNICA EIRELI</v>
      </c>
      <c r="F1036" s="5" t="str">
        <f>'[1]TCE - ANEXO IV - Preencher'!H1045</f>
        <v>S</v>
      </c>
      <c r="G1036" s="5" t="str">
        <f>'[1]TCE - ANEXO IV - Preencher'!I1045</f>
        <v>S</v>
      </c>
      <c r="H1036" s="5" t="str">
        <f>'[1]TCE - ANEXO IV - Preencher'!J1045</f>
        <v>000000102</v>
      </c>
      <c r="I1036" s="6">
        <f>IF('[1]TCE - ANEXO IV - Preencher'!K1045="","",'[1]TCE - ANEXO IV - Preencher'!K1045)</f>
        <v>44722</v>
      </c>
      <c r="J1036" s="5" t="str">
        <f>'[1]TCE - ANEXO IV - Preencher'!L1045</f>
        <v>UTVF32842</v>
      </c>
      <c r="K1036" s="5" t="str">
        <f>IF(F1036="B",LEFT('[1]TCE - ANEXO IV - Preencher'!M1045,2),IF(F1036="S",LEFT('[1]TCE - ANEXO IV - Preencher'!M1045,7),IF('[1]TCE - ANEXO IV - Preencher'!H1045="","")))</f>
        <v>2602902</v>
      </c>
      <c r="L1036" s="7">
        <f>'[1]TCE - ANEXO IV - Preencher'!N1045</f>
        <v>7189.37</v>
      </c>
    </row>
    <row r="1037" spans="1:12" ht="18" customHeight="1" x14ac:dyDescent="0.2">
      <c r="A1037" s="3">
        <f>IFERROR(VLOOKUP(B1037,'[1]DADOS (OCULTAR)'!$Q$3:$S$103,3,0),"")</f>
        <v>10583920000800</v>
      </c>
      <c r="B1037" s="4" t="str">
        <f>'[1]TCE - ANEXO IV - Preencher'!C1046</f>
        <v>HOSPITAL MESTRE VITALINO</v>
      </c>
      <c r="C1037" s="4" t="str">
        <f>'[1]TCE - ANEXO IV - Preencher'!E1046</f>
        <v>5.5 - Reparo e Manutenção de Máquinas e Equipamentos</v>
      </c>
      <c r="D1037" s="3">
        <f>'[1]TCE - ANEXO IV - Preencher'!F1046</f>
        <v>63916357000134</v>
      </c>
      <c r="E1037" s="5" t="str">
        <f>'[1]TCE - ANEXO IV - Preencher'!G1046</f>
        <v>AMCP ELETRONICA INDUSTRIA E COMERCIO EIRELI</v>
      </c>
      <c r="F1037" s="5" t="str">
        <f>'[1]TCE - ANEXO IV - Preencher'!H1046</f>
        <v>S</v>
      </c>
      <c r="G1037" s="5" t="str">
        <f>'[1]TCE - ANEXO IV - Preencher'!I1046</f>
        <v>S</v>
      </c>
      <c r="H1037" s="5" t="str">
        <f>'[1]TCE - ANEXO IV - Preencher'!J1046</f>
        <v>00000728</v>
      </c>
      <c r="I1037" s="6">
        <f>IF('[1]TCE - ANEXO IV - Preencher'!K1046="","",'[1]TCE - ANEXO IV - Preencher'!K1046)</f>
        <v>44742</v>
      </c>
      <c r="J1037" s="5" t="str">
        <f>'[1]TCE - ANEXO IV - Preencher'!L1046</f>
        <v>85D7-BF39B</v>
      </c>
      <c r="K1037" s="5" t="str">
        <f>IF(F1037="B",LEFT('[1]TCE - ANEXO IV - Preencher'!M1046,2),IF(F1037="S",LEFT('[1]TCE - ANEXO IV - Preencher'!M1046,7),IF('[1]TCE - ANEXO IV - Preencher'!H1046="","")))</f>
        <v>3500758</v>
      </c>
      <c r="L1037" s="7">
        <f>'[1]TCE - ANEXO IV - Preencher'!N1046</f>
        <v>486</v>
      </c>
    </row>
    <row r="1038" spans="1:12" ht="18" customHeight="1" x14ac:dyDescent="0.2">
      <c r="A1038" s="3">
        <f>IFERROR(VLOOKUP(B1038,'[1]DADOS (OCULTAR)'!$Q$3:$S$103,3,0),"")</f>
        <v>10583920000800</v>
      </c>
      <c r="B1038" s="4" t="str">
        <f>'[1]TCE - ANEXO IV - Preencher'!C1047</f>
        <v>HOSPITAL MESTRE VITALINO</v>
      </c>
      <c r="C1038" s="4" t="str">
        <f>'[1]TCE - ANEXO IV - Preencher'!E1047</f>
        <v>5.5 - Reparo e Manutenção de Máquinas e Equipamentos</v>
      </c>
      <c r="D1038" s="3">
        <f>'[1]TCE - ANEXO IV - Preencher'!F1047</f>
        <v>63916357000134</v>
      </c>
      <c r="E1038" s="5" t="str">
        <f>'[1]TCE - ANEXO IV - Preencher'!G1047</f>
        <v>AMCP ELETRONICA INDUSTRIA E COMERCIO EIRELI</v>
      </c>
      <c r="F1038" s="5" t="str">
        <f>'[1]TCE - ANEXO IV - Preencher'!H1047</f>
        <v>S</v>
      </c>
      <c r="G1038" s="5" t="str">
        <f>'[1]TCE - ANEXO IV - Preencher'!I1047</f>
        <v>S</v>
      </c>
      <c r="H1038" s="5" t="str">
        <f>'[1]TCE - ANEXO IV - Preencher'!J1047</f>
        <v>00000729</v>
      </c>
      <c r="I1038" s="6">
        <f>IF('[1]TCE - ANEXO IV - Preencher'!K1047="","",'[1]TCE - ANEXO IV - Preencher'!K1047)</f>
        <v>44742</v>
      </c>
      <c r="J1038" s="5" t="str">
        <f>'[1]TCE - ANEXO IV - Preencher'!L1047</f>
        <v>8E31-82D03</v>
      </c>
      <c r="K1038" s="5" t="str">
        <f>IF(F1038="B",LEFT('[1]TCE - ANEXO IV - Preencher'!M1047,2),IF(F1038="S",LEFT('[1]TCE - ANEXO IV - Preencher'!M1047,7),IF('[1]TCE - ANEXO IV - Preencher'!H1047="","")))</f>
        <v>3500758</v>
      </c>
      <c r="L1038" s="7">
        <f>'[1]TCE - ANEXO IV - Preencher'!N1047</f>
        <v>527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>
        <f>IFERROR(VLOOKUP(B1040,'[1]DADOS (OCULTAR)'!$Q$3:$S$103,3,0),"")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>5.5 - Reparo e Manutenção de Máquinas e Equipamentos</v>
      </c>
      <c r="D1040" s="3">
        <f>'[1]TCE - ANEXO IV - Preencher'!F1049</f>
        <v>35844207000127</v>
      </c>
      <c r="E1040" s="5" t="str">
        <f>'[1]TCE - ANEXO IV - Preencher'!G1049</f>
        <v>GILDENNES ALVES SOUSA GOMES 11543004636</v>
      </c>
      <c r="F1040" s="5" t="str">
        <f>'[1]TCE - ANEXO IV - Preencher'!H1049</f>
        <v>S</v>
      </c>
      <c r="G1040" s="5" t="str">
        <f>'[1]TCE - ANEXO IV - Preencher'!I1049</f>
        <v>S</v>
      </c>
      <c r="H1040" s="5" t="str">
        <f>'[1]TCE - ANEXO IV - Preencher'!J1049</f>
        <v>202200000000012</v>
      </c>
      <c r="I1040" s="6">
        <f>IF('[1]TCE - ANEXO IV - Preencher'!K1049="","",'[1]TCE - ANEXO IV - Preencher'!K1049)</f>
        <v>44741</v>
      </c>
      <c r="J1040" s="5" t="str">
        <f>'[1]TCE - ANEXO IV - Preencher'!L1049</f>
        <v>YQCE-CWMT</v>
      </c>
      <c r="K1040" s="5" t="str">
        <f>IF(F1040="B",LEFT('[1]TCE - ANEXO IV - Preencher'!M1049,2),IF(F1040="S",LEFT('[1]TCE - ANEXO IV - Preencher'!M1049,7),IF('[1]TCE - ANEXO IV - Preencher'!H1049="","")))</f>
        <v>3122504</v>
      </c>
      <c r="L1040" s="7">
        <f>'[1]TCE - ANEXO IV - Preencher'!N1049</f>
        <v>2000</v>
      </c>
    </row>
    <row r="1041" spans="1:12" ht="18" customHeight="1" x14ac:dyDescent="0.2">
      <c r="A1041" s="3">
        <f>IFERROR(VLOOKUP(B1041,'[1]DADOS (OCULTAR)'!$Q$3:$S$103,3,0),"")</f>
        <v>10583920000800</v>
      </c>
      <c r="B1041" s="4" t="str">
        <f>'[1]TCE - ANEXO IV - Preencher'!C1050</f>
        <v>HOSPITAL MESTRE VITALINO</v>
      </c>
      <c r="C1041" s="4" t="str">
        <f>'[1]TCE - ANEXO IV - Preencher'!E1050</f>
        <v>5.5 - Reparo e Manutenção de Máquinas e Equipamentos</v>
      </c>
      <c r="D1041" s="3">
        <f>'[1]TCE - ANEXO IV - Preencher'!F1050</f>
        <v>8222247000164</v>
      </c>
      <c r="E1041" s="5" t="str">
        <f>'[1]TCE - ANEXO IV - Preencher'!G1050</f>
        <v>F R PONTO COMERCIO E SERVICOS DE PRODUTOS ELETRONICOS LTDA</v>
      </c>
      <c r="F1041" s="5" t="str">
        <f>'[1]TCE - ANEXO IV - Preencher'!H1050</f>
        <v>S</v>
      </c>
      <c r="G1041" s="5" t="str">
        <f>'[1]TCE - ANEXO IV - Preencher'!I1050</f>
        <v>S</v>
      </c>
      <c r="H1041" s="5" t="str">
        <f>'[1]TCE - ANEXO IV - Preencher'!J1050</f>
        <v>10798</v>
      </c>
      <c r="I1041" s="6">
        <f>IF('[1]TCE - ANEXO IV - Preencher'!K1050="","",'[1]TCE - ANEXO IV - Preencher'!K1050)</f>
        <v>44718</v>
      </c>
      <c r="J1041" s="5" t="str">
        <f>'[1]TCE - ANEXO IV - Preencher'!L1050</f>
        <v>6VBT6Z3NG</v>
      </c>
      <c r="K1041" s="5" t="str">
        <f>IF(F1041="B",LEFT('[1]TCE - ANEXO IV - Preencher'!M1050,2),IF(F1041="S",LEFT('[1]TCE - ANEXO IV - Preencher'!M1050,7),IF('[1]TCE - ANEXO IV - Preencher'!H1050="","")))</f>
        <v>2604106</v>
      </c>
      <c r="L1041" s="7">
        <f>'[1]TCE - ANEXO IV - Preencher'!N1050</f>
        <v>350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>
        <f>IFERROR(VLOOKUP(B1043,'[1]DADOS (OCULTAR)'!$Q$3:$S$103,3,0),"")</f>
        <v>10583920000800</v>
      </c>
      <c r="B1043" s="4" t="str">
        <f>'[1]TCE - ANEXO IV - Preencher'!C1052</f>
        <v>HOSPITAL MESTRE VITALINO</v>
      </c>
      <c r="C1043" s="4" t="str">
        <f>'[1]TCE - ANEXO IV - Preencher'!E1052</f>
        <v>5.5 - Reparo e Manutenção de Máquinas e Equipamentos</v>
      </c>
      <c r="D1043" s="3" t="str">
        <f>'[1]TCE - ANEXO IV - Preencher'!F1052</f>
        <v>18.204.483/0001-01</v>
      </c>
      <c r="E1043" s="5" t="str">
        <f>'[1]TCE - ANEXO IV - Preencher'!G1052</f>
        <v>WAGNER FERNANDES SALES DA SILVA E CIA LTDA</v>
      </c>
      <c r="F1043" s="5" t="str">
        <f>'[1]TCE - ANEXO IV - Preencher'!H1052</f>
        <v>S</v>
      </c>
      <c r="G1043" s="5" t="str">
        <f>'[1]TCE - ANEXO IV - Preencher'!I1052</f>
        <v>S</v>
      </c>
      <c r="H1043" s="5" t="str">
        <f>'[1]TCE - ANEXO IV - Preencher'!J1052</f>
        <v>3743</v>
      </c>
      <c r="I1043" s="6">
        <f>IF('[1]TCE - ANEXO IV - Preencher'!K1052="","",'[1]TCE - ANEXO IV - Preencher'!K1052)</f>
        <v>44740</v>
      </c>
      <c r="J1043" s="5" t="str">
        <f>'[1]TCE - ANEXO IV - Preencher'!L1052</f>
        <v>GV2C7IR2K</v>
      </c>
      <c r="K1043" s="5" t="str">
        <f>IF(F1043="B",LEFT('[1]TCE - ANEXO IV - Preencher'!M1052,2),IF(F1043="S",LEFT('[1]TCE - ANEXO IV - Preencher'!M1052,7),IF('[1]TCE - ANEXO IV - Preencher'!H1052="","")))</f>
        <v>2704302</v>
      </c>
      <c r="L1043" s="7">
        <f>'[1]TCE - ANEXO IV - Preencher'!N1052</f>
        <v>24426.78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>
        <f>IFERROR(VLOOKUP(B1045,'[1]DADOS (OCULTAR)'!$Q$3:$S$103,3,0),"")</f>
        <v>10583920000800</v>
      </c>
      <c r="B1045" s="4" t="str">
        <f>'[1]TCE - ANEXO IV - Preencher'!C1054</f>
        <v>HOSPITAL MESTRE VITALINO</v>
      </c>
      <c r="C1045" s="4" t="str">
        <f>'[1]TCE - ANEXO IV - Preencher'!E1054</f>
        <v>5.5 - Reparo e Manutenção de Máquinas e Equipamentos</v>
      </c>
      <c r="D1045" s="3" t="str">
        <f>'[1]TCE - ANEXO IV - Preencher'!F1054</f>
        <v>23.623.014/0001-67</v>
      </c>
      <c r="E1045" s="5" t="str">
        <f>'[1]TCE - ANEXO IV - Preencher'!G1054</f>
        <v>AIRMONT ENGENHARIA EIRELI - EPP</v>
      </c>
      <c r="F1045" s="5" t="str">
        <f>'[1]TCE - ANEXO IV - Preencher'!H1054</f>
        <v>S</v>
      </c>
      <c r="G1045" s="5" t="str">
        <f>'[1]TCE - ANEXO IV - Preencher'!I1054</f>
        <v>S</v>
      </c>
      <c r="H1045" s="5" t="str">
        <f>'[1]TCE - ANEXO IV - Preencher'!J1054</f>
        <v>000001186</v>
      </c>
      <c r="I1045" s="6">
        <f>IF('[1]TCE - ANEXO IV - Preencher'!K1054="","",'[1]TCE - ANEXO IV - Preencher'!K1054)</f>
        <v>44740</v>
      </c>
      <c r="J1045" s="5" t="str">
        <f>'[1]TCE - ANEXO IV - Preencher'!L1054</f>
        <v>HFUR78588</v>
      </c>
      <c r="K1045" s="5" t="str">
        <f>IF(F1045="B",LEFT('[1]TCE - ANEXO IV - Preencher'!M1054,2),IF(F1045="S",LEFT('[1]TCE - ANEXO IV - Preencher'!M1054,7),IF('[1]TCE - ANEXO IV - Preencher'!H1054="","")))</f>
        <v>2609600</v>
      </c>
      <c r="L1045" s="7">
        <f>'[1]TCE - ANEXO IV - Preencher'!N1054</f>
        <v>23575.279999999999</v>
      </c>
    </row>
    <row r="1046" spans="1:12" ht="18" customHeight="1" x14ac:dyDescent="0.2">
      <c r="A1046" s="3">
        <f>IFERROR(VLOOKUP(B1046,'[1]DADOS (OCULTAR)'!$Q$3:$S$103,3,0),"")</f>
        <v>10583920000800</v>
      </c>
      <c r="B1046" s="4" t="str">
        <f>'[1]TCE - ANEXO IV - Preencher'!C1055</f>
        <v>HOSPITAL MESTRE VITALINO</v>
      </c>
      <c r="C1046" s="4" t="str">
        <f>'[1]TCE - ANEXO IV - Preencher'!E1055</f>
        <v>5.5 - Reparo e Manutenção de Máquinas e Equipamentos</v>
      </c>
      <c r="D1046" s="3" t="str">
        <f>'[1]TCE - ANEXO IV - Preencher'!F1055</f>
        <v>11.189.101/0001-79</v>
      </c>
      <c r="E1046" s="5" t="str">
        <f>'[1]TCE - ANEXO IV - Preencher'!G1055</f>
        <v>GENSETS INST. E MANUT. ELET</v>
      </c>
      <c r="F1046" s="5" t="str">
        <f>'[1]TCE - ANEXO IV - Preencher'!H1055</f>
        <v>S</v>
      </c>
      <c r="G1046" s="5" t="str">
        <f>'[1]TCE - ANEXO IV - Preencher'!I1055</f>
        <v>S</v>
      </c>
      <c r="H1046" s="5" t="str">
        <f>'[1]TCE - ANEXO IV - Preencher'!J1055</f>
        <v>00005665</v>
      </c>
      <c r="I1046" s="6">
        <f>IF('[1]TCE - ANEXO IV - Preencher'!K1055="","",'[1]TCE - ANEXO IV - Preencher'!K1055)</f>
        <v>44713</v>
      </c>
      <c r="J1046" s="5" t="str">
        <f>'[1]TCE - ANEXO IV - Preencher'!L1055</f>
        <v>UGDY-DTKU</v>
      </c>
      <c r="K1046" s="5" t="str">
        <f>IF(F1046="B",LEFT('[1]TCE - ANEXO IV - Preencher'!M1055,2),IF(F1046="S",LEFT('[1]TCE - ANEXO IV - Preencher'!M1055,7),IF('[1]TCE - ANEXO IV - Preencher'!H1055="","")))</f>
        <v>2611606</v>
      </c>
      <c r="L1046" s="7">
        <f>'[1]TCE - ANEXO IV - Preencher'!N1055</f>
        <v>3993.46</v>
      </c>
    </row>
    <row r="1047" spans="1:12" ht="18" customHeight="1" x14ac:dyDescent="0.2">
      <c r="A1047" s="3">
        <f>IFERROR(VLOOKUP(B1047,'[1]DADOS (OCULTAR)'!$Q$3:$S$103,3,0),"")</f>
        <v>10583920000800</v>
      </c>
      <c r="B1047" s="4" t="str">
        <f>'[1]TCE - ANEXO IV - Preencher'!C1056</f>
        <v>HOSPITAL MESTRE VITALINO</v>
      </c>
      <c r="C1047" s="4" t="str">
        <f>'[1]TCE - ANEXO IV - Preencher'!E1056</f>
        <v>5.5 - Reparo e Manutenção de Máquinas e Equipamentos</v>
      </c>
      <c r="D1047" s="3">
        <f>'[1]TCE - ANEXO IV - Preencher'!F1056</f>
        <v>13471538000126</v>
      </c>
      <c r="E1047" s="5" t="str">
        <f>'[1]TCE - ANEXO IV - Preencher'!G1056</f>
        <v>EVERALDO DE SOUSA LIMA 34065180449</v>
      </c>
      <c r="F1047" s="5" t="str">
        <f>'[1]TCE - ANEXO IV - Preencher'!H1056</f>
        <v>S</v>
      </c>
      <c r="G1047" s="5" t="str">
        <f>'[1]TCE - ANEXO IV - Preencher'!I1056</f>
        <v>S</v>
      </c>
      <c r="H1047" s="5" t="str">
        <f>'[1]TCE - ANEXO IV - Preencher'!J1056</f>
        <v>69</v>
      </c>
      <c r="I1047" s="6">
        <f>IF('[1]TCE - ANEXO IV - Preencher'!K1056="","",'[1]TCE - ANEXO IV - Preencher'!K1056)</f>
        <v>44735</v>
      </c>
      <c r="J1047" s="5" t="str">
        <f>'[1]TCE - ANEXO IV - Preencher'!L1056</f>
        <v>EXQKDMZP</v>
      </c>
      <c r="K1047" s="5" t="str">
        <f>IF(F1047="B",LEFT('[1]TCE - ANEXO IV - Preencher'!M1056,2),IF(F1047="S",LEFT('[1]TCE - ANEXO IV - Preencher'!M1056,7),IF('[1]TCE - ANEXO IV - Preencher'!H1056="","")))</f>
        <v>2604106</v>
      </c>
      <c r="L1047" s="7">
        <f>'[1]TCE - ANEXO IV - Preencher'!N1056</f>
        <v>2315</v>
      </c>
    </row>
    <row r="1048" spans="1:12" ht="18" customHeight="1" x14ac:dyDescent="0.2">
      <c r="A1048" s="3">
        <f>IFERROR(VLOOKUP(B1048,'[1]DADOS (OCULTAR)'!$Q$3:$S$103,3,0),"")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>5.5 - Reparo e Manutenção de Máquinas e Equipamentos</v>
      </c>
      <c r="D1048" s="3" t="str">
        <f>'[1]TCE - ANEXO IV - Preencher'!F1057</f>
        <v>36.823.760/0001-46</v>
      </c>
      <c r="E1048" s="5" t="str">
        <f>'[1]TCE - ANEXO IV - Preencher'!G1057</f>
        <v>TECH SYSTEM SECURITY COMERCIO E SERVICOS DE EQUIP</v>
      </c>
      <c r="F1048" s="5" t="str">
        <f>'[1]TCE - ANEXO IV - Preencher'!H1057</f>
        <v>S</v>
      </c>
      <c r="G1048" s="5" t="str">
        <f>'[1]TCE - ANEXO IV - Preencher'!I1057</f>
        <v>S</v>
      </c>
      <c r="H1048" s="5" t="str">
        <f>'[1]TCE - ANEXO IV - Preencher'!J1057</f>
        <v>00000121</v>
      </c>
      <c r="I1048" s="6">
        <f>IF('[1]TCE - ANEXO IV - Preencher'!K1057="","",'[1]TCE - ANEXO IV - Preencher'!K1057)</f>
        <v>44715</v>
      </c>
      <c r="J1048" s="5" t="str">
        <f>'[1]TCE - ANEXO IV - Preencher'!L1057</f>
        <v>DMSL-PJSQ</v>
      </c>
      <c r="K1048" s="5" t="str">
        <f>IF(F1048="B",LEFT('[1]TCE - ANEXO IV - Preencher'!M1057,2),IF(F1048="S",LEFT('[1]TCE - ANEXO IV - Preencher'!M1057,7),IF('[1]TCE - ANEXO IV - Preencher'!H1057="","")))</f>
        <v>2611606</v>
      </c>
      <c r="L1048" s="7">
        <f>'[1]TCE - ANEXO IV - Preencher'!N1057</f>
        <v>1500</v>
      </c>
    </row>
    <row r="1049" spans="1:12" ht="18" customHeight="1" x14ac:dyDescent="0.2">
      <c r="A1049" s="3">
        <f>IFERROR(VLOOKUP(B1049,'[1]DADOS (OCULTAR)'!$Q$3:$S$103,3,0),"")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>5.5 - Reparo e Manutenção de Máquinas e Equipamentos</v>
      </c>
      <c r="D1049" s="3" t="str">
        <f>'[1]TCE - ANEXO IV - Preencher'!F1058</f>
        <v>90.347.840/0008-94</v>
      </c>
      <c r="E1049" s="5" t="str">
        <f>'[1]TCE - ANEXO IV - Preencher'!G1058</f>
        <v>TK ELEVADORES BRASIL LTDA</v>
      </c>
      <c r="F1049" s="5" t="str">
        <f>'[1]TCE - ANEXO IV - Preencher'!H1058</f>
        <v>S</v>
      </c>
      <c r="G1049" s="5" t="str">
        <f>'[1]TCE - ANEXO IV - Preencher'!I1058</f>
        <v>S</v>
      </c>
      <c r="H1049" s="5" t="str">
        <f>'[1]TCE - ANEXO IV - Preencher'!J1058</f>
        <v>00127976</v>
      </c>
      <c r="I1049" s="6">
        <f>IF('[1]TCE - ANEXO IV - Preencher'!K1058="","",'[1]TCE - ANEXO IV - Preencher'!K1058)</f>
        <v>44716</v>
      </c>
      <c r="J1049" s="5" t="str">
        <f>'[1]TCE - ANEXO IV - Preencher'!L1058</f>
        <v>BWQG-MXHJ</v>
      </c>
      <c r="K1049" s="5" t="str">
        <f>IF(F1049="B",LEFT('[1]TCE - ANEXO IV - Preencher'!M1058,2),IF(F1049="S",LEFT('[1]TCE - ANEXO IV - Preencher'!M1058,7),IF('[1]TCE - ANEXO IV - Preencher'!H1058="","")))</f>
        <v>2611606</v>
      </c>
      <c r="L1049" s="7">
        <f>'[1]TCE - ANEXO IV - Preencher'!N1058</f>
        <v>2577.94</v>
      </c>
    </row>
    <row r="1050" spans="1:12" ht="18" customHeight="1" x14ac:dyDescent="0.2">
      <c r="A1050" s="3">
        <f>IFERROR(VLOOKUP(B1050,'[1]DADOS (OCULTAR)'!$Q$3:$S$103,3,0),"")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>5.5 - Reparo e Manutenção de Máquinas e Equipamentos</v>
      </c>
      <c r="D1050" s="3" t="str">
        <f>'[1]TCE - ANEXO IV - Preencher'!F1059</f>
        <v>13.302.865/0001-54</v>
      </c>
      <c r="E1050" s="5" t="str">
        <f>'[1]TCE - ANEXO IV - Preencher'!G1059</f>
        <v>MEDICAL VENETUS COMER DE PROD HOSPITALARES EIRELLI</v>
      </c>
      <c r="F1050" s="5" t="str">
        <f>'[1]TCE - ANEXO IV - Preencher'!H1059</f>
        <v>S</v>
      </c>
      <c r="G1050" s="5" t="str">
        <f>'[1]TCE - ANEXO IV - Preencher'!I1059</f>
        <v>S</v>
      </c>
      <c r="H1050" s="5" t="str">
        <f>'[1]TCE - ANEXO IV - Preencher'!J1059</f>
        <v>342</v>
      </c>
      <c r="I1050" s="6">
        <f>IF('[1]TCE - ANEXO IV - Preencher'!K1059="","",'[1]TCE - ANEXO IV - Preencher'!K1059)</f>
        <v>44739</v>
      </c>
      <c r="J1050" s="5" t="str">
        <f>'[1]TCE - ANEXO IV - Preencher'!L1059</f>
        <v>B6KJ0AFU7</v>
      </c>
      <c r="K1050" s="5" t="str">
        <f>IF(F1050="B",LEFT('[1]TCE - ANEXO IV - Preencher'!M1059,2),IF(F1050="S",LEFT('[1]TCE - ANEXO IV - Preencher'!M1059,7),IF('[1]TCE - ANEXO IV - Preencher'!H1059="","")))</f>
        <v>2704302</v>
      </c>
      <c r="L1050" s="7">
        <f>'[1]TCE - ANEXO IV - Preencher'!N1059</f>
        <v>1170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>
        <f>IFERROR(VLOOKUP(B1052,'[1]DADOS (OCULTAR)'!$Q$3:$S$103,3,0),"")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>5.4 - Reparo e Manutenção de Bens Imóveis</v>
      </c>
      <c r="D1052" s="3" t="str">
        <f>'[1]TCE - ANEXO IV - Preencher'!F1061</f>
        <v>20.548.154/0001-20</v>
      </c>
      <c r="E1052" s="5" t="str">
        <f>'[1]TCE - ANEXO IV - Preencher'!G1061</f>
        <v>GRACIANE XAVIER FERREIRA SOUSA 08019588493</v>
      </c>
      <c r="F1052" s="5" t="str">
        <f>'[1]TCE - ANEXO IV - Preencher'!H1061</f>
        <v>S</v>
      </c>
      <c r="G1052" s="5" t="str">
        <f>'[1]TCE - ANEXO IV - Preencher'!I1061</f>
        <v>S</v>
      </c>
      <c r="H1052" s="5" t="str">
        <f>'[1]TCE - ANEXO IV - Preencher'!J1061</f>
        <v>309</v>
      </c>
      <c r="I1052" s="6">
        <f>IF('[1]TCE - ANEXO IV - Preencher'!K1061="","",'[1]TCE - ANEXO IV - Preencher'!K1061)</f>
        <v>44742</v>
      </c>
      <c r="J1052" s="5" t="str">
        <f>'[1]TCE - ANEXO IV - Preencher'!L1061</f>
        <v>KGKK9LSZO</v>
      </c>
      <c r="K1052" s="5" t="str">
        <f>IF(F1052="B",LEFT('[1]TCE - ANEXO IV - Preencher'!M1061,2),IF(F1052="S",LEFT('[1]TCE - ANEXO IV - Preencher'!M1061,7),IF('[1]TCE - ANEXO IV - Preencher'!H1061="","")))</f>
        <v>2604106</v>
      </c>
      <c r="L1052" s="7">
        <f>'[1]TCE - ANEXO IV - Preencher'!N1061</f>
        <v>6680</v>
      </c>
    </row>
    <row r="1053" spans="1:12" ht="18" customHeight="1" x14ac:dyDescent="0.2">
      <c r="A1053" s="3">
        <f>IFERROR(VLOOKUP(B1053,'[1]DADOS (OCULTAR)'!$Q$3:$S$103,3,0),"")</f>
        <v>10583920000800</v>
      </c>
      <c r="B1053" s="4" t="str">
        <f>'[1]TCE - ANEXO IV - Preencher'!C1062</f>
        <v>HOSPITAL MESTRE VITALINO</v>
      </c>
      <c r="C1053" s="4" t="str">
        <f>'[1]TCE - ANEXO IV - Preencher'!E1062</f>
        <v xml:space="preserve">5.7 - Reparo e Manutenção de Bens Movéis de Outras Naturezas </v>
      </c>
      <c r="D1053" s="3" t="str">
        <f>'[1]TCE - ANEXO IV - Preencher'!F1062</f>
        <v>26.375.970/0001-65</v>
      </c>
      <c r="E1053" s="5" t="str">
        <f>'[1]TCE - ANEXO IV - Preencher'!G1062</f>
        <v>FABIO EMANUEL DE ANDRADE 02585337499</v>
      </c>
      <c r="F1053" s="5" t="str">
        <f>'[1]TCE - ANEXO IV - Preencher'!H1062</f>
        <v>S</v>
      </c>
      <c r="G1053" s="5" t="str">
        <f>'[1]TCE - ANEXO IV - Preencher'!I1062</f>
        <v>S</v>
      </c>
      <c r="H1053" s="5" t="str">
        <f>'[1]TCE - ANEXO IV - Preencher'!J1062</f>
        <v>94</v>
      </c>
      <c r="I1053" s="6">
        <f>IF('[1]TCE - ANEXO IV - Preencher'!K1062="","",'[1]TCE - ANEXO IV - Preencher'!K1062)</f>
        <v>44742</v>
      </c>
      <c r="J1053" s="5" t="str">
        <f>'[1]TCE - ANEXO IV - Preencher'!L1062</f>
        <v>ZNNZCH5PF</v>
      </c>
      <c r="K1053" s="5" t="str">
        <f>IF(F1053="B",LEFT('[1]TCE - ANEXO IV - Preencher'!M1062,2),IF(F1053="S",LEFT('[1]TCE - ANEXO IV - Preencher'!M1062,7),IF('[1]TCE - ANEXO IV - Preencher'!H1062="","")))</f>
        <v>2604106</v>
      </c>
      <c r="L1053" s="7">
        <f>'[1]TCE - ANEXO IV - Preencher'!N1062</f>
        <v>2250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>
        <f>IFERROR(VLOOKUP(B1056,'[1]DADOS (OCULTAR)'!$Q$3:$S$103,3,0),"")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>7 - Obras e Instalações</v>
      </c>
      <c r="D1056" s="3" t="str">
        <f>'[1]TCE - ANEXO IV - Preencher'!F1065</f>
        <v>12.805.036/0001-21</v>
      </c>
      <c r="E1056" s="5" t="str">
        <f>'[1]TCE - ANEXO IV - Preencher'!G1065</f>
        <v>MULTCOM CONSTRUTORA LTDA</v>
      </c>
      <c r="F1056" s="5" t="str">
        <f>'[1]TCE - ANEXO IV - Preencher'!H1065</f>
        <v>S</v>
      </c>
      <c r="G1056" s="5" t="str">
        <f>'[1]TCE - ANEXO IV - Preencher'!I1065</f>
        <v>S</v>
      </c>
      <c r="H1056" s="5" t="str">
        <f>'[1]TCE - ANEXO IV - Preencher'!J1065</f>
        <v>00000544</v>
      </c>
      <c r="I1056" s="6">
        <f>IF('[1]TCE - ANEXO IV - Preencher'!K1065="","",'[1]TCE - ANEXO IV - Preencher'!K1065)</f>
        <v>44742</v>
      </c>
      <c r="J1056" s="5" t="str">
        <f>'[1]TCE - ANEXO IV - Preencher'!L1065</f>
        <v>NY3V-VU8W</v>
      </c>
      <c r="K1056" s="5" t="str">
        <f>IF(F1056="B",LEFT('[1]TCE - ANEXO IV - Preencher'!M1065,2),IF(F1056="S",LEFT('[1]TCE - ANEXO IV - Preencher'!M1065,7),IF('[1]TCE - ANEXO IV - Preencher'!H1065="","")))</f>
        <v>2611606</v>
      </c>
      <c r="L1056" s="7">
        <f>'[1]TCE - ANEXO IV - Preencher'!N1065</f>
        <v>133879.89000000001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>
        <f>IFERROR(VLOOKUP(B1058,'[1]DADOS (OCULTAR)'!$Q$3:$S$103,3,0),"")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>1.99 - Outras Despesas com Pessoal</v>
      </c>
      <c r="D1058" s="3">
        <f>'[1]TCE - ANEXO IV - Preencher'!F1067</f>
        <v>9008782000180</v>
      </c>
      <c r="E1058" s="5" t="str">
        <f>'[1]TCE - ANEXO IV - Preencher'!G1067</f>
        <v>AGAMENON DELICATESSE</v>
      </c>
      <c r="F1058" s="5" t="str">
        <f>'[1]TCE - ANEXO IV - Preencher'!H1067</f>
        <v>B</v>
      </c>
      <c r="G1058" s="5" t="str">
        <f>'[1]TCE - ANEXO IV - Preencher'!I1067</f>
        <v>S</v>
      </c>
      <c r="H1058" s="5" t="str">
        <f>'[1]TCE - ANEXO IV - Preencher'!J1067</f>
        <v>000411748</v>
      </c>
      <c r="I1058" s="6">
        <f>IF('[1]TCE - ANEXO IV - Preencher'!K1067="","",'[1]TCE - ANEXO IV - Preencher'!K1067)</f>
        <v>44741</v>
      </c>
      <c r="J1058" s="5" t="str">
        <f>'[1]TCE - ANEXO IV - Preencher'!L1067</f>
        <v>26220609008782000180660010004117481825037848</v>
      </c>
      <c r="K1058" s="5" t="str">
        <f>IF(F1058="B",LEFT('[1]TCE - ANEXO IV - Preencher'!M1067,2),IF(F1058="S",LEFT('[1]TCE - ANEXO IV - Preencher'!M1067,7),IF('[1]TCE - ANEXO IV - Preencher'!H1067="","")))</f>
        <v>26</v>
      </c>
      <c r="L1058" s="7">
        <f>'[1]TCE - ANEXO IV - Preencher'!N1067</f>
        <v>54.17</v>
      </c>
    </row>
    <row r="1059" spans="1:12" ht="18" customHeight="1" x14ac:dyDescent="0.2">
      <c r="A1059" s="3">
        <f>IFERROR(VLOOKUP(B1059,'[1]DADOS (OCULTAR)'!$Q$3:$S$103,3,0),"")</f>
        <v>10583920000800</v>
      </c>
      <c r="B1059" s="4" t="str">
        <f>'[1]TCE - ANEXO IV - Preencher'!C1068</f>
        <v>HOSPITAL MESTRE VITALINO</v>
      </c>
      <c r="C1059" s="4" t="str">
        <f>'[1]TCE - ANEXO IV - Preencher'!E1068</f>
        <v>1.99 - Outras Despesas com Pessoal</v>
      </c>
      <c r="D1059" s="3">
        <f>'[1]TCE - ANEXO IV - Preencher'!F1068</f>
        <v>9008782000180</v>
      </c>
      <c r="E1059" s="5" t="str">
        <f>'[1]TCE - ANEXO IV - Preencher'!G1068</f>
        <v>AGAMENON DELICATESSE</v>
      </c>
      <c r="F1059" s="5" t="str">
        <f>'[1]TCE - ANEXO IV - Preencher'!H1068</f>
        <v>B</v>
      </c>
      <c r="G1059" s="5" t="str">
        <f>'[1]TCE - ANEXO IV - Preencher'!I1068</f>
        <v>S</v>
      </c>
      <c r="H1059" s="5" t="str">
        <f>'[1]TCE - ANEXO IV - Preencher'!J1068</f>
        <v>000404772</v>
      </c>
      <c r="I1059" s="6">
        <f>IF('[1]TCE - ANEXO IV - Preencher'!K1068="","",'[1]TCE - ANEXO IV - Preencher'!K1068)</f>
        <v>44714</v>
      </c>
      <c r="J1059" s="5" t="str">
        <f>'[1]TCE - ANEXO IV - Preencher'!L1068</f>
        <v>26220609008782000180650010004047721825037843</v>
      </c>
      <c r="K1059" s="5" t="str">
        <f>IF(F1059="B",LEFT('[1]TCE - ANEXO IV - Preencher'!M1068,2),IF(F1059="S",LEFT('[1]TCE - ANEXO IV - Preencher'!M1068,7),IF('[1]TCE - ANEXO IV - Preencher'!H1068="","")))</f>
        <v>26</v>
      </c>
      <c r="L1059" s="7">
        <f>'[1]TCE - ANEXO IV - Preencher'!N1068</f>
        <v>54</v>
      </c>
    </row>
    <row r="1060" spans="1:12" ht="18" customHeight="1" x14ac:dyDescent="0.2">
      <c r="A1060" s="3">
        <f>IFERROR(VLOOKUP(B1060,'[1]DADOS (OCULTAR)'!$Q$3:$S$103,3,0),"")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>1.99 - Outras Despesas com Pessoal</v>
      </c>
      <c r="D1060" s="3">
        <f>'[1]TCE - ANEXO IV - Preencher'!F1069</f>
        <v>9008782000180</v>
      </c>
      <c r="E1060" s="5" t="str">
        <f>'[1]TCE - ANEXO IV - Preencher'!G1069</f>
        <v>AGAMENON DELICATESSE</v>
      </c>
      <c r="F1060" s="5" t="str">
        <f>'[1]TCE - ANEXO IV - Preencher'!H1069</f>
        <v>B</v>
      </c>
      <c r="G1060" s="5" t="str">
        <f>'[1]TCE - ANEXO IV - Preencher'!I1069</f>
        <v>S</v>
      </c>
      <c r="H1060" s="5" t="str">
        <f>'[1]TCE - ANEXO IV - Preencher'!J1069</f>
        <v>000405669</v>
      </c>
      <c r="I1060" s="6">
        <f>IF('[1]TCE - ANEXO IV - Preencher'!K1069="","",'[1]TCE - ANEXO IV - Preencher'!K1069)</f>
        <v>44718</v>
      </c>
      <c r="J1060" s="5" t="str">
        <f>'[1]TCE - ANEXO IV - Preencher'!L1069</f>
        <v>26220609008782000180650010004056691825037847</v>
      </c>
      <c r="K1060" s="5" t="str">
        <f>IF(F1060="B",LEFT('[1]TCE - ANEXO IV - Preencher'!M1069,2),IF(F1060="S",LEFT('[1]TCE - ANEXO IV - Preencher'!M1069,7),IF('[1]TCE - ANEXO IV - Preencher'!H1069="","")))</f>
        <v>26</v>
      </c>
      <c r="L1060" s="7">
        <f>'[1]TCE - ANEXO IV - Preencher'!N1069</f>
        <v>54.45</v>
      </c>
    </row>
    <row r="1061" spans="1:12" ht="18" customHeight="1" x14ac:dyDescent="0.2">
      <c r="A1061" s="3">
        <f>IFERROR(VLOOKUP(B1061,'[1]DADOS (OCULTAR)'!$Q$3:$S$103,3,0),"")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>1.99 - Outras Despesas com Pessoal</v>
      </c>
      <c r="D1061" s="3">
        <f>'[1]TCE - ANEXO IV - Preencher'!F1070</f>
        <v>20737670000100</v>
      </c>
      <c r="E1061" s="5" t="str">
        <f>'[1]TCE - ANEXO IV - Preencher'!G1070</f>
        <v>ANDRADE SANDRES</v>
      </c>
      <c r="F1061" s="5" t="str">
        <f>'[1]TCE - ANEXO IV - Preencher'!H1070</f>
        <v>B</v>
      </c>
      <c r="G1061" s="5" t="str">
        <f>'[1]TCE - ANEXO IV - Preencher'!I1070</f>
        <v>S</v>
      </c>
      <c r="H1061" s="5">
        <f>'[1]TCE - ANEXO IV - Preencher'!J1070</f>
        <v>143396</v>
      </c>
      <c r="I1061" s="6">
        <f>IF('[1]TCE - ANEXO IV - Preencher'!K1070="","",'[1]TCE - ANEXO IV - Preencher'!K1070)</f>
        <v>44728</v>
      </c>
      <c r="J1061" s="5" t="str">
        <f>'[1]TCE - ANEXO IV - Preencher'!L1070</f>
        <v>26220620737670000100650030001433969295639834</v>
      </c>
      <c r="K1061" s="5" t="str">
        <f>IF(F1061="B",LEFT('[1]TCE - ANEXO IV - Preencher'!M1070,2),IF(F1061="S",LEFT('[1]TCE - ANEXO IV - Preencher'!M1070,7),IF('[1]TCE - ANEXO IV - Preencher'!H1070="","")))</f>
        <v>26</v>
      </c>
      <c r="L1061" s="7">
        <f>'[1]TCE - ANEXO IV - Preencher'!N1070</f>
        <v>61.89</v>
      </c>
    </row>
    <row r="1062" spans="1:12" ht="18" customHeight="1" x14ac:dyDescent="0.2">
      <c r="A1062" s="3">
        <f>IFERROR(VLOOKUP(B1062,'[1]DADOS (OCULTAR)'!$Q$3:$S$103,3,0),"")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>1.99 - Outras Despesas com Pessoal</v>
      </c>
      <c r="D1062" s="3">
        <f>'[1]TCE - ANEXO IV - Preencher'!F1071</f>
        <v>20737670000100</v>
      </c>
      <c r="E1062" s="5" t="str">
        <f>'[1]TCE - ANEXO IV - Preencher'!G1071</f>
        <v>ANDRADE SANDRES</v>
      </c>
      <c r="F1062" s="5" t="str">
        <f>'[1]TCE - ANEXO IV - Preencher'!H1071</f>
        <v>B</v>
      </c>
      <c r="G1062" s="5" t="str">
        <f>'[1]TCE - ANEXO IV - Preencher'!I1071</f>
        <v>S</v>
      </c>
      <c r="H1062" s="5">
        <f>'[1]TCE - ANEXO IV - Preencher'!J1071</f>
        <v>143729</v>
      </c>
      <c r="I1062" s="6">
        <f>IF('[1]TCE - ANEXO IV - Preencher'!K1071="","",'[1]TCE - ANEXO IV - Preencher'!K1071)</f>
        <v>44730</v>
      </c>
      <c r="J1062" s="5" t="str">
        <f>'[1]TCE - ANEXO IV - Preencher'!L1071</f>
        <v>26220620737670000100650030001437291787005077</v>
      </c>
      <c r="K1062" s="5" t="str">
        <f>IF(F1062="B",LEFT('[1]TCE - ANEXO IV - Preencher'!M1071,2),IF(F1062="S",LEFT('[1]TCE - ANEXO IV - Preencher'!M1071,7),IF('[1]TCE - ANEXO IV - Preencher'!H1071="","")))</f>
        <v>26</v>
      </c>
      <c r="L1062" s="7">
        <f>'[1]TCE - ANEXO IV - Preencher'!N1071</f>
        <v>59.43</v>
      </c>
    </row>
    <row r="1063" spans="1:12" ht="18" customHeight="1" x14ac:dyDescent="0.2">
      <c r="A1063" s="3">
        <f>IFERROR(VLOOKUP(B1063,'[1]DADOS (OCULTAR)'!$Q$3:$S$103,3,0),"")</f>
        <v>10583920000800</v>
      </c>
      <c r="B1063" s="4" t="str">
        <f>'[1]TCE - ANEXO IV - Preencher'!C1072</f>
        <v>HOSPITAL MESTRE VITALINO</v>
      </c>
      <c r="C1063" s="4" t="str">
        <f>'[1]TCE - ANEXO IV - Preencher'!E1072</f>
        <v>1.99 - Outras Despesas com Pessoal</v>
      </c>
      <c r="D1063" s="3">
        <f>'[1]TCE - ANEXO IV - Preencher'!F1072</f>
        <v>20737670000100</v>
      </c>
      <c r="E1063" s="5" t="str">
        <f>'[1]TCE - ANEXO IV - Preencher'!G1072</f>
        <v>ANDRADE SANDRES</v>
      </c>
      <c r="F1063" s="5" t="str">
        <f>'[1]TCE - ANEXO IV - Preencher'!H1072</f>
        <v>B</v>
      </c>
      <c r="G1063" s="5" t="str">
        <f>'[1]TCE - ANEXO IV - Preencher'!I1072</f>
        <v>S</v>
      </c>
      <c r="H1063" s="5">
        <f>'[1]TCE - ANEXO IV - Preencher'!J1072</f>
        <v>142893</v>
      </c>
      <c r="I1063" s="6">
        <f>IF('[1]TCE - ANEXO IV - Preencher'!K1072="","",'[1]TCE - ANEXO IV - Preencher'!K1072)</f>
        <v>44726</v>
      </c>
      <c r="J1063" s="5" t="str">
        <f>'[1]TCE - ANEXO IV - Preencher'!L1072</f>
        <v>26220620737670000100650030001428931670878870</v>
      </c>
      <c r="K1063" s="5" t="str">
        <f>IF(F1063="B",LEFT('[1]TCE - ANEXO IV - Preencher'!M1072,2),IF(F1063="S",LEFT('[1]TCE - ANEXO IV - Preencher'!M1072,7),IF('[1]TCE - ANEXO IV - Preencher'!H1072="","")))</f>
        <v>26</v>
      </c>
      <c r="L1063" s="7">
        <f>'[1]TCE - ANEXO IV - Preencher'!N1072</f>
        <v>55.92</v>
      </c>
    </row>
    <row r="1064" spans="1:12" ht="18" customHeight="1" x14ac:dyDescent="0.2">
      <c r="A1064" s="3">
        <f>IFERROR(VLOOKUP(B1064,'[1]DADOS (OCULTAR)'!$Q$3:$S$103,3,0),"")</f>
        <v>10583920000800</v>
      </c>
      <c r="B1064" s="4" t="str">
        <f>'[1]TCE - ANEXO IV - Preencher'!C1073</f>
        <v>HOSPITAL MESTRE VITALINO</v>
      </c>
      <c r="C1064" s="4" t="str">
        <f>'[1]TCE - ANEXO IV - Preencher'!E1073</f>
        <v>1.99 - Outras Despesas com Pessoal</v>
      </c>
      <c r="D1064" s="3">
        <f>'[1]TCE - ANEXO IV - Preencher'!F1073</f>
        <v>20737670000100</v>
      </c>
      <c r="E1064" s="5" t="str">
        <f>'[1]TCE - ANEXO IV - Preencher'!G1073</f>
        <v>ANDRADE SANDRES</v>
      </c>
      <c r="F1064" s="5" t="str">
        <f>'[1]TCE - ANEXO IV - Preencher'!H1073</f>
        <v>B</v>
      </c>
      <c r="G1064" s="5" t="str">
        <f>'[1]TCE - ANEXO IV - Preencher'!I1073</f>
        <v>S</v>
      </c>
      <c r="H1064" s="5">
        <f>'[1]TCE - ANEXO IV - Preencher'!J1073</f>
        <v>143408</v>
      </c>
      <c r="I1064" s="6">
        <f>IF('[1]TCE - ANEXO IV - Preencher'!K1073="","",'[1]TCE - ANEXO IV - Preencher'!K1073)</f>
        <v>44729</v>
      </c>
      <c r="J1064" s="5" t="str">
        <f>'[1]TCE - ANEXO IV - Preencher'!L1073</f>
        <v>26220620737670000100650030001434081272471454</v>
      </c>
      <c r="K1064" s="5" t="str">
        <f>IF(F1064="B",LEFT('[1]TCE - ANEXO IV - Preencher'!M1073,2),IF(F1064="S",LEFT('[1]TCE - ANEXO IV - Preencher'!M1073,7),IF('[1]TCE - ANEXO IV - Preencher'!H1073="","")))</f>
        <v>26</v>
      </c>
      <c r="L1064" s="7">
        <f>'[1]TCE - ANEXO IV - Preencher'!N1073</f>
        <v>45.44</v>
      </c>
    </row>
    <row r="1065" spans="1:12" ht="18" customHeight="1" x14ac:dyDescent="0.2">
      <c r="A1065" s="3">
        <f>IFERROR(VLOOKUP(B1065,'[1]DADOS (OCULTAR)'!$Q$3:$S$103,3,0),"")</f>
        <v>10583920000800</v>
      </c>
      <c r="B1065" s="4" t="str">
        <f>'[1]TCE - ANEXO IV - Preencher'!C1074</f>
        <v>HOSPITAL MESTRE VITALINO</v>
      </c>
      <c r="C1065" s="4" t="str">
        <f>'[1]TCE - ANEXO IV - Preencher'!E1074</f>
        <v>1.99 - Outras Despesas com Pessoal</v>
      </c>
      <c r="D1065" s="3">
        <f>'[1]TCE - ANEXO IV - Preencher'!F1074</f>
        <v>20737670000100</v>
      </c>
      <c r="E1065" s="5" t="str">
        <f>'[1]TCE - ANEXO IV - Preencher'!G1074</f>
        <v>ANDRADE SANDRES</v>
      </c>
      <c r="F1065" s="5" t="str">
        <f>'[1]TCE - ANEXO IV - Preencher'!H1074</f>
        <v>B</v>
      </c>
      <c r="G1065" s="5" t="str">
        <f>'[1]TCE - ANEXO IV - Preencher'!I1074</f>
        <v>S</v>
      </c>
      <c r="H1065" s="5">
        <f>'[1]TCE - ANEXO IV - Preencher'!J1074</f>
        <v>142491</v>
      </c>
      <c r="I1065" s="6">
        <f>IF('[1]TCE - ANEXO IV - Preencher'!K1074="","",'[1]TCE - ANEXO IV - Preencher'!K1074)</f>
        <v>44724</v>
      </c>
      <c r="J1065" s="5" t="str">
        <f>'[1]TCE - ANEXO IV - Preencher'!L1074</f>
        <v>26220620737670000100650030000144911256821002</v>
      </c>
      <c r="K1065" s="5" t="str">
        <f>IF(F1065="B",LEFT('[1]TCE - ANEXO IV - Preencher'!M1074,2),IF(F1065="S",LEFT('[1]TCE - ANEXO IV - Preencher'!M1074,7),IF('[1]TCE - ANEXO IV - Preencher'!H1074="","")))</f>
        <v>26</v>
      </c>
      <c r="L1065" s="7">
        <f>'[1]TCE - ANEXO IV - Preencher'!N1074</f>
        <v>47.94</v>
      </c>
    </row>
    <row r="1066" spans="1:12" ht="18" customHeight="1" x14ac:dyDescent="0.2">
      <c r="A1066" s="3">
        <f>IFERROR(VLOOKUP(B1066,'[1]DADOS (OCULTAR)'!$Q$3:$S$103,3,0),"")</f>
        <v>10583920000800</v>
      </c>
      <c r="B1066" s="4" t="str">
        <f>'[1]TCE - ANEXO IV - Preencher'!C1075</f>
        <v>HOSPITAL MESTRE VITALINO</v>
      </c>
      <c r="C1066" s="4" t="str">
        <f>'[1]TCE - ANEXO IV - Preencher'!E1075</f>
        <v>1.99 - Outras Despesas com Pessoal</v>
      </c>
      <c r="D1066" s="3">
        <f>'[1]TCE - ANEXO IV - Preencher'!F1075</f>
        <v>20737670000100</v>
      </c>
      <c r="E1066" s="5" t="str">
        <f>'[1]TCE - ANEXO IV - Preencher'!G1075</f>
        <v>ANDRADE SANDRES</v>
      </c>
      <c r="F1066" s="5" t="str">
        <f>'[1]TCE - ANEXO IV - Preencher'!H1075</f>
        <v>B</v>
      </c>
      <c r="G1066" s="5" t="str">
        <f>'[1]TCE - ANEXO IV - Preencher'!I1075</f>
        <v>S</v>
      </c>
      <c r="H1066" s="5">
        <f>'[1]TCE - ANEXO IV - Preencher'!J1075</f>
        <v>145745</v>
      </c>
      <c r="I1066" s="6">
        <f>IF('[1]TCE - ANEXO IV - Preencher'!K1075="","",'[1]TCE - ANEXO IV - Preencher'!K1075)</f>
        <v>44736</v>
      </c>
      <c r="J1066" s="5" t="str">
        <f>'[1]TCE - ANEXO IV - Preencher'!L1075</f>
        <v>26220620737670000100650030001457451961530766</v>
      </c>
      <c r="K1066" s="5" t="str">
        <f>IF(F1066="B",LEFT('[1]TCE - ANEXO IV - Preencher'!M1075,2),IF(F1066="S",LEFT('[1]TCE - ANEXO IV - Preencher'!M1075,7),IF('[1]TCE - ANEXO IV - Preencher'!H1075="","")))</f>
        <v>26</v>
      </c>
      <c r="L1066" s="7">
        <f>'[1]TCE - ANEXO IV - Preencher'!N1075</f>
        <v>77.91</v>
      </c>
    </row>
    <row r="1067" spans="1:12" ht="18" customHeight="1" x14ac:dyDescent="0.2">
      <c r="A1067" s="3">
        <f>IFERROR(VLOOKUP(B1067,'[1]DADOS (OCULTAR)'!$Q$3:$S$103,3,0),"")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>1.99 - Outras Despesas com Pessoal</v>
      </c>
      <c r="D1067" s="3" t="str">
        <f>'[1]TCE - ANEXO IV - Preencher'!F1076</f>
        <v>26.800.156/0001-40</v>
      </c>
      <c r="E1067" s="5" t="str">
        <f>'[1]TCE - ANEXO IV - Preencher'!G1076</f>
        <v>BOA PARADA GRILL</v>
      </c>
      <c r="F1067" s="5" t="str">
        <f>'[1]TCE - ANEXO IV - Preencher'!H1076</f>
        <v>B</v>
      </c>
      <c r="G1067" s="5" t="str">
        <f>'[1]TCE - ANEXO IV - Preencher'!I1076</f>
        <v>S</v>
      </c>
      <c r="H1067" s="5" t="str">
        <f>'[1]TCE - ANEXO IV - Preencher'!J1076</f>
        <v>000.022.151</v>
      </c>
      <c r="I1067" s="6">
        <f>IF('[1]TCE - ANEXO IV - Preencher'!K1076="","",'[1]TCE - ANEXO IV - Preencher'!K1076)</f>
        <v>44722</v>
      </c>
      <c r="J1067" s="5" t="str">
        <f>'[1]TCE - ANEXO IV - Preencher'!L1076</f>
        <v>26220826600156000140650030000221511581196466</v>
      </c>
      <c r="K1067" s="5" t="str">
        <f>IF(F1067="B",LEFT('[1]TCE - ANEXO IV - Preencher'!M1076,2),IF(F1067="S",LEFT('[1]TCE - ANEXO IV - Preencher'!M1076,7),IF('[1]TCE - ANEXO IV - Preencher'!H1076="","")))</f>
        <v>26</v>
      </c>
      <c r="L1067" s="7">
        <f>'[1]TCE - ANEXO IV - Preencher'!N1076</f>
        <v>63.86</v>
      </c>
    </row>
    <row r="1068" spans="1:12" ht="18" customHeight="1" x14ac:dyDescent="0.2">
      <c r="A1068" s="3">
        <f>IFERROR(VLOOKUP(B1068,'[1]DADOS (OCULTAR)'!$Q$3:$S$103,3,0),"")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>1.99 - Outras Despesas com Pessoal</v>
      </c>
      <c r="D1068" s="3">
        <f>'[1]TCE - ANEXO IV - Preencher'!F1077</f>
        <v>25043044000120</v>
      </c>
      <c r="E1068" s="5" t="str">
        <f>'[1]TCE - ANEXO IV - Preencher'!G1077</f>
        <v>BODE GRILL</v>
      </c>
      <c r="F1068" s="5" t="str">
        <f>'[1]TCE - ANEXO IV - Preencher'!H1077</f>
        <v>B</v>
      </c>
      <c r="G1068" s="5" t="str">
        <f>'[1]TCE - ANEXO IV - Preencher'!I1077</f>
        <v>S</v>
      </c>
      <c r="H1068" s="5">
        <f>'[1]TCE - ANEXO IV - Preencher'!J1077</f>
        <v>35657</v>
      </c>
      <c r="I1068" s="6">
        <f>IF('[1]TCE - ANEXO IV - Preencher'!K1077="","",'[1]TCE - ANEXO IV - Preencher'!K1077)</f>
        <v>44718</v>
      </c>
      <c r="J1068" s="5" t="str">
        <f>'[1]TCE - ANEXO IV - Preencher'!L1077</f>
        <v>26220625043044000120650010000356571753141278</v>
      </c>
      <c r="K1068" s="5" t="str">
        <f>IF(F1068="B",LEFT('[1]TCE - ANEXO IV - Preencher'!M1077,2),IF(F1068="S",LEFT('[1]TCE - ANEXO IV - Preencher'!M1077,7),IF('[1]TCE - ANEXO IV - Preencher'!H1077="","")))</f>
        <v>26</v>
      </c>
      <c r="L1068" s="7">
        <f>'[1]TCE - ANEXO IV - Preencher'!N1077</f>
        <v>64.66</v>
      </c>
    </row>
    <row r="1069" spans="1:12" ht="18" customHeight="1" x14ac:dyDescent="0.2">
      <c r="A1069" s="3">
        <f>IFERROR(VLOOKUP(B1069,'[1]DADOS (OCULTAR)'!$Q$3:$S$103,3,0),"")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>1.99 - Outras Despesas com Pessoal</v>
      </c>
      <c r="D1069" s="3">
        <f>'[1]TCE - ANEXO IV - Preencher'!F1078</f>
        <v>25043044000120</v>
      </c>
      <c r="E1069" s="5" t="str">
        <f>'[1]TCE - ANEXO IV - Preencher'!G1078</f>
        <v>BODE GRILL</v>
      </c>
      <c r="F1069" s="5" t="str">
        <f>'[1]TCE - ANEXO IV - Preencher'!H1078</f>
        <v>B</v>
      </c>
      <c r="G1069" s="5" t="str">
        <f>'[1]TCE - ANEXO IV - Preencher'!I1078</f>
        <v>S</v>
      </c>
      <c r="H1069" s="5">
        <f>'[1]TCE - ANEXO IV - Preencher'!J1078</f>
        <v>35889</v>
      </c>
      <c r="I1069" s="6">
        <f>IF('[1]TCE - ANEXO IV - Preencher'!K1078="","",'[1]TCE - ANEXO IV - Preencher'!K1078)</f>
        <v>44725</v>
      </c>
      <c r="J1069" s="5" t="str">
        <f>'[1]TCE - ANEXO IV - Preencher'!L1078</f>
        <v>26220125043044000120650010000358891460355465</v>
      </c>
      <c r="K1069" s="5" t="str">
        <f>IF(F1069="B",LEFT('[1]TCE - ANEXO IV - Preencher'!M1078,2),IF(F1069="S",LEFT('[1]TCE - ANEXO IV - Preencher'!M1078,7),IF('[1]TCE - ANEXO IV - Preencher'!H1078="","")))</f>
        <v>26</v>
      </c>
      <c r="L1069" s="7">
        <f>'[1]TCE - ANEXO IV - Preencher'!N1078</f>
        <v>62.79</v>
      </c>
    </row>
    <row r="1070" spans="1:12" ht="18" customHeight="1" x14ac:dyDescent="0.2">
      <c r="A1070" s="3">
        <f>IFERROR(VLOOKUP(B1070,'[1]DADOS (OCULTAR)'!$Q$3:$S$103,3,0),"")</f>
        <v>10583920000800</v>
      </c>
      <c r="B1070" s="4" t="str">
        <f>'[1]TCE - ANEXO IV - Preencher'!C1079</f>
        <v>HOSPITAL MESTRE VITALINO</v>
      </c>
      <c r="C1070" s="4" t="str">
        <f>'[1]TCE - ANEXO IV - Preencher'!E1079</f>
        <v>1.99 - Outras Despesas com Pessoal</v>
      </c>
      <c r="D1070" s="3">
        <f>'[1]TCE - ANEXO IV - Preencher'!F1079</f>
        <v>25043044000120</v>
      </c>
      <c r="E1070" s="5" t="str">
        <f>'[1]TCE - ANEXO IV - Preencher'!G1079</f>
        <v>BODE GRILL</v>
      </c>
      <c r="F1070" s="5" t="str">
        <f>'[1]TCE - ANEXO IV - Preencher'!H1079</f>
        <v>B</v>
      </c>
      <c r="G1070" s="5" t="str">
        <f>'[1]TCE - ANEXO IV - Preencher'!I1079</f>
        <v>S</v>
      </c>
      <c r="H1070" s="5">
        <f>'[1]TCE - ANEXO IV - Preencher'!J1079</f>
        <v>35724</v>
      </c>
      <c r="I1070" s="6">
        <f>IF('[1]TCE - ANEXO IV - Preencher'!K1079="","",'[1]TCE - ANEXO IV - Preencher'!K1079)</f>
        <v>44722</v>
      </c>
      <c r="J1070" s="5" t="str">
        <f>'[1]TCE - ANEXO IV - Preencher'!L1079</f>
        <v>26220625043044000120650010000357241380493390</v>
      </c>
      <c r="K1070" s="5" t="str">
        <f>IF(F1070="B",LEFT('[1]TCE - ANEXO IV - Preencher'!M1079,2),IF(F1070="S",LEFT('[1]TCE - ANEXO IV - Preencher'!M1079,7),IF('[1]TCE - ANEXO IV - Preencher'!H1079="","")))</f>
        <v>26</v>
      </c>
      <c r="L1070" s="7">
        <f>'[1]TCE - ANEXO IV - Preencher'!N1079</f>
        <v>36.380000000000003</v>
      </c>
    </row>
    <row r="1071" spans="1:12" ht="18" customHeight="1" x14ac:dyDescent="0.2">
      <c r="A1071" s="3">
        <f>IFERROR(VLOOKUP(B1071,'[1]DADOS (OCULTAR)'!$Q$3:$S$103,3,0),"")</f>
        <v>10583920000800</v>
      </c>
      <c r="B1071" s="4" t="str">
        <f>'[1]TCE - ANEXO IV - Preencher'!C1080</f>
        <v>HOSPITAL MESTRE VITALINO</v>
      </c>
      <c r="C1071" s="4" t="str">
        <f>'[1]TCE - ANEXO IV - Preencher'!E1080</f>
        <v>1.99 - Outras Despesas com Pessoal</v>
      </c>
      <c r="D1071" s="3">
        <f>'[1]TCE - ANEXO IV - Preencher'!F1080</f>
        <v>27181464000106</v>
      </c>
      <c r="E1071" s="5" t="str">
        <f>'[1]TCE - ANEXO IV - Preencher'!G1080</f>
        <v>CANTINHO DO LAU</v>
      </c>
      <c r="F1071" s="5" t="str">
        <f>'[1]TCE - ANEXO IV - Preencher'!H1080</f>
        <v>B</v>
      </c>
      <c r="G1071" s="5" t="str">
        <f>'[1]TCE - ANEXO IV - Preencher'!I1080</f>
        <v>S</v>
      </c>
      <c r="H1071" s="5">
        <f>'[1]TCE - ANEXO IV - Preencher'!J1080</f>
        <v>32409</v>
      </c>
      <c r="I1071" s="6">
        <f>IF('[1]TCE - ANEXO IV - Preencher'!K1080="","",'[1]TCE - ANEXO IV - Preencher'!K1080)</f>
        <v>44715</v>
      </c>
      <c r="J1071" s="5" t="str">
        <f>'[1]TCE - ANEXO IV - Preencher'!L1080</f>
        <v>26220527181464000106651000032409151758975440</v>
      </c>
      <c r="K1071" s="5" t="str">
        <f>IF(F1071="B",LEFT('[1]TCE - ANEXO IV - Preencher'!M1080,2),IF(F1071="S",LEFT('[1]TCE - ANEXO IV - Preencher'!M1080,7),IF('[1]TCE - ANEXO IV - Preencher'!H1080="","")))</f>
        <v>26</v>
      </c>
      <c r="L1071" s="7">
        <f>'[1]TCE - ANEXO IV - Preencher'!N1080</f>
        <v>24</v>
      </c>
    </row>
    <row r="1072" spans="1:12" ht="18" customHeight="1" x14ac:dyDescent="0.2">
      <c r="A1072" s="3">
        <f>IFERROR(VLOOKUP(B1072,'[1]DADOS (OCULTAR)'!$Q$3:$S$103,3,0),"")</f>
        <v>10583920000800</v>
      </c>
      <c r="B1072" s="4" t="str">
        <f>'[1]TCE - ANEXO IV - Preencher'!C1081</f>
        <v>HOSPITAL MESTRE VITALINO</v>
      </c>
      <c r="C1072" s="4" t="str">
        <f>'[1]TCE - ANEXO IV - Preencher'!E1081</f>
        <v>1.99 - Outras Despesas com Pessoal</v>
      </c>
      <c r="D1072" s="3">
        <f>'[1]TCE - ANEXO IV - Preencher'!F1081</f>
        <v>27181464000106</v>
      </c>
      <c r="E1072" s="5" t="str">
        <f>'[1]TCE - ANEXO IV - Preencher'!G1081</f>
        <v>CANTINHO DO LAU</v>
      </c>
      <c r="F1072" s="5" t="str">
        <f>'[1]TCE - ANEXO IV - Preencher'!H1081</f>
        <v>B</v>
      </c>
      <c r="G1072" s="5" t="str">
        <f>'[1]TCE - ANEXO IV - Preencher'!I1081</f>
        <v>S</v>
      </c>
      <c r="H1072" s="5">
        <f>'[1]TCE - ANEXO IV - Preencher'!J1081</f>
        <v>32487</v>
      </c>
      <c r="I1072" s="6">
        <f>IF('[1]TCE - ANEXO IV - Preencher'!K1081="","",'[1]TCE - ANEXO IV - Preencher'!K1081)</f>
        <v>44727</v>
      </c>
      <c r="J1072" s="5" t="str">
        <f>'[1]TCE - ANEXO IV - Preencher'!L1081</f>
        <v>26220627181464000106650010000324871962351668</v>
      </c>
      <c r="K1072" s="5" t="str">
        <f>IF(F1072="B",LEFT('[1]TCE - ANEXO IV - Preencher'!M1081,2),IF(F1072="S",LEFT('[1]TCE - ANEXO IV - Preencher'!M1081,7),IF('[1]TCE - ANEXO IV - Preencher'!H1081="","")))</f>
        <v>26</v>
      </c>
      <c r="L1072" s="7">
        <f>'[1]TCE - ANEXO IV - Preencher'!N1081</f>
        <v>35</v>
      </c>
    </row>
    <row r="1073" spans="1:12" ht="18" customHeight="1" x14ac:dyDescent="0.2">
      <c r="A1073" s="3">
        <f>IFERROR(VLOOKUP(B1073,'[1]DADOS (OCULTAR)'!$Q$3:$S$103,3,0),"")</f>
        <v>10583920000800</v>
      </c>
      <c r="B1073" s="4" t="str">
        <f>'[1]TCE - ANEXO IV - Preencher'!C1082</f>
        <v>HOSPITAL MESTRE VITALINO</v>
      </c>
      <c r="C1073" s="4" t="str">
        <f>'[1]TCE - ANEXO IV - Preencher'!E1082</f>
        <v>1.99 - Outras Despesas com Pessoal</v>
      </c>
      <c r="D1073" s="3">
        <f>'[1]TCE - ANEXO IV - Preencher'!F1082</f>
        <v>27181464000106</v>
      </c>
      <c r="E1073" s="5" t="str">
        <f>'[1]TCE - ANEXO IV - Preencher'!G1082</f>
        <v>CANTINHO DO LAU</v>
      </c>
      <c r="F1073" s="5" t="str">
        <f>'[1]TCE - ANEXO IV - Preencher'!H1082</f>
        <v>B</v>
      </c>
      <c r="G1073" s="5" t="str">
        <f>'[1]TCE - ANEXO IV - Preencher'!I1082</f>
        <v>S</v>
      </c>
      <c r="H1073" s="5">
        <f>'[1]TCE - ANEXO IV - Preencher'!J1082</f>
        <v>32518</v>
      </c>
      <c r="I1073" s="6">
        <f>IF('[1]TCE - ANEXO IV - Preencher'!K1082="","",'[1]TCE - ANEXO IV - Preencher'!K1082)</f>
        <v>44732</v>
      </c>
      <c r="J1073" s="5" t="str">
        <f>'[1]TCE - ANEXO IV - Preencher'!L1082</f>
        <v>26220627181464000106650010000325181500935080</v>
      </c>
      <c r="K1073" s="5" t="str">
        <f>IF(F1073="B",LEFT('[1]TCE - ANEXO IV - Preencher'!M1082,2),IF(F1073="S",LEFT('[1]TCE - ANEXO IV - Preencher'!M1082,7),IF('[1]TCE - ANEXO IV - Preencher'!H1082="","")))</f>
        <v>26</v>
      </c>
      <c r="L1073" s="7">
        <f>'[1]TCE - ANEXO IV - Preencher'!N1082</f>
        <v>32</v>
      </c>
    </row>
    <row r="1074" spans="1:12" ht="18" customHeight="1" x14ac:dyDescent="0.2">
      <c r="A1074" s="3">
        <f>IFERROR(VLOOKUP(B1074,'[1]DADOS (OCULTAR)'!$Q$3:$S$103,3,0),"")</f>
        <v>10583920000800</v>
      </c>
      <c r="B1074" s="4" t="str">
        <f>'[1]TCE - ANEXO IV - Preencher'!C1083</f>
        <v>HOSPITAL MESTRE VITALINO</v>
      </c>
      <c r="C1074" s="4" t="str">
        <f>'[1]TCE - ANEXO IV - Preencher'!E1083</f>
        <v>1.99 - Outras Despesas com Pessoal</v>
      </c>
      <c r="D1074" s="3">
        <f>'[1]TCE - ANEXO IV - Preencher'!F1083</f>
        <v>27181464000106</v>
      </c>
      <c r="E1074" s="5" t="str">
        <f>'[1]TCE - ANEXO IV - Preencher'!G1083</f>
        <v>CANTINHO DO LAU</v>
      </c>
      <c r="F1074" s="5" t="str">
        <f>'[1]TCE - ANEXO IV - Preencher'!H1083</f>
        <v>B</v>
      </c>
      <c r="G1074" s="5" t="str">
        <f>'[1]TCE - ANEXO IV - Preencher'!I1083</f>
        <v>S</v>
      </c>
      <c r="H1074" s="5">
        <f>'[1]TCE - ANEXO IV - Preencher'!J1083</f>
        <v>32527</v>
      </c>
      <c r="I1074" s="6">
        <f>IF('[1]TCE - ANEXO IV - Preencher'!K1083="","",'[1]TCE - ANEXO IV - Preencher'!K1083)</f>
        <v>44735</v>
      </c>
      <c r="J1074" s="5" t="str">
        <f>'[1]TCE - ANEXO IV - Preencher'!L1083</f>
        <v>26220627181464000106650010000325271198995037</v>
      </c>
      <c r="K1074" s="5" t="str">
        <f>IF(F1074="B",LEFT('[1]TCE - ANEXO IV - Preencher'!M1083,2),IF(F1074="S",LEFT('[1]TCE - ANEXO IV - Preencher'!M1083,7),IF('[1]TCE - ANEXO IV - Preencher'!H1083="","")))</f>
        <v>26</v>
      </c>
      <c r="L1074" s="7">
        <f>'[1]TCE - ANEXO IV - Preencher'!N1083</f>
        <v>59</v>
      </c>
    </row>
    <row r="1075" spans="1:12" ht="18" customHeight="1" x14ac:dyDescent="0.2">
      <c r="A1075" s="3">
        <f>IFERROR(VLOOKUP(B1075,'[1]DADOS (OCULTAR)'!$Q$3:$S$103,3,0),"")</f>
        <v>10583920000800</v>
      </c>
      <c r="B1075" s="4" t="str">
        <f>'[1]TCE - ANEXO IV - Preencher'!C1084</f>
        <v>HOSPITAL MESTRE VITALINO</v>
      </c>
      <c r="C1075" s="4" t="str">
        <f>'[1]TCE - ANEXO IV - Preencher'!E1084</f>
        <v>1.99 - Outras Despesas com Pessoal</v>
      </c>
      <c r="D1075" s="3">
        <f>'[1]TCE - ANEXO IV - Preencher'!F1084</f>
        <v>27181464000106</v>
      </c>
      <c r="E1075" s="5" t="str">
        <f>'[1]TCE - ANEXO IV - Preencher'!G1084</f>
        <v>CANTINHO DO LAU</v>
      </c>
      <c r="F1075" s="5" t="str">
        <f>'[1]TCE - ANEXO IV - Preencher'!H1084</f>
        <v>B</v>
      </c>
      <c r="G1075" s="5" t="str">
        <f>'[1]TCE - ANEXO IV - Preencher'!I1084</f>
        <v>S</v>
      </c>
      <c r="H1075" s="5">
        <f>'[1]TCE - ANEXO IV - Preencher'!J1084</f>
        <v>32524</v>
      </c>
      <c r="I1075" s="6">
        <f>IF('[1]TCE - ANEXO IV - Preencher'!K1084="","",'[1]TCE - ANEXO IV - Preencher'!K1084)</f>
        <v>44733</v>
      </c>
      <c r="J1075" s="5" t="str">
        <f>'[1]TCE - ANEXO IV - Preencher'!L1084</f>
        <v>26220627181464000106650010000325241932193938</v>
      </c>
      <c r="K1075" s="5" t="str">
        <f>IF(F1075="B",LEFT('[1]TCE - ANEXO IV - Preencher'!M1084,2),IF(F1075="S",LEFT('[1]TCE - ANEXO IV - Preencher'!M1084,7),IF('[1]TCE - ANEXO IV - Preencher'!H1084="","")))</f>
        <v>26</v>
      </c>
      <c r="L1075" s="7">
        <f>'[1]TCE - ANEXO IV - Preencher'!N1084</f>
        <v>28</v>
      </c>
    </row>
    <row r="1076" spans="1:12" ht="18" customHeight="1" x14ac:dyDescent="0.2">
      <c r="A1076" s="3">
        <f>IFERROR(VLOOKUP(B1076,'[1]DADOS (OCULTAR)'!$Q$3:$S$103,3,0),"")</f>
        <v>10583920000800</v>
      </c>
      <c r="B1076" s="4" t="str">
        <f>'[1]TCE - ANEXO IV - Preencher'!C1085</f>
        <v>HOSPITAL MESTRE VITALINO</v>
      </c>
      <c r="C1076" s="4" t="str">
        <f>'[1]TCE - ANEXO IV - Preencher'!E1085</f>
        <v>1.99 - Outras Despesas com Pessoal</v>
      </c>
      <c r="D1076" s="3">
        <f>'[1]TCE - ANEXO IV - Preencher'!F1085</f>
        <v>27181464000106</v>
      </c>
      <c r="E1076" s="5" t="str">
        <f>'[1]TCE - ANEXO IV - Preencher'!G1085</f>
        <v>CANTINHO DO LAU</v>
      </c>
      <c r="F1076" s="5" t="str">
        <f>'[1]TCE - ANEXO IV - Preencher'!H1085</f>
        <v>B</v>
      </c>
      <c r="G1076" s="5" t="str">
        <f>'[1]TCE - ANEXO IV - Preencher'!I1085</f>
        <v>S</v>
      </c>
      <c r="H1076" s="5">
        <f>'[1]TCE - ANEXO IV - Preencher'!J1085</f>
        <v>32665</v>
      </c>
      <c r="I1076" s="6">
        <f>IF('[1]TCE - ANEXO IV - Preencher'!K1085="","",'[1]TCE - ANEXO IV - Preencher'!K1085)</f>
        <v>44723</v>
      </c>
      <c r="J1076" s="5" t="str">
        <f>'[1]TCE - ANEXO IV - Preencher'!L1085</f>
        <v>26220727181464000106650010000326651073632800</v>
      </c>
      <c r="K1076" s="5" t="str">
        <f>IF(F1076="B",LEFT('[1]TCE - ANEXO IV - Preencher'!M1085,2),IF(F1076="S",LEFT('[1]TCE - ANEXO IV - Preencher'!M1085,7),IF('[1]TCE - ANEXO IV - Preencher'!H1085="","")))</f>
        <v>26</v>
      </c>
      <c r="L1076" s="7">
        <f>'[1]TCE - ANEXO IV - Preencher'!N1085</f>
        <v>27</v>
      </c>
    </row>
    <row r="1077" spans="1:12" ht="18" customHeight="1" x14ac:dyDescent="0.2">
      <c r="A1077" s="3">
        <f>IFERROR(VLOOKUP(B1077,'[1]DADOS (OCULTAR)'!$Q$3:$S$103,3,0),"")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>1.99 - Outras Despesas com Pessoal</v>
      </c>
      <c r="D1077" s="3">
        <f>'[1]TCE - ANEXO IV - Preencher'!F1086</f>
        <v>41190179000174</v>
      </c>
      <c r="E1077" s="5" t="str">
        <f>'[1]TCE - ANEXO IV - Preencher'!G1086</f>
        <v>CHURRASCARIA NOSSA S</v>
      </c>
      <c r="F1077" s="5" t="str">
        <f>'[1]TCE - ANEXO IV - Preencher'!H1086</f>
        <v>B</v>
      </c>
      <c r="G1077" s="5" t="str">
        <f>'[1]TCE - ANEXO IV - Preencher'!I1086</f>
        <v>S</v>
      </c>
      <c r="H1077" s="5" t="str">
        <f>'[1]TCE - ANEXO IV - Preencher'!J1086</f>
        <v>000.024.208</v>
      </c>
      <c r="I1077" s="6">
        <f>IF('[1]TCE - ANEXO IV - Preencher'!K1086="","",'[1]TCE - ANEXO IV - Preencher'!K1086)</f>
        <v>44741</v>
      </c>
      <c r="J1077" s="5" t="str">
        <f>'[1]TCE - ANEXO IV - Preencher'!L1086</f>
        <v>26220641190179000174650010000242081002420808</v>
      </c>
      <c r="K1077" s="5" t="str">
        <f>IF(F1077="B",LEFT('[1]TCE - ANEXO IV - Preencher'!M1086,2),IF(F1077="S",LEFT('[1]TCE - ANEXO IV - Preencher'!M1086,7),IF('[1]TCE - ANEXO IV - Preencher'!H1086="","")))</f>
        <v>26</v>
      </c>
      <c r="L1077" s="7">
        <f>'[1]TCE - ANEXO IV - Preencher'!N1086</f>
        <v>60</v>
      </c>
    </row>
    <row r="1078" spans="1:12" ht="18" customHeight="1" x14ac:dyDescent="0.2">
      <c r="A1078" s="3">
        <f>IFERROR(VLOOKUP(B1078,'[1]DADOS (OCULTAR)'!$Q$3:$S$103,3,0),"")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>1.99 - Outras Despesas com Pessoal</v>
      </c>
      <c r="D1078" s="3">
        <f>'[1]TCE - ANEXO IV - Preencher'!F1087</f>
        <v>41190179000174</v>
      </c>
      <c r="E1078" s="5" t="str">
        <f>'[1]TCE - ANEXO IV - Preencher'!G1087</f>
        <v>CHURRASCARIA NOSSA S</v>
      </c>
      <c r="F1078" s="5" t="str">
        <f>'[1]TCE - ANEXO IV - Preencher'!H1087</f>
        <v>B</v>
      </c>
      <c r="G1078" s="5" t="str">
        <f>'[1]TCE - ANEXO IV - Preencher'!I1087</f>
        <v>S</v>
      </c>
      <c r="H1078" s="5" t="str">
        <f>'[1]TCE - ANEXO IV - Preencher'!J1087</f>
        <v>000.024.167</v>
      </c>
      <c r="I1078" s="6">
        <f>IF('[1]TCE - ANEXO IV - Preencher'!K1087="","",'[1]TCE - ANEXO IV - Preencher'!K1087)</f>
        <v>44740</v>
      </c>
      <c r="J1078" s="5" t="str">
        <f>'[1]TCE - ANEXO IV - Preencher'!L1087</f>
        <v>26220641190179000174650010000241671002416792</v>
      </c>
      <c r="K1078" s="5" t="str">
        <f>IF(F1078="B",LEFT('[1]TCE - ANEXO IV - Preencher'!M1087,2),IF(F1078="S",LEFT('[1]TCE - ANEXO IV - Preencher'!M1087,7),IF('[1]TCE - ANEXO IV - Preencher'!H1087="","")))</f>
        <v>26</v>
      </c>
      <c r="L1078" s="7">
        <f>'[1]TCE - ANEXO IV - Preencher'!N1087</f>
        <v>73</v>
      </c>
    </row>
    <row r="1079" spans="1:12" ht="18" customHeight="1" x14ac:dyDescent="0.2">
      <c r="A1079" s="3">
        <f>IFERROR(VLOOKUP(B1079,'[1]DADOS (OCULTAR)'!$Q$3:$S$103,3,0),"")</f>
        <v>10583920000800</v>
      </c>
      <c r="B1079" s="4" t="str">
        <f>'[1]TCE - ANEXO IV - Preencher'!C1088</f>
        <v>HOSPITAL MESTRE VITALINO</v>
      </c>
      <c r="C1079" s="4" t="str">
        <f>'[1]TCE - ANEXO IV - Preencher'!E1088</f>
        <v>1.99 - Outras Despesas com Pessoal</v>
      </c>
      <c r="D1079" s="3">
        <f>'[1]TCE - ANEXO IV - Preencher'!F1088</f>
        <v>27958498000156</v>
      </c>
      <c r="E1079" s="5" t="str">
        <f>'[1]TCE - ANEXO IV - Preencher'!G1088</f>
        <v>FAMILIA PERGENTINO</v>
      </c>
      <c r="F1079" s="5" t="str">
        <f>'[1]TCE - ANEXO IV - Preencher'!H1088</f>
        <v>B</v>
      </c>
      <c r="G1079" s="5" t="str">
        <f>'[1]TCE - ANEXO IV - Preencher'!I1088</f>
        <v>S</v>
      </c>
      <c r="H1079" s="5">
        <f>'[1]TCE - ANEXO IV - Preencher'!J1088</f>
        <v>221168</v>
      </c>
      <c r="I1079" s="6">
        <f>IF('[1]TCE - ANEXO IV - Preencher'!K1088="","",'[1]TCE - ANEXO IV - Preencher'!K1088)</f>
        <v>44729</v>
      </c>
      <c r="J1079" s="5" t="str">
        <f>'[1]TCE - ANEXO IV - Preencher'!L1088</f>
        <v>26220627950498000158851030002211681061447218</v>
      </c>
      <c r="K1079" s="5" t="str">
        <f>IF(F1079="B",LEFT('[1]TCE - ANEXO IV - Preencher'!M1088,2),IF(F1079="S",LEFT('[1]TCE - ANEXO IV - Preencher'!M1088,7),IF('[1]TCE - ANEXO IV - Preencher'!H1088="","")))</f>
        <v>26</v>
      </c>
      <c r="L1079" s="7">
        <f>'[1]TCE - ANEXO IV - Preencher'!N1088</f>
        <v>67.38</v>
      </c>
    </row>
    <row r="1080" spans="1:12" ht="18" customHeight="1" x14ac:dyDescent="0.2">
      <c r="A1080" s="3">
        <f>IFERROR(VLOOKUP(B1080,'[1]DADOS (OCULTAR)'!$Q$3:$S$103,3,0),"")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>1.99 - Outras Despesas com Pessoal</v>
      </c>
      <c r="D1080" s="3">
        <f>'[1]TCE - ANEXO IV - Preencher'!F1089</f>
        <v>30871900000175</v>
      </c>
      <c r="E1080" s="5" t="str">
        <f>'[1]TCE - ANEXO IV - Preencher'!G1089</f>
        <v>INSANOS HAMBURGUERIA</v>
      </c>
      <c r="F1080" s="5" t="str">
        <f>'[1]TCE - ANEXO IV - Preencher'!H1089</f>
        <v>B</v>
      </c>
      <c r="G1080" s="5" t="str">
        <f>'[1]TCE - ANEXO IV - Preencher'!I1089</f>
        <v>S</v>
      </c>
      <c r="H1080" s="5">
        <f>'[1]TCE - ANEXO IV - Preencher'!J1089</f>
        <v>84501</v>
      </c>
      <c r="I1080" s="6">
        <f>IF('[1]TCE - ANEXO IV - Preencher'!K1089="","",'[1]TCE - ANEXO IV - Preencher'!K1089)</f>
        <v>44720</v>
      </c>
      <c r="J1080" s="5" t="str">
        <f>'[1]TCE - ANEXO IV - Preencher'!L1089</f>
        <v>26220630871900000175653000084505511045099575</v>
      </c>
      <c r="K1080" s="5" t="str">
        <f>IF(F1080="B",LEFT('[1]TCE - ANEXO IV - Preencher'!M1089,2),IF(F1080="S",LEFT('[1]TCE - ANEXO IV - Preencher'!M1089,7),IF('[1]TCE - ANEXO IV - Preencher'!H1089="","")))</f>
        <v>26</v>
      </c>
      <c r="L1080" s="7">
        <f>'[1]TCE - ANEXO IV - Preencher'!N1089</f>
        <v>56.47</v>
      </c>
    </row>
    <row r="1081" spans="1:12" ht="18" customHeight="1" x14ac:dyDescent="0.2">
      <c r="A1081" s="3">
        <f>IFERROR(VLOOKUP(B1081,'[1]DADOS (OCULTAR)'!$Q$3:$S$103,3,0),"")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>1.99 - Outras Despesas com Pessoal</v>
      </c>
      <c r="D1081" s="3">
        <f>'[1]TCE - ANEXO IV - Preencher'!F1090</f>
        <v>30871900000175</v>
      </c>
      <c r="E1081" s="5" t="str">
        <f>'[1]TCE - ANEXO IV - Preencher'!G1090</f>
        <v>INSANOS HAMBURGUERIA</v>
      </c>
      <c r="F1081" s="5" t="str">
        <f>'[1]TCE - ANEXO IV - Preencher'!H1090</f>
        <v>B</v>
      </c>
      <c r="G1081" s="5" t="str">
        <f>'[1]TCE - ANEXO IV - Preencher'!I1090</f>
        <v>S</v>
      </c>
      <c r="H1081" s="5">
        <f>'[1]TCE - ANEXO IV - Preencher'!J1090</f>
        <v>84844</v>
      </c>
      <c r="I1081" s="6">
        <f>IF('[1]TCE - ANEXO IV - Preencher'!K1090="","",'[1]TCE - ANEXO IV - Preencher'!K1090)</f>
        <v>44723</v>
      </c>
      <c r="J1081" s="5" t="str">
        <f>'[1]TCE - ANEXO IV - Preencher'!L1090</f>
        <v>26220630871900000175650030000848441441833585</v>
      </c>
      <c r="K1081" s="5" t="str">
        <f>IF(F1081="B",LEFT('[1]TCE - ANEXO IV - Preencher'!M1090,2),IF(F1081="S",LEFT('[1]TCE - ANEXO IV - Preencher'!M1090,7),IF('[1]TCE - ANEXO IV - Preencher'!H1090="","")))</f>
        <v>26</v>
      </c>
      <c r="L1081" s="7">
        <f>'[1]TCE - ANEXO IV - Preencher'!N1090</f>
        <v>53.97</v>
      </c>
    </row>
    <row r="1082" spans="1:12" ht="18" customHeight="1" x14ac:dyDescent="0.2">
      <c r="A1082" s="3">
        <f>IFERROR(VLOOKUP(B1082,'[1]DADOS (OCULTAR)'!$Q$3:$S$103,3,0),"")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>1.99 - Outras Despesas com Pessoal</v>
      </c>
      <c r="D1082" s="3">
        <f>'[1]TCE - ANEXO IV - Preencher'!F1091</f>
        <v>14031084000135</v>
      </c>
      <c r="E1082" s="5" t="str">
        <f>'[1]TCE - ANEXO IV - Preencher'!G1091</f>
        <v>MILK SHAKE LANCHES</v>
      </c>
      <c r="F1082" s="5" t="str">
        <f>'[1]TCE - ANEXO IV - Preencher'!H1091</f>
        <v>B</v>
      </c>
      <c r="G1082" s="5" t="str">
        <f>'[1]TCE - ANEXO IV - Preencher'!I1091</f>
        <v>S</v>
      </c>
      <c r="H1082" s="5" t="str">
        <f>'[1]TCE - ANEXO IV - Preencher'!J1091</f>
        <v>000.164.929</v>
      </c>
      <c r="I1082" s="6">
        <f>IF('[1]TCE - ANEXO IV - Preencher'!K1091="","",'[1]TCE - ANEXO IV - Preencher'!K1091)</f>
        <v>44739</v>
      </c>
      <c r="J1082" s="5" t="str">
        <f>'[1]TCE - ANEXO IV - Preencher'!L1091</f>
        <v>26220614031084000135650010001649299554532707</v>
      </c>
      <c r="K1082" s="5" t="str">
        <f>IF(F1082="B",LEFT('[1]TCE - ANEXO IV - Preencher'!M1091,2),IF(F1082="S",LEFT('[1]TCE - ANEXO IV - Preencher'!M1091,7),IF('[1]TCE - ANEXO IV - Preencher'!H1091="","")))</f>
        <v>26</v>
      </c>
      <c r="L1082" s="7">
        <f>'[1]TCE - ANEXO IV - Preencher'!N1091</f>
        <v>102.5</v>
      </c>
    </row>
    <row r="1083" spans="1:12" ht="18" customHeight="1" x14ac:dyDescent="0.2">
      <c r="A1083" s="3">
        <f>IFERROR(VLOOKUP(B1083,'[1]DADOS (OCULTAR)'!$Q$3:$S$103,3,0),"")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>1.99 - Outras Despesas com Pessoal</v>
      </c>
      <c r="D1083" s="3">
        <f>'[1]TCE - ANEXO IV - Preencher'!F1092</f>
        <v>14031084000135</v>
      </c>
      <c r="E1083" s="5" t="str">
        <f>'[1]TCE - ANEXO IV - Preencher'!G1092</f>
        <v>MILK SHAKE LANCHES</v>
      </c>
      <c r="F1083" s="5" t="str">
        <f>'[1]TCE - ANEXO IV - Preencher'!H1092</f>
        <v>B</v>
      </c>
      <c r="G1083" s="5" t="str">
        <f>'[1]TCE - ANEXO IV - Preencher'!I1092</f>
        <v>S</v>
      </c>
      <c r="H1083" s="5" t="str">
        <f>'[1]TCE - ANEXO IV - Preencher'!J1092</f>
        <v>000.165.122</v>
      </c>
      <c r="I1083" s="6">
        <f>IF('[1]TCE - ANEXO IV - Preencher'!K1092="","",'[1]TCE - ANEXO IV - Preencher'!K1092)</f>
        <v>44742</v>
      </c>
      <c r="J1083" s="5" t="str">
        <f>'[1]TCE - ANEXO IV - Preencher'!L1092</f>
        <v>26220614031084000138650010001651221906310734</v>
      </c>
      <c r="K1083" s="5" t="str">
        <f>IF(F1083="B",LEFT('[1]TCE - ANEXO IV - Preencher'!M1092,2),IF(F1083="S",LEFT('[1]TCE - ANEXO IV - Preencher'!M1092,7),IF('[1]TCE - ANEXO IV - Preencher'!H1092="","")))</f>
        <v>26</v>
      </c>
      <c r="L1083" s="7">
        <f>'[1]TCE - ANEXO IV - Preencher'!N1092</f>
        <v>66</v>
      </c>
    </row>
    <row r="1084" spans="1:12" ht="18" customHeight="1" x14ac:dyDescent="0.2">
      <c r="A1084" s="3">
        <f>IFERROR(VLOOKUP(B1084,'[1]DADOS (OCULTAR)'!$Q$3:$S$103,3,0),"")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>1.99 - Outras Despesas com Pessoal</v>
      </c>
      <c r="D1084" s="3">
        <f>'[1]TCE - ANEXO IV - Preencher'!F1093</f>
        <v>14031084000135</v>
      </c>
      <c r="E1084" s="5" t="str">
        <f>'[1]TCE - ANEXO IV - Preencher'!G1093</f>
        <v>MILK SHAKE LANCHES</v>
      </c>
      <c r="F1084" s="5" t="str">
        <f>'[1]TCE - ANEXO IV - Preencher'!H1093</f>
        <v>B</v>
      </c>
      <c r="G1084" s="5" t="str">
        <f>'[1]TCE - ANEXO IV - Preencher'!I1093</f>
        <v>S</v>
      </c>
      <c r="H1084" s="5" t="str">
        <f>'[1]TCE - ANEXO IV - Preencher'!J1093</f>
        <v>000.164.110</v>
      </c>
      <c r="I1084" s="6">
        <f>IF('[1]TCE - ANEXO IV - Preencher'!K1093="","",'[1]TCE - ANEXO IV - Preencher'!K1093)</f>
        <v>44720</v>
      </c>
      <c r="J1084" s="5" t="str">
        <f>'[1]TCE - ANEXO IV - Preencher'!L1093</f>
        <v>26220614031084000135650010001641101181506926</v>
      </c>
      <c r="K1084" s="5" t="str">
        <f>IF(F1084="B",LEFT('[1]TCE - ANEXO IV - Preencher'!M1093,2),IF(F1084="S",LEFT('[1]TCE - ANEXO IV - Preencher'!M1093,7),IF('[1]TCE - ANEXO IV - Preencher'!H1093="","")))</f>
        <v>26</v>
      </c>
      <c r="L1084" s="7">
        <f>'[1]TCE - ANEXO IV - Preencher'!N1093</f>
        <v>67</v>
      </c>
    </row>
    <row r="1085" spans="1:12" ht="18" customHeight="1" x14ac:dyDescent="0.2">
      <c r="A1085" s="3">
        <f>IFERROR(VLOOKUP(B1085,'[1]DADOS (OCULTAR)'!$Q$3:$S$103,3,0),"")</f>
        <v>10583920000800</v>
      </c>
      <c r="B1085" s="4" t="str">
        <f>'[1]TCE - ANEXO IV - Preencher'!C1094</f>
        <v>HOSPITAL MESTRE VITALINO</v>
      </c>
      <c r="C1085" s="4" t="str">
        <f>'[1]TCE - ANEXO IV - Preencher'!E1094</f>
        <v>1.99 - Outras Despesas com Pessoal</v>
      </c>
      <c r="D1085" s="3">
        <f>'[1]TCE - ANEXO IV - Preencher'!F1094</f>
        <v>14031084000135</v>
      </c>
      <c r="E1085" s="5" t="str">
        <f>'[1]TCE - ANEXO IV - Preencher'!G1094</f>
        <v>MILK SHAKE LANCHES</v>
      </c>
      <c r="F1085" s="5" t="str">
        <f>'[1]TCE - ANEXO IV - Preencher'!H1094</f>
        <v>B</v>
      </c>
      <c r="G1085" s="5" t="str">
        <f>'[1]TCE - ANEXO IV - Preencher'!I1094</f>
        <v>S</v>
      </c>
      <c r="H1085" s="5" t="str">
        <f>'[1]TCE - ANEXO IV - Preencher'!J1094</f>
        <v>000.163.948</v>
      </c>
      <c r="I1085" s="6">
        <f>IF('[1]TCE - ANEXO IV - Preencher'!K1094="","",'[1]TCE - ANEXO IV - Preencher'!K1094)</f>
        <v>44716</v>
      </c>
      <c r="J1085" s="5" t="str">
        <f>'[1]TCE - ANEXO IV - Preencher'!L1094</f>
        <v>26220614031084000135650010001639481482584884</v>
      </c>
      <c r="K1085" s="5" t="str">
        <f>IF(F1085="B",LEFT('[1]TCE - ANEXO IV - Preencher'!M1094,2),IF(F1085="S",LEFT('[1]TCE - ANEXO IV - Preencher'!M1094,7),IF('[1]TCE - ANEXO IV - Preencher'!H1094="","")))</f>
        <v>26</v>
      </c>
      <c r="L1085" s="7">
        <f>'[1]TCE - ANEXO IV - Preencher'!N1094</f>
        <v>65</v>
      </c>
    </row>
    <row r="1086" spans="1:12" ht="18" customHeight="1" x14ac:dyDescent="0.2">
      <c r="A1086" s="3">
        <f>IFERROR(VLOOKUP(B1086,'[1]DADOS (OCULTAR)'!$Q$3:$S$103,3,0),"")</f>
        <v>10583920000800</v>
      </c>
      <c r="B1086" s="4" t="str">
        <f>'[1]TCE - ANEXO IV - Preencher'!C1095</f>
        <v>HOSPITAL MESTRE VITALINO</v>
      </c>
      <c r="C1086" s="4" t="str">
        <f>'[1]TCE - ANEXO IV - Preencher'!E1095</f>
        <v>1.99 - Outras Despesas com Pessoal</v>
      </c>
      <c r="D1086" s="3">
        <f>'[1]TCE - ANEXO IV - Preencher'!F1095</f>
        <v>14031084000135</v>
      </c>
      <c r="E1086" s="5" t="str">
        <f>'[1]TCE - ANEXO IV - Preencher'!G1095</f>
        <v>MILK SHAKE LANCHES</v>
      </c>
      <c r="F1086" s="5" t="str">
        <f>'[1]TCE - ANEXO IV - Preencher'!H1095</f>
        <v>B</v>
      </c>
      <c r="G1086" s="5" t="str">
        <f>'[1]TCE - ANEXO IV - Preencher'!I1095</f>
        <v>S</v>
      </c>
      <c r="H1086" s="5" t="str">
        <f>'[1]TCE - ANEXO IV - Preencher'!J1095</f>
        <v>000.164.598</v>
      </c>
      <c r="I1086" s="6">
        <f>IF('[1]TCE - ANEXO IV - Preencher'!K1095="","",'[1]TCE - ANEXO IV - Preencher'!K1095)</f>
        <v>44730</v>
      </c>
      <c r="J1086" s="5" t="str">
        <f>'[1]TCE - ANEXO IV - Preencher'!L1095</f>
        <v>26220644031084000135650010001645961655004854</v>
      </c>
      <c r="K1086" s="5" t="str">
        <f>IF(F1086="B",LEFT('[1]TCE - ANEXO IV - Preencher'!M1095,2),IF(F1086="S",LEFT('[1]TCE - ANEXO IV - Preencher'!M1095,7),IF('[1]TCE - ANEXO IV - Preencher'!H1095="","")))</f>
        <v>26</v>
      </c>
      <c r="L1086" s="7">
        <f>'[1]TCE - ANEXO IV - Preencher'!N1095</f>
        <v>68.5</v>
      </c>
    </row>
    <row r="1087" spans="1:12" ht="18" customHeight="1" x14ac:dyDescent="0.2">
      <c r="A1087" s="3">
        <f>IFERROR(VLOOKUP(B1087,'[1]DADOS (OCULTAR)'!$Q$3:$S$103,3,0),"")</f>
        <v>10583920000800</v>
      </c>
      <c r="B1087" s="4" t="str">
        <f>'[1]TCE - ANEXO IV - Preencher'!C1096</f>
        <v>HOSPITAL MESTRE VITALINO</v>
      </c>
      <c r="C1087" s="4" t="str">
        <f>'[1]TCE - ANEXO IV - Preencher'!E1096</f>
        <v>1.99 - Outras Despesas com Pessoal</v>
      </c>
      <c r="D1087" s="3">
        <f>'[1]TCE - ANEXO IV - Preencher'!F1096</f>
        <v>14031084000135</v>
      </c>
      <c r="E1087" s="5" t="str">
        <f>'[1]TCE - ANEXO IV - Preencher'!G1096</f>
        <v>MILK SHAKE LANCHES</v>
      </c>
      <c r="F1087" s="5" t="str">
        <f>'[1]TCE - ANEXO IV - Preencher'!H1096</f>
        <v>B</v>
      </c>
      <c r="G1087" s="5" t="str">
        <f>'[1]TCE - ANEXO IV - Preencher'!I1096</f>
        <v>S</v>
      </c>
      <c r="H1087" s="5" t="str">
        <f>'[1]TCE - ANEXO IV - Preencher'!J1096</f>
        <v>000.164.151</v>
      </c>
      <c r="I1087" s="6">
        <f>IF('[1]TCE - ANEXO IV - Preencher'!K1096="","",'[1]TCE - ANEXO IV - Preencher'!K1096)</f>
        <v>44721</v>
      </c>
      <c r="J1087" s="5" t="str">
        <f>'[1]TCE - ANEXO IV - Preencher'!L1096</f>
        <v>26220614031084000135650010001641511884173923</v>
      </c>
      <c r="K1087" s="5" t="str">
        <f>IF(F1087="B",LEFT('[1]TCE - ANEXO IV - Preencher'!M1096,2),IF(F1087="S",LEFT('[1]TCE - ANEXO IV - Preencher'!M1096,7),IF('[1]TCE - ANEXO IV - Preencher'!H1096="","")))</f>
        <v>26</v>
      </c>
      <c r="L1087" s="7">
        <f>'[1]TCE - ANEXO IV - Preencher'!N1096</f>
        <v>60</v>
      </c>
    </row>
    <row r="1088" spans="1:12" ht="18" customHeight="1" x14ac:dyDescent="0.2">
      <c r="A1088" s="3">
        <f>IFERROR(VLOOKUP(B1088,'[1]DADOS (OCULTAR)'!$Q$3:$S$103,3,0),"")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>1.99 - Outras Despesas com Pessoal</v>
      </c>
      <c r="D1088" s="3">
        <f>'[1]TCE - ANEXO IV - Preencher'!F1097</f>
        <v>14031084000135</v>
      </c>
      <c r="E1088" s="5" t="str">
        <f>'[1]TCE - ANEXO IV - Preencher'!G1097</f>
        <v>MILK SHAKE LANCHES</v>
      </c>
      <c r="F1088" s="5" t="str">
        <f>'[1]TCE - ANEXO IV - Preencher'!H1097</f>
        <v>B</v>
      </c>
      <c r="G1088" s="5" t="str">
        <f>'[1]TCE - ANEXO IV - Preencher'!I1097</f>
        <v>S</v>
      </c>
      <c r="H1088" s="5" t="str">
        <f>'[1]TCE - ANEXO IV - Preencher'!J1097</f>
        <v>000.164.308</v>
      </c>
      <c r="I1088" s="6">
        <f>IF('[1]TCE - ANEXO IV - Preencher'!K1097="","",'[1]TCE - ANEXO IV - Preencher'!K1097)</f>
        <v>44725</v>
      </c>
      <c r="J1088" s="5" t="str">
        <f>'[1]TCE - ANEXO IV - Preencher'!L1097</f>
        <v>26220614031084000135650010001643081556214755</v>
      </c>
      <c r="K1088" s="5" t="str">
        <f>IF(F1088="B",LEFT('[1]TCE - ANEXO IV - Preencher'!M1097,2),IF(F1088="S",LEFT('[1]TCE - ANEXO IV - Preencher'!M1097,7),IF('[1]TCE - ANEXO IV - Preencher'!H1097="","")))</f>
        <v>26</v>
      </c>
      <c r="L1088" s="7">
        <f>'[1]TCE - ANEXO IV - Preencher'!N1097</f>
        <v>58</v>
      </c>
    </row>
    <row r="1089" spans="1:12" ht="18" customHeight="1" x14ac:dyDescent="0.2">
      <c r="A1089" s="3">
        <f>IFERROR(VLOOKUP(B1089,'[1]DADOS (OCULTAR)'!$Q$3:$S$103,3,0),"")</f>
        <v>10583920000800</v>
      </c>
      <c r="B1089" s="4" t="str">
        <f>'[1]TCE - ANEXO IV - Preencher'!C1098</f>
        <v>HOSPITAL MESTRE VITALINO</v>
      </c>
      <c r="C1089" s="4" t="str">
        <f>'[1]TCE - ANEXO IV - Preencher'!E1098</f>
        <v>1.99 - Outras Despesas com Pessoal</v>
      </c>
      <c r="D1089" s="3">
        <f>'[1]TCE - ANEXO IV - Preencher'!F1098</f>
        <v>14031084000135</v>
      </c>
      <c r="E1089" s="5" t="str">
        <f>'[1]TCE - ANEXO IV - Preencher'!G1098</f>
        <v>MILK SHAKE LANCHES</v>
      </c>
      <c r="F1089" s="5" t="str">
        <f>'[1]TCE - ANEXO IV - Preencher'!H1098</f>
        <v>B</v>
      </c>
      <c r="G1089" s="5" t="str">
        <f>'[1]TCE - ANEXO IV - Preencher'!I1098</f>
        <v>S</v>
      </c>
      <c r="H1089" s="5" t="str">
        <f>'[1]TCE - ANEXO IV - Preencher'!J1098</f>
        <v>000.165.887</v>
      </c>
      <c r="I1089" s="6">
        <f>IF('[1]TCE - ANEXO IV - Preencher'!K1098="","",'[1]TCE - ANEXO IV - Preencher'!K1098)</f>
        <v>44737</v>
      </c>
      <c r="J1089" s="5" t="str">
        <f>'[1]TCE - ANEXO IV - Preencher'!L1098</f>
        <v>26220614031084000135650010001648871059525834</v>
      </c>
      <c r="K1089" s="5" t="str">
        <f>IF(F1089="B",LEFT('[1]TCE - ANEXO IV - Preencher'!M1098,2),IF(F1089="S",LEFT('[1]TCE - ANEXO IV - Preencher'!M1098,7),IF('[1]TCE - ANEXO IV - Preencher'!H1098="","")))</f>
        <v>26</v>
      </c>
      <c r="L1089" s="7">
        <f>'[1]TCE - ANEXO IV - Preencher'!N1098</f>
        <v>90</v>
      </c>
    </row>
    <row r="1090" spans="1:12" ht="18" customHeight="1" x14ac:dyDescent="0.2">
      <c r="A1090" s="3">
        <f>IFERROR(VLOOKUP(B1090,'[1]DADOS (OCULTAR)'!$Q$3:$S$103,3,0),"")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>1.99 - Outras Despesas com Pessoal</v>
      </c>
      <c r="D1090" s="3">
        <f>'[1]TCE - ANEXO IV - Preencher'!F1099</f>
        <v>14031084000135</v>
      </c>
      <c r="E1090" s="5" t="str">
        <f>'[1]TCE - ANEXO IV - Preencher'!G1099</f>
        <v>MILK SHAKE LANCHES</v>
      </c>
      <c r="F1090" s="5" t="str">
        <f>'[1]TCE - ANEXO IV - Preencher'!H1099</f>
        <v>B</v>
      </c>
      <c r="G1090" s="5" t="str">
        <f>'[1]TCE - ANEXO IV - Preencher'!I1099</f>
        <v>S</v>
      </c>
      <c r="H1090" s="5" t="str">
        <f>'[1]TCE - ANEXO IV - Preencher'!J1099</f>
        <v>000.165.116</v>
      </c>
      <c r="I1090" s="6">
        <f>IF('[1]TCE - ANEXO IV - Preencher'!K1099="","",'[1]TCE - ANEXO IV - Preencher'!K1099)</f>
        <v>44742</v>
      </c>
      <c r="J1090" s="5" t="str">
        <f>'[1]TCE - ANEXO IV - Preencher'!L1099</f>
        <v>26220614031084000135650010001651161494170992</v>
      </c>
      <c r="K1090" s="5" t="str">
        <f>IF(F1090="B",LEFT('[1]TCE - ANEXO IV - Preencher'!M1099,2),IF(F1090="S",LEFT('[1]TCE - ANEXO IV - Preencher'!M1099,7),IF('[1]TCE - ANEXO IV - Preencher'!H1099="","")))</f>
        <v>26</v>
      </c>
      <c r="L1090" s="7">
        <f>'[1]TCE - ANEXO IV - Preencher'!N1099</f>
        <v>58</v>
      </c>
    </row>
    <row r="1091" spans="1:12" ht="18" customHeight="1" x14ac:dyDescent="0.2">
      <c r="A1091" s="3">
        <f>IFERROR(VLOOKUP(B1091,'[1]DADOS (OCULTAR)'!$Q$3:$S$103,3,0),"")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>1.99 - Outras Despesas com Pessoal</v>
      </c>
      <c r="D1091" s="3">
        <f>'[1]TCE - ANEXO IV - Preencher'!F1100</f>
        <v>14031084000135</v>
      </c>
      <c r="E1091" s="5" t="str">
        <f>'[1]TCE - ANEXO IV - Preencher'!G1100</f>
        <v>MILK SHAKE LANCHES</v>
      </c>
      <c r="F1091" s="5" t="str">
        <f>'[1]TCE - ANEXO IV - Preencher'!H1100</f>
        <v>B</v>
      </c>
      <c r="G1091" s="5" t="str">
        <f>'[1]TCE - ANEXO IV - Preencher'!I1100</f>
        <v>S</v>
      </c>
      <c r="H1091" s="5" t="str">
        <f>'[1]TCE - ANEXO IV - Preencher'!J1100</f>
        <v>000.164.353</v>
      </c>
      <c r="I1091" s="6">
        <f>IF('[1]TCE - ANEXO IV - Preencher'!K1100="","",'[1]TCE - ANEXO IV - Preencher'!K1100)</f>
        <v>44726</v>
      </c>
      <c r="J1091" s="5" t="str">
        <f>'[1]TCE - ANEXO IV - Preencher'!L1100</f>
        <v>26220614031084000135650010001643531942988500</v>
      </c>
      <c r="K1091" s="5" t="str">
        <f>IF(F1091="B",LEFT('[1]TCE - ANEXO IV - Preencher'!M1100,2),IF(F1091="S",LEFT('[1]TCE - ANEXO IV - Preencher'!M1100,7),IF('[1]TCE - ANEXO IV - Preencher'!H1100="","")))</f>
        <v>26</v>
      </c>
      <c r="L1091" s="7">
        <f>'[1]TCE - ANEXO IV - Preencher'!N1100</f>
        <v>28</v>
      </c>
    </row>
    <row r="1092" spans="1:12" ht="18" customHeight="1" x14ac:dyDescent="0.2">
      <c r="A1092" s="3">
        <f>IFERROR(VLOOKUP(B1092,'[1]DADOS (OCULTAR)'!$Q$3:$S$103,3,0),"")</f>
        <v>10583920000800</v>
      </c>
      <c r="B1092" s="4" t="str">
        <f>'[1]TCE - ANEXO IV - Preencher'!C1101</f>
        <v>HOSPITAL MESTRE VITALINO</v>
      </c>
      <c r="C1092" s="4" t="str">
        <f>'[1]TCE - ANEXO IV - Preencher'!E1101</f>
        <v>1.99 - Outras Despesas com Pessoal</v>
      </c>
      <c r="D1092" s="3">
        <f>'[1]TCE - ANEXO IV - Preencher'!F1101</f>
        <v>14031084000135</v>
      </c>
      <c r="E1092" s="5" t="str">
        <f>'[1]TCE - ANEXO IV - Preencher'!G1101</f>
        <v>MILK SHAKE LANCHES</v>
      </c>
      <c r="F1092" s="5" t="str">
        <f>'[1]TCE - ANEXO IV - Preencher'!H1101</f>
        <v>B</v>
      </c>
      <c r="G1092" s="5" t="str">
        <f>'[1]TCE - ANEXO IV - Preencher'!I1101</f>
        <v>S</v>
      </c>
      <c r="H1092" s="5" t="str">
        <f>'[1]TCE - ANEXO IV - Preencher'!J1101</f>
        <v>000.164.732</v>
      </c>
      <c r="I1092" s="6">
        <f>IF('[1]TCE - ANEXO IV - Preencher'!K1101="","",'[1]TCE - ANEXO IV - Preencher'!K1101)</f>
        <v>44733</v>
      </c>
      <c r="J1092" s="5" t="str">
        <f>'[1]TCE - ANEXO IV - Preencher'!L1101</f>
        <v>26220614031084000135650010001647321944816657</v>
      </c>
      <c r="K1092" s="5" t="str">
        <f>IF(F1092="B",LEFT('[1]TCE - ANEXO IV - Preencher'!M1101,2),IF(F1092="S",LEFT('[1]TCE - ANEXO IV - Preencher'!M1101,7),IF('[1]TCE - ANEXO IV - Preencher'!H1101="","")))</f>
        <v>26</v>
      </c>
      <c r="L1092" s="7">
        <f>'[1]TCE - ANEXO IV - Preencher'!N1101</f>
        <v>31</v>
      </c>
    </row>
    <row r="1093" spans="1:12" ht="18" customHeight="1" x14ac:dyDescent="0.2">
      <c r="A1093" s="3">
        <f>IFERROR(VLOOKUP(B1093,'[1]DADOS (OCULTAR)'!$Q$3:$S$103,3,0),"")</f>
        <v>10583920000800</v>
      </c>
      <c r="B1093" s="4" t="str">
        <f>'[1]TCE - ANEXO IV - Preencher'!C1102</f>
        <v>HOSPITAL MESTRE VITALINO</v>
      </c>
      <c r="C1093" s="4" t="str">
        <f>'[1]TCE - ANEXO IV - Preencher'!E1102</f>
        <v>1.99 - Outras Despesas com Pessoal</v>
      </c>
      <c r="D1093" s="3">
        <f>'[1]TCE - ANEXO IV - Preencher'!F1102</f>
        <v>12841101000255</v>
      </c>
      <c r="E1093" s="5" t="str">
        <f>'[1]TCE - ANEXO IV - Preencher'!G1102</f>
        <v>O REI DAS COXINHAS</v>
      </c>
      <c r="F1093" s="5" t="str">
        <f>'[1]TCE - ANEXO IV - Preencher'!H1102</f>
        <v>B</v>
      </c>
      <c r="G1093" s="5" t="str">
        <f>'[1]TCE - ANEXO IV - Preencher'!I1102</f>
        <v>S</v>
      </c>
      <c r="H1093" s="5">
        <f>'[1]TCE - ANEXO IV - Preencher'!J1102</f>
        <v>87047</v>
      </c>
      <c r="I1093" s="6">
        <f>IF('[1]TCE - ANEXO IV - Preencher'!K1102="","",'[1]TCE - ANEXO IV - Preencher'!K1102)</f>
        <v>44719</v>
      </c>
      <c r="J1093" s="5" t="str">
        <f>'[1]TCE - ANEXO IV - Preencher'!L1102</f>
        <v>26220612841101000255650040000870471199909960</v>
      </c>
      <c r="K1093" s="5" t="str">
        <f>IF(F1093="B",LEFT('[1]TCE - ANEXO IV - Preencher'!M1102,2),IF(F1093="S",LEFT('[1]TCE - ANEXO IV - Preencher'!M1102,7),IF('[1]TCE - ANEXO IV - Preencher'!H1102="","")))</f>
        <v>26</v>
      </c>
      <c r="L1093" s="7">
        <f>'[1]TCE - ANEXO IV - Preencher'!N1102</f>
        <v>67</v>
      </c>
    </row>
    <row r="1094" spans="1:12" ht="18" customHeight="1" x14ac:dyDescent="0.2">
      <c r="A1094" s="3">
        <f>IFERROR(VLOOKUP(B1094,'[1]DADOS (OCULTAR)'!$Q$3:$S$103,3,0),"")</f>
        <v>10583920000800</v>
      </c>
      <c r="B1094" s="4" t="str">
        <f>'[1]TCE - ANEXO IV - Preencher'!C1103</f>
        <v>HOSPITAL MESTRE VITALINO</v>
      </c>
      <c r="C1094" s="4" t="str">
        <f>'[1]TCE - ANEXO IV - Preencher'!E1103</f>
        <v>1.99 - Outras Despesas com Pessoal</v>
      </c>
      <c r="D1094" s="3">
        <f>'[1]TCE - ANEXO IV - Preencher'!F1103</f>
        <v>12841101000255</v>
      </c>
      <c r="E1094" s="5" t="str">
        <f>'[1]TCE - ANEXO IV - Preencher'!G1103</f>
        <v>O REI DAS COXINHAS</v>
      </c>
      <c r="F1094" s="5" t="str">
        <f>'[1]TCE - ANEXO IV - Preencher'!H1103</f>
        <v>B</v>
      </c>
      <c r="G1094" s="5" t="str">
        <f>'[1]TCE - ANEXO IV - Preencher'!I1103</f>
        <v>S</v>
      </c>
      <c r="H1094" s="5">
        <f>'[1]TCE - ANEXO IV - Preencher'!J1103</f>
        <v>225192</v>
      </c>
      <c r="I1094" s="6">
        <f>IF('[1]TCE - ANEXO IV - Preencher'!K1103="","",'[1]TCE - ANEXO IV - Preencher'!K1103)</f>
        <v>44723</v>
      </c>
      <c r="J1094" s="5" t="str">
        <f>'[1]TCE - ANEXO IV - Preencher'!L1103</f>
        <v>26220812841101000255650030002251921783552883</v>
      </c>
      <c r="K1094" s="5" t="str">
        <f>IF(F1094="B",LEFT('[1]TCE - ANEXO IV - Preencher'!M1103,2),IF(F1094="S",LEFT('[1]TCE - ANEXO IV - Preencher'!M1103,7),IF('[1]TCE - ANEXO IV - Preencher'!H1103="","")))</f>
        <v>26</v>
      </c>
      <c r="L1094" s="7">
        <f>'[1]TCE - ANEXO IV - Preencher'!N1103</f>
        <v>59</v>
      </c>
    </row>
    <row r="1095" spans="1:12" ht="18" customHeight="1" x14ac:dyDescent="0.2">
      <c r="A1095" s="3">
        <f>IFERROR(VLOOKUP(B1095,'[1]DADOS (OCULTAR)'!$Q$3:$S$103,3,0),"")</f>
        <v>10583920000800</v>
      </c>
      <c r="B1095" s="4" t="str">
        <f>'[1]TCE - ANEXO IV - Preencher'!C1104</f>
        <v>HOSPITAL MESTRE VITALINO</v>
      </c>
      <c r="C1095" s="4" t="str">
        <f>'[1]TCE - ANEXO IV - Preencher'!E1104</f>
        <v>1.99 - Outras Despesas com Pessoal</v>
      </c>
      <c r="D1095" s="3">
        <f>'[1]TCE - ANEXO IV - Preencher'!F1104</f>
        <v>12841101000255</v>
      </c>
      <c r="E1095" s="5" t="str">
        <f>'[1]TCE - ANEXO IV - Preencher'!G1104</f>
        <v>O REI DAS COXINHAS</v>
      </c>
      <c r="F1095" s="5" t="str">
        <f>'[1]TCE - ANEXO IV - Preencher'!H1104</f>
        <v>B</v>
      </c>
      <c r="G1095" s="5" t="str">
        <f>'[1]TCE - ANEXO IV - Preencher'!I1104</f>
        <v>S</v>
      </c>
      <c r="H1095" s="5">
        <f>'[1]TCE - ANEXO IV - Preencher'!J1104</f>
        <v>88165</v>
      </c>
      <c r="I1095" s="6">
        <f>IF('[1]TCE - ANEXO IV - Preencher'!K1104="","",'[1]TCE - ANEXO IV - Preencher'!K1104)</f>
        <v>44725</v>
      </c>
      <c r="J1095" s="5" t="str">
        <f>'[1]TCE - ANEXO IV - Preencher'!L1104</f>
        <v>26220612841101000255650040000881651780572107</v>
      </c>
      <c r="K1095" s="5" t="str">
        <f>IF(F1095="B",LEFT('[1]TCE - ANEXO IV - Preencher'!M1104,2),IF(F1095="S",LEFT('[1]TCE - ANEXO IV - Preencher'!M1104,7),IF('[1]TCE - ANEXO IV - Preencher'!H1104="","")))</f>
        <v>26</v>
      </c>
      <c r="L1095" s="7">
        <f>'[1]TCE - ANEXO IV - Preencher'!N1104</f>
        <v>104</v>
      </c>
    </row>
    <row r="1096" spans="1:12" ht="18" customHeight="1" x14ac:dyDescent="0.2">
      <c r="A1096" s="3">
        <f>IFERROR(VLOOKUP(B1096,'[1]DADOS (OCULTAR)'!$Q$3:$S$103,3,0),"")</f>
        <v>10583920000800</v>
      </c>
      <c r="B1096" s="4" t="str">
        <f>'[1]TCE - ANEXO IV - Preencher'!C1105</f>
        <v>HOSPITAL MESTRE VITALINO</v>
      </c>
      <c r="C1096" s="4" t="str">
        <f>'[1]TCE - ANEXO IV - Preencher'!E1105</f>
        <v>1.99 - Outras Despesas com Pessoal</v>
      </c>
      <c r="D1096" s="3">
        <f>'[1]TCE - ANEXO IV - Preencher'!F1105</f>
        <v>12841101000255</v>
      </c>
      <c r="E1096" s="5" t="str">
        <f>'[1]TCE - ANEXO IV - Preencher'!G1105</f>
        <v>O REI DAS COXINHAS</v>
      </c>
      <c r="F1096" s="5" t="str">
        <f>'[1]TCE - ANEXO IV - Preencher'!H1105</f>
        <v>B</v>
      </c>
      <c r="G1096" s="5" t="str">
        <f>'[1]TCE - ANEXO IV - Preencher'!I1105</f>
        <v>S</v>
      </c>
      <c r="H1096" s="5">
        <f>'[1]TCE - ANEXO IV - Preencher'!J1105</f>
        <v>730886</v>
      </c>
      <c r="I1096" s="6">
        <f>IF('[1]TCE - ANEXO IV - Preencher'!K1105="","",'[1]TCE - ANEXO IV - Preencher'!K1105)</f>
        <v>44731</v>
      </c>
      <c r="J1096" s="5" t="str">
        <f>'[1]TCE - ANEXO IV - Preencher'!L1105</f>
        <v>26220612841101000255650010007308861103407686</v>
      </c>
      <c r="K1096" s="5" t="str">
        <f>IF(F1096="B",LEFT('[1]TCE - ANEXO IV - Preencher'!M1105,2),IF(F1096="S",LEFT('[1]TCE - ANEXO IV - Preencher'!M1105,7),IF('[1]TCE - ANEXO IV - Preencher'!H1105="","")))</f>
        <v>26</v>
      </c>
      <c r="L1096" s="7">
        <f>'[1]TCE - ANEXO IV - Preencher'!N1105</f>
        <v>66.5</v>
      </c>
    </row>
    <row r="1097" spans="1:12" ht="18" customHeight="1" x14ac:dyDescent="0.2">
      <c r="A1097" s="3">
        <f>IFERROR(VLOOKUP(B1097,'[1]DADOS (OCULTAR)'!$Q$3:$S$103,3,0),"")</f>
        <v>10583920000800</v>
      </c>
      <c r="B1097" s="4" t="str">
        <f>'[1]TCE - ANEXO IV - Preencher'!C1106</f>
        <v>HOSPITAL MESTRE VITALINO</v>
      </c>
      <c r="C1097" s="4" t="str">
        <f>'[1]TCE - ANEXO IV - Preencher'!E1106</f>
        <v>1.99 - Outras Despesas com Pessoal</v>
      </c>
      <c r="D1097" s="3">
        <f>'[1]TCE - ANEXO IV - Preencher'!F1106</f>
        <v>12841101000255</v>
      </c>
      <c r="E1097" s="5" t="str">
        <f>'[1]TCE - ANEXO IV - Preencher'!G1106</f>
        <v>O REI DAS COXINHAS</v>
      </c>
      <c r="F1097" s="5" t="str">
        <f>'[1]TCE - ANEXO IV - Preencher'!H1106</f>
        <v>B</v>
      </c>
      <c r="G1097" s="5" t="str">
        <f>'[1]TCE - ANEXO IV - Preencher'!I1106</f>
        <v>S</v>
      </c>
      <c r="H1097" s="5">
        <f>'[1]TCE - ANEXO IV - Preencher'!J1106</f>
        <v>88489</v>
      </c>
      <c r="I1097" s="6">
        <f>IF('[1]TCE - ANEXO IV - Preencher'!K1106="","",'[1]TCE - ANEXO IV - Preencher'!K1106)</f>
        <v>44727</v>
      </c>
      <c r="J1097" s="5" t="str">
        <f>'[1]TCE - ANEXO IV - Preencher'!L1106</f>
        <v>26220612841101000255650040000884891737066001</v>
      </c>
      <c r="K1097" s="5" t="str">
        <f>IF(F1097="B",LEFT('[1]TCE - ANEXO IV - Preencher'!M1106,2),IF(F1097="S",LEFT('[1]TCE - ANEXO IV - Preencher'!M1106,7),IF('[1]TCE - ANEXO IV - Preencher'!H1106="","")))</f>
        <v>26</v>
      </c>
      <c r="L1097" s="7">
        <f>'[1]TCE - ANEXO IV - Preencher'!N1106</f>
        <v>60.5</v>
      </c>
    </row>
    <row r="1098" spans="1:12" ht="18" customHeight="1" x14ac:dyDescent="0.2">
      <c r="A1098" s="3">
        <f>IFERROR(VLOOKUP(B1098,'[1]DADOS (OCULTAR)'!$Q$3:$S$103,3,0),"")</f>
        <v>10583920000800</v>
      </c>
      <c r="B1098" s="4" t="str">
        <f>'[1]TCE - ANEXO IV - Preencher'!C1107</f>
        <v>HOSPITAL MESTRE VITALINO</v>
      </c>
      <c r="C1098" s="4" t="str">
        <f>'[1]TCE - ANEXO IV - Preencher'!E1107</f>
        <v>1.99 - Outras Despesas com Pessoal</v>
      </c>
      <c r="D1098" s="3">
        <f>'[1]TCE - ANEXO IV - Preencher'!F1107</f>
        <v>12841101000255</v>
      </c>
      <c r="E1098" s="5" t="str">
        <f>'[1]TCE - ANEXO IV - Preencher'!G1107</f>
        <v>O REI DAS COXINHAS</v>
      </c>
      <c r="F1098" s="5" t="str">
        <f>'[1]TCE - ANEXO IV - Preencher'!H1107</f>
        <v>B</v>
      </c>
      <c r="G1098" s="5" t="str">
        <f>'[1]TCE - ANEXO IV - Preencher'!I1107</f>
        <v>N</v>
      </c>
      <c r="H1098" s="5">
        <f>'[1]TCE - ANEXO IV - Preencher'!J1107</f>
        <v>0</v>
      </c>
      <c r="I1098" s="6">
        <f>IF('[1]TCE - ANEXO IV - Preencher'!K1107="","",'[1]TCE - ANEXO IV - Preencher'!K1107)</f>
        <v>44732</v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58</v>
      </c>
    </row>
    <row r="1099" spans="1:12" ht="18" customHeight="1" x14ac:dyDescent="0.2">
      <c r="A1099" s="3">
        <f>IFERROR(VLOOKUP(B1099,'[1]DADOS (OCULTAR)'!$Q$3:$S$103,3,0),"")</f>
        <v>10583920000800</v>
      </c>
      <c r="B1099" s="4" t="str">
        <f>'[1]TCE - ANEXO IV - Preencher'!C1108</f>
        <v>HOSPITAL MESTRE VITALINO</v>
      </c>
      <c r="C1099" s="4" t="str">
        <f>'[1]TCE - ANEXO IV - Preencher'!E1108</f>
        <v>1.99 - Outras Despesas com Pessoal</v>
      </c>
      <c r="D1099" s="3">
        <f>'[1]TCE - ANEXO IV - Preencher'!F1108</f>
        <v>39765281000109</v>
      </c>
      <c r="E1099" s="5" t="str">
        <f>'[1]TCE - ANEXO IV - Preencher'!G1108</f>
        <v>PADARIA MASSA PURA M</v>
      </c>
      <c r="F1099" s="5" t="str">
        <f>'[1]TCE - ANEXO IV - Preencher'!H1108</f>
        <v>B</v>
      </c>
      <c r="G1099" s="5" t="str">
        <f>'[1]TCE - ANEXO IV - Preencher'!I1108</f>
        <v>S</v>
      </c>
      <c r="H1099" s="5">
        <f>'[1]TCE - ANEXO IV - Preencher'!J1108</f>
        <v>84685</v>
      </c>
      <c r="I1099" s="6">
        <f>IF('[1]TCE - ANEXO IV - Preencher'!K1108="","",'[1]TCE - ANEXO IV - Preencher'!K1108)</f>
        <v>44720</v>
      </c>
      <c r="J1099" s="5" t="str">
        <f>'[1]TCE - ANEXO IV - Preencher'!L1108</f>
        <v>26220639755281000109650100000846851872518670</v>
      </c>
      <c r="K1099" s="5" t="str">
        <f>IF(F1099="B",LEFT('[1]TCE - ANEXO IV - Preencher'!M1108,2),IF(F1099="S",LEFT('[1]TCE - ANEXO IV - Preencher'!M1108,7),IF('[1]TCE - ANEXO IV - Preencher'!H1108="","")))</f>
        <v>26</v>
      </c>
      <c r="L1099" s="7">
        <f>'[1]TCE - ANEXO IV - Preencher'!N1108</f>
        <v>42.67</v>
      </c>
    </row>
    <row r="1100" spans="1:12" ht="18" customHeight="1" x14ac:dyDescent="0.2">
      <c r="A1100" s="3">
        <f>IFERROR(VLOOKUP(B1100,'[1]DADOS (OCULTAR)'!$Q$3:$S$103,3,0),"")</f>
        <v>10583920000800</v>
      </c>
      <c r="B1100" s="4" t="str">
        <f>'[1]TCE - ANEXO IV - Preencher'!C1109</f>
        <v>HOSPITAL MESTRE VITALINO</v>
      </c>
      <c r="C1100" s="4" t="str">
        <f>'[1]TCE - ANEXO IV - Preencher'!E1109</f>
        <v>1.99 - Outras Despesas com Pessoal</v>
      </c>
      <c r="D1100" s="3" t="str">
        <f>'[1]TCE - ANEXO IV - Preencher'!F1109</f>
        <v>32.983.418/0001-52</v>
      </c>
      <c r="E1100" s="5" t="str">
        <f>'[1]TCE - ANEXO IV - Preencher'!G1109</f>
        <v>PARAIBANOS BAR</v>
      </c>
      <c r="F1100" s="5" t="str">
        <f>'[1]TCE - ANEXO IV - Preencher'!H1109</f>
        <v>B</v>
      </c>
      <c r="G1100" s="5" t="str">
        <f>'[1]TCE - ANEXO IV - Preencher'!I1109</f>
        <v>S</v>
      </c>
      <c r="H1100" s="5" t="str">
        <f>'[1]TCE - ANEXO IV - Preencher'!J1109</f>
        <v>000.080.524</v>
      </c>
      <c r="I1100" s="6">
        <f>IF('[1]TCE - ANEXO IV - Preencher'!K1109="","",'[1]TCE - ANEXO IV - Preencher'!K1109)</f>
        <v>44740</v>
      </c>
      <c r="J1100" s="5" t="str">
        <f>'[1]TCE - ANEXO IV - Preencher'!L1109</f>
        <v>26220632983418000052650010000805241564143058</v>
      </c>
      <c r="K1100" s="5" t="str">
        <f>IF(F1100="B",LEFT('[1]TCE - ANEXO IV - Preencher'!M1109,2),IF(F1100="S",LEFT('[1]TCE - ANEXO IV - Preencher'!M1109,7),IF('[1]TCE - ANEXO IV - Preencher'!H1109="","")))</f>
        <v>26</v>
      </c>
      <c r="L1100" s="7">
        <f>'[1]TCE - ANEXO IV - Preencher'!N1109</f>
        <v>90</v>
      </c>
    </row>
    <row r="1101" spans="1:12" ht="18" customHeight="1" x14ac:dyDescent="0.2">
      <c r="A1101" s="3">
        <f>IFERROR(VLOOKUP(B1101,'[1]DADOS (OCULTAR)'!$Q$3:$S$103,3,0),"")</f>
        <v>10583920000800</v>
      </c>
      <c r="B1101" s="4" t="str">
        <f>'[1]TCE - ANEXO IV - Preencher'!C1110</f>
        <v>HOSPITAL MESTRE VITALINO</v>
      </c>
      <c r="C1101" s="4" t="str">
        <f>'[1]TCE - ANEXO IV - Preencher'!E1110</f>
        <v>1.99 - Outras Despesas com Pessoal</v>
      </c>
      <c r="D1101" s="3" t="str">
        <f>'[1]TCE - ANEXO IV - Preencher'!F1110</f>
        <v>32.983.418/0001-52</v>
      </c>
      <c r="E1101" s="5" t="str">
        <f>'[1]TCE - ANEXO IV - Preencher'!G1110</f>
        <v>PARAIBANOS BAR</v>
      </c>
      <c r="F1101" s="5" t="str">
        <f>'[1]TCE - ANEXO IV - Preencher'!H1110</f>
        <v>B</v>
      </c>
      <c r="G1101" s="5" t="str">
        <f>'[1]TCE - ANEXO IV - Preencher'!I1110</f>
        <v>S</v>
      </c>
      <c r="H1101" s="5" t="str">
        <f>'[1]TCE - ANEXO IV - Preencher'!J1110</f>
        <v>000.080.512</v>
      </c>
      <c r="I1101" s="6">
        <f>IF('[1]TCE - ANEXO IV - Preencher'!K1110="","",'[1]TCE - ANEXO IV - Preencher'!K1110)</f>
        <v>44740</v>
      </c>
      <c r="J1101" s="5" t="str">
        <f>'[1]TCE - ANEXO IV - Preencher'!L1110</f>
        <v>26220632983418000152650010000805121517370603</v>
      </c>
      <c r="K1101" s="5" t="str">
        <f>IF(F1101="B",LEFT('[1]TCE - ANEXO IV - Preencher'!M1110,2),IF(F1101="S",LEFT('[1]TCE - ANEXO IV - Preencher'!M1110,7),IF('[1]TCE - ANEXO IV - Preencher'!H1110="","")))</f>
        <v>26</v>
      </c>
      <c r="L1101" s="7">
        <f>'[1]TCE - ANEXO IV - Preencher'!N1110</f>
        <v>90</v>
      </c>
    </row>
    <row r="1102" spans="1:12" ht="18" customHeight="1" x14ac:dyDescent="0.2">
      <c r="A1102" s="3">
        <f>IFERROR(VLOOKUP(B1102,'[1]DADOS (OCULTAR)'!$Q$3:$S$103,3,0),"")</f>
        <v>10583920000800</v>
      </c>
      <c r="B1102" s="4" t="str">
        <f>'[1]TCE - ANEXO IV - Preencher'!C1111</f>
        <v>HOSPITAL MESTRE VITALINO</v>
      </c>
      <c r="C1102" s="4" t="str">
        <f>'[1]TCE - ANEXO IV - Preencher'!E1111</f>
        <v>1.99 - Outras Despesas com Pessoal</v>
      </c>
      <c r="D1102" s="3" t="str">
        <f>'[1]TCE - ANEXO IV - Preencher'!F1111</f>
        <v>32.983.418/0001-52</v>
      </c>
      <c r="E1102" s="5" t="str">
        <f>'[1]TCE - ANEXO IV - Preencher'!G1111</f>
        <v>PARAIBANOS BAR</v>
      </c>
      <c r="F1102" s="5" t="str">
        <f>'[1]TCE - ANEXO IV - Preencher'!H1111</f>
        <v>B</v>
      </c>
      <c r="G1102" s="5" t="str">
        <f>'[1]TCE - ANEXO IV - Preencher'!I1111</f>
        <v>S</v>
      </c>
      <c r="H1102" s="5" t="str">
        <f>'[1]TCE - ANEXO IV - Preencher'!J1111</f>
        <v>000.079.083</v>
      </c>
      <c r="I1102" s="6">
        <f>IF('[1]TCE - ANEXO IV - Preencher'!K1111="","",'[1]TCE - ANEXO IV - Preencher'!K1111)</f>
        <v>44720</v>
      </c>
      <c r="J1102" s="5" t="str">
        <f>'[1]TCE - ANEXO IV - Preencher'!L1111</f>
        <v>26220632983418000152650010000790831948030617</v>
      </c>
      <c r="K1102" s="5" t="str">
        <f>IF(F1102="B",LEFT('[1]TCE - ANEXO IV - Preencher'!M1111,2),IF(F1102="S",LEFT('[1]TCE - ANEXO IV - Preencher'!M1111,7),IF('[1]TCE - ANEXO IV - Preencher'!H1111="","")))</f>
        <v>26</v>
      </c>
      <c r="L1102" s="7">
        <f>'[1]TCE - ANEXO IV - Preencher'!N1111</f>
        <v>89.97</v>
      </c>
    </row>
    <row r="1103" spans="1:12" ht="18" customHeight="1" x14ac:dyDescent="0.2">
      <c r="A1103" s="3">
        <f>IFERROR(VLOOKUP(B1103,'[1]DADOS (OCULTAR)'!$Q$3:$S$103,3,0),"")</f>
        <v>10583920000800</v>
      </c>
      <c r="B1103" s="4" t="str">
        <f>'[1]TCE - ANEXO IV - Preencher'!C1112</f>
        <v>HOSPITAL MESTRE VITALINO</v>
      </c>
      <c r="C1103" s="4" t="str">
        <f>'[1]TCE - ANEXO IV - Preencher'!E1112</f>
        <v>1.99 - Outras Despesas com Pessoal</v>
      </c>
      <c r="D1103" s="3" t="str">
        <f>'[1]TCE - ANEXO IV - Preencher'!F1112</f>
        <v>32.983.418/0001-52</v>
      </c>
      <c r="E1103" s="5" t="str">
        <f>'[1]TCE - ANEXO IV - Preencher'!G1112</f>
        <v>PARAIBANOS BAR</v>
      </c>
      <c r="F1103" s="5" t="str">
        <f>'[1]TCE - ANEXO IV - Preencher'!H1112</f>
        <v>B</v>
      </c>
      <c r="G1103" s="5" t="str">
        <f>'[1]TCE - ANEXO IV - Preencher'!I1112</f>
        <v>S</v>
      </c>
      <c r="H1103" s="5" t="str">
        <f>'[1]TCE - ANEXO IV - Preencher'!J1112</f>
        <v>000.080.531</v>
      </c>
      <c r="I1103" s="6">
        <f>IF('[1]TCE - ANEXO IV - Preencher'!K1112="","",'[1]TCE - ANEXO IV - Preencher'!K1112)</f>
        <v>44741</v>
      </c>
      <c r="J1103" s="5" t="str">
        <f>'[1]TCE - ANEXO IV - Preencher'!L1112</f>
        <v>26220632983418000152650010000080531112235399</v>
      </c>
      <c r="K1103" s="5" t="str">
        <f>IF(F1103="B",LEFT('[1]TCE - ANEXO IV - Preencher'!M1112,2),IF(F1103="S",LEFT('[1]TCE - ANEXO IV - Preencher'!M1112,7),IF('[1]TCE - ANEXO IV - Preencher'!H1112="","")))</f>
        <v>26</v>
      </c>
      <c r="L1103" s="7">
        <f>'[1]TCE - ANEXO IV - Preencher'!N1112</f>
        <v>100</v>
      </c>
    </row>
    <row r="1104" spans="1:12" ht="18" customHeight="1" x14ac:dyDescent="0.2">
      <c r="A1104" s="3">
        <f>IFERROR(VLOOKUP(B1104,'[1]DADOS (OCULTAR)'!$Q$3:$S$103,3,0),"")</f>
        <v>10583920000800</v>
      </c>
      <c r="B1104" s="4" t="str">
        <f>'[1]TCE - ANEXO IV - Preencher'!C1113</f>
        <v>HOSPITAL MESTRE VITALINO</v>
      </c>
      <c r="C1104" s="4" t="str">
        <f>'[1]TCE - ANEXO IV - Preencher'!E1113</f>
        <v>1.99 - Outras Despesas com Pessoal</v>
      </c>
      <c r="D1104" s="3" t="str">
        <f>'[1]TCE - ANEXO IV - Preencher'!F1113</f>
        <v>32.983.418/0001-52</v>
      </c>
      <c r="E1104" s="5" t="str">
        <f>'[1]TCE - ANEXO IV - Preencher'!G1113</f>
        <v>PARAIBANOS BAR</v>
      </c>
      <c r="F1104" s="5" t="str">
        <f>'[1]TCE - ANEXO IV - Preencher'!H1113</f>
        <v>B</v>
      </c>
      <c r="G1104" s="5" t="str">
        <f>'[1]TCE - ANEXO IV - Preencher'!I1113</f>
        <v>S</v>
      </c>
      <c r="H1104" s="5" t="str">
        <f>'[1]TCE - ANEXO IV - Preencher'!J1113</f>
        <v>000.079.941</v>
      </c>
      <c r="I1104" s="6">
        <f>IF('[1]TCE - ANEXO IV - Preencher'!K1113="","",'[1]TCE - ANEXO IV - Preencher'!K1113)</f>
        <v>44733</v>
      </c>
      <c r="J1104" s="5" t="str">
        <f>'[1]TCE - ANEXO IV - Preencher'!L1113</f>
        <v>26220832983418000152650010000799411409478343</v>
      </c>
      <c r="K1104" s="5" t="str">
        <f>IF(F1104="B",LEFT('[1]TCE - ANEXO IV - Preencher'!M1113,2),IF(F1104="S",LEFT('[1]TCE - ANEXO IV - Preencher'!M1113,7),IF('[1]TCE - ANEXO IV - Preencher'!H1113="","")))</f>
        <v>26</v>
      </c>
      <c r="L1104" s="7">
        <f>'[1]TCE - ANEXO IV - Preencher'!N1113</f>
        <v>65</v>
      </c>
    </row>
    <row r="1105" spans="1:12" ht="18" customHeight="1" x14ac:dyDescent="0.2">
      <c r="A1105" s="3">
        <f>IFERROR(VLOOKUP(B1105,'[1]DADOS (OCULTAR)'!$Q$3:$S$103,3,0),"")</f>
        <v>10583920000800</v>
      </c>
      <c r="B1105" s="4" t="str">
        <f>'[1]TCE - ANEXO IV - Preencher'!C1114</f>
        <v>HOSPITAL MESTRE VITALINO</v>
      </c>
      <c r="C1105" s="4" t="str">
        <f>'[1]TCE - ANEXO IV - Preencher'!E1114</f>
        <v>1.99 - Outras Despesas com Pessoal</v>
      </c>
      <c r="D1105" s="3" t="str">
        <f>'[1]TCE - ANEXO IV - Preencher'!F1114</f>
        <v>17.077.191/0001-92</v>
      </c>
      <c r="E1105" s="5" t="str">
        <f>'[1]TCE - ANEXO IV - Preencher'!G1114</f>
        <v>QUALIPAN DELICATESSE</v>
      </c>
      <c r="F1105" s="5" t="str">
        <f>'[1]TCE - ANEXO IV - Preencher'!H1114</f>
        <v>B</v>
      </c>
      <c r="G1105" s="5" t="str">
        <f>'[1]TCE - ANEXO IV - Preencher'!I1114</f>
        <v>S</v>
      </c>
      <c r="H1105" s="5">
        <f>'[1]TCE - ANEXO IV - Preencher'!J1114</f>
        <v>145450</v>
      </c>
      <c r="I1105" s="6">
        <f>IF('[1]TCE - ANEXO IV - Preencher'!K1114="","",'[1]TCE - ANEXO IV - Preencher'!K1114)</f>
        <v>44742</v>
      </c>
      <c r="J1105" s="5" t="str">
        <f>'[1]TCE - ANEXO IV - Preencher'!L1114</f>
        <v>26220689754697713644001655406640223887969632</v>
      </c>
      <c r="K1105" s="5" t="str">
        <f>IF(F1105="B",LEFT('[1]TCE - ANEXO IV - Preencher'!M1114,2),IF(F1105="S",LEFT('[1]TCE - ANEXO IV - Preencher'!M1114,7),IF('[1]TCE - ANEXO IV - Preencher'!H1114="","")))</f>
        <v>26</v>
      </c>
      <c r="L1105" s="7">
        <f>'[1]TCE - ANEXO IV - Preencher'!N1114</f>
        <v>90.36</v>
      </c>
    </row>
    <row r="1106" spans="1:12" ht="18" customHeight="1" x14ac:dyDescent="0.2">
      <c r="A1106" s="3">
        <f>IFERROR(VLOOKUP(B1106,'[1]DADOS (OCULTAR)'!$Q$3:$S$103,3,0),"")</f>
        <v>10583920000800</v>
      </c>
      <c r="B1106" s="4" t="str">
        <f>'[1]TCE - ANEXO IV - Preencher'!C1115</f>
        <v>HOSPITAL MESTRE VITALINO</v>
      </c>
      <c r="C1106" s="4" t="str">
        <f>'[1]TCE - ANEXO IV - Preencher'!E1115</f>
        <v>1.99 - Outras Despesas com Pessoal</v>
      </c>
      <c r="D1106" s="3" t="str">
        <f>'[1]TCE - ANEXO IV - Preencher'!F1115</f>
        <v>27.795.767/0003-72</v>
      </c>
      <c r="E1106" s="5" t="str">
        <f>'[1]TCE - ANEXO IV - Preencher'!G1115</f>
        <v>SUBWAY CARUARU</v>
      </c>
      <c r="F1106" s="5" t="str">
        <f>'[1]TCE - ANEXO IV - Preencher'!H1115</f>
        <v>B</v>
      </c>
      <c r="G1106" s="5" t="str">
        <f>'[1]TCE - ANEXO IV - Preencher'!I1115</f>
        <v>S</v>
      </c>
      <c r="H1106" s="5">
        <f>'[1]TCE - ANEXO IV - Preencher'!J1115</f>
        <v>217241</v>
      </c>
      <c r="I1106" s="6">
        <f>IF('[1]TCE - ANEXO IV - Preencher'!K1115="","",'[1]TCE - ANEXO IV - Preencher'!K1115)</f>
        <v>44718</v>
      </c>
      <c r="J1106" s="5" t="str">
        <f>'[1]TCE - ANEXO IV - Preencher'!L1115</f>
        <v>26220627795767000372650010002172419012172416</v>
      </c>
      <c r="K1106" s="5" t="str">
        <f>IF(F1106="B",LEFT('[1]TCE - ANEXO IV - Preencher'!M1115,2),IF(F1106="S",LEFT('[1]TCE - ANEXO IV - Preencher'!M1115,7),IF('[1]TCE - ANEXO IV - Preencher'!H1115="","")))</f>
        <v>26</v>
      </c>
      <c r="L1106" s="7">
        <f>'[1]TCE - ANEXO IV - Preencher'!N1115</f>
        <v>62.8</v>
      </c>
    </row>
    <row r="1107" spans="1:12" ht="18" customHeight="1" x14ac:dyDescent="0.2">
      <c r="A1107" s="3">
        <f>IFERROR(VLOOKUP(B1107,'[1]DADOS (OCULTAR)'!$Q$3:$S$103,3,0),"")</f>
        <v>10583920000800</v>
      </c>
      <c r="B1107" s="4" t="str">
        <f>'[1]TCE - ANEXO IV - Preencher'!C1116</f>
        <v>HOSPITAL MESTRE VITALINO</v>
      </c>
      <c r="C1107" s="4" t="str">
        <f>'[1]TCE - ANEXO IV - Preencher'!E1116</f>
        <v>1.99 - Outras Despesas com Pessoal</v>
      </c>
      <c r="D1107" s="3">
        <f>'[1]TCE - ANEXO IV - Preencher'!F1116</f>
        <v>41357780000109</v>
      </c>
      <c r="E1107" s="5" t="str">
        <f>'[1]TCE - ANEXO IV - Preencher'!G1116</f>
        <v>VIANA E PARIZOTTO LT</v>
      </c>
      <c r="F1107" s="5" t="str">
        <f>'[1]TCE - ANEXO IV - Preencher'!H1116</f>
        <v>B</v>
      </c>
      <c r="G1107" s="5" t="str">
        <f>'[1]TCE - ANEXO IV - Preencher'!I1116</f>
        <v>S</v>
      </c>
      <c r="H1107" s="5">
        <f>'[1]TCE - ANEXO IV - Preencher'!J1116</f>
        <v>226</v>
      </c>
      <c r="I1107" s="6">
        <f>IF('[1]TCE - ANEXO IV - Preencher'!K1116="","",'[1]TCE - ANEXO IV - Preencher'!K1116)</f>
        <v>44742</v>
      </c>
      <c r="J1107" s="5" t="str">
        <f>'[1]TCE - ANEXO IV - Preencher'!L1116</f>
        <v>26220641357780000109650010000002261606967719</v>
      </c>
      <c r="K1107" s="5" t="str">
        <f>IF(F1107="B",LEFT('[1]TCE - ANEXO IV - Preencher'!M1116,2),IF(F1107="S",LEFT('[1]TCE - ANEXO IV - Preencher'!M1116,7),IF('[1]TCE - ANEXO IV - Preencher'!H1116="","")))</f>
        <v>26</v>
      </c>
      <c r="L1107" s="7">
        <f>'[1]TCE - ANEXO IV - Preencher'!N1116</f>
        <v>30.4</v>
      </c>
    </row>
    <row r="1108" spans="1:12" ht="18" customHeight="1" x14ac:dyDescent="0.2">
      <c r="A1108" s="3">
        <f>IFERROR(VLOOKUP(B1108,'[1]DADOS (OCULTAR)'!$Q$3:$S$103,3,0),"")</f>
        <v>10583920000800</v>
      </c>
      <c r="B1108" s="4" t="str">
        <f>'[1]TCE - ANEXO IV - Preencher'!C1117</f>
        <v>HOSPITAL MESTRE VITALINO</v>
      </c>
      <c r="C1108" s="4" t="str">
        <f>'[1]TCE - ANEXO IV - Preencher'!E1117</f>
        <v>1.99 - Outras Despesas com Pessoal</v>
      </c>
      <c r="D1108" s="3">
        <f>'[1]TCE - ANEXO IV - Preencher'!F1117</f>
        <v>41357780000109</v>
      </c>
      <c r="E1108" s="5" t="str">
        <f>'[1]TCE - ANEXO IV - Preencher'!G1117</f>
        <v>VIANA E PARIZOTTO LT</v>
      </c>
      <c r="F1108" s="5" t="str">
        <f>'[1]TCE - ANEXO IV - Preencher'!H1117</f>
        <v>B</v>
      </c>
      <c r="G1108" s="5" t="str">
        <f>'[1]TCE - ANEXO IV - Preencher'!I1117</f>
        <v>S</v>
      </c>
      <c r="H1108" s="5">
        <f>'[1]TCE - ANEXO IV - Preencher'!J1117</f>
        <v>172</v>
      </c>
      <c r="I1108" s="6">
        <f>IF('[1]TCE - ANEXO IV - Preencher'!K1117="","",'[1]TCE - ANEXO IV - Preencher'!K1117)</f>
        <v>44721</v>
      </c>
      <c r="J1108" s="5" t="str">
        <f>'[1]TCE - ANEXO IV - Preencher'!L1117</f>
        <v>26220641357780000109650040000001721062878722</v>
      </c>
      <c r="K1108" s="5" t="str">
        <f>IF(F1108="B",LEFT('[1]TCE - ANEXO IV - Preencher'!M1117,2),IF(F1108="S",LEFT('[1]TCE - ANEXO IV - Preencher'!M1117,7),IF('[1]TCE - ANEXO IV - Preencher'!H1117="","")))</f>
        <v>26</v>
      </c>
      <c r="L1108" s="7">
        <f>'[1]TCE - ANEXO IV - Preencher'!N1117</f>
        <v>28.9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 t="str">
        <f>'[1]TCE - ANEXO IV - Preencher'!L1118</f>
        <v xml:space="preserve"> 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2022-08-03T14:39:54Z</dcterms:created>
  <dcterms:modified xsi:type="dcterms:W3CDTF">2022-08-03T14:40:22Z</dcterms:modified>
</cp:coreProperties>
</file>