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2 - PCF FEVEREIRO\01 - PCF\PCF\EXCEL\TCE ART 58 - 02.2022 - SEM COVID\"/>
    </mc:Choice>
  </mc:AlternateContent>
  <xr:revisionPtr revIDLastSave="0" documentId="8_{77149F8E-AB5E-4EF3-AA28-EA159968F7F9}" xr6:coauthVersionLast="47" xr6:coauthVersionMax="47" xr10:uidLastSave="{00000000-0000-0000-0000-000000000000}"/>
  <bookViews>
    <workbookView xWindow="-120" yWindow="-120" windowWidth="20730" windowHeight="11160" xr2:uid="{C0EE72D2-2297-4C82-B61D-CD0A58C42F7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<sst xmlns="http://schemas.openxmlformats.org/spreadsheetml/2006/main" count="12" uniqueCount="12">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</sst>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2%20-%20PCF%20FEVEREIRO/01%20-%20PCF/PCF/EXCEL/HDH%20-%20SEM%20COVID%20-%2002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43940</v>
          </cell>
          <cell r="K11">
            <v>44587</v>
          </cell>
          <cell r="M11" t="str">
            <v>2611606 - Recife - PE</v>
          </cell>
          <cell r="N11">
            <v>3391.06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43942</v>
          </cell>
          <cell r="K12">
            <v>44587</v>
          </cell>
          <cell r="M12" t="str">
            <v>2611606 - Recife - PE</v>
          </cell>
          <cell r="N12">
            <v>158.32000000000005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148772</v>
          </cell>
          <cell r="K13">
            <v>44636</v>
          </cell>
          <cell r="M13" t="str">
            <v>3550308 - São Paulo - SP</v>
          </cell>
          <cell r="N13">
            <v>1506.1337000000012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26945</v>
          </cell>
          <cell r="K14">
            <v>44587</v>
          </cell>
          <cell r="M14" t="str">
            <v>2611606 - Recife - PE</v>
          </cell>
          <cell r="N14">
            <v>7464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5874</v>
          </cell>
          <cell r="K15">
            <v>44623</v>
          </cell>
          <cell r="M15" t="str">
            <v>2611606 - Recife - PE</v>
          </cell>
          <cell r="N15">
            <v>77365.790000000008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8285126</v>
          </cell>
          <cell r="K16">
            <v>44587</v>
          </cell>
          <cell r="M16" t="str">
            <v>2611606 - Recife - PE</v>
          </cell>
          <cell r="N16">
            <v>340.51000000000113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8285296</v>
          </cell>
          <cell r="K17">
            <v>44587</v>
          </cell>
          <cell r="M17" t="str">
            <v>2611606 - Recife - PE</v>
          </cell>
          <cell r="N17">
            <v>44548.01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8285399</v>
          </cell>
          <cell r="K18">
            <v>44587</v>
          </cell>
          <cell r="M18" t="str">
            <v>2611606 - Recife - PE</v>
          </cell>
          <cell r="N18">
            <v>3629.47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8289660</v>
          </cell>
          <cell r="K19">
            <v>44588</v>
          </cell>
          <cell r="M19" t="str">
            <v>2611606 - Recife - PE</v>
          </cell>
          <cell r="N19">
            <v>148.57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8311765</v>
          </cell>
          <cell r="K20">
            <v>44594</v>
          </cell>
          <cell r="M20" t="str">
            <v>2611606 - Recife - PE</v>
          </cell>
          <cell r="N20">
            <v>106.75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8397828</v>
          </cell>
          <cell r="K21">
            <v>44615</v>
          </cell>
          <cell r="M21" t="str">
            <v>2611606 - Recife - PE</v>
          </cell>
          <cell r="N21">
            <v>15.36000000000007</v>
          </cell>
        </row>
        <row r="22">
          <cell r="C22" t="str">
            <v>HOSPITAL DOM HÉLDER</v>
          </cell>
          <cell r="E22" t="str">
            <v>1.99 - Outras Despesas com Pessoal</v>
          </cell>
          <cell r="F22">
            <v>9759606000180</v>
          </cell>
          <cell r="G22" t="str">
            <v xml:space="preserve">Vem - Vale Eletronico Metropolitano </v>
          </cell>
          <cell r="H22" t="str">
            <v>S</v>
          </cell>
          <cell r="I22" t="str">
            <v>N</v>
          </cell>
          <cell r="J22">
            <v>8397876</v>
          </cell>
          <cell r="K22">
            <v>44615</v>
          </cell>
          <cell r="M22" t="str">
            <v>2611606 - Recife - PE</v>
          </cell>
          <cell r="N22">
            <v>2366.2199999999998</v>
          </cell>
        </row>
        <row r="23">
          <cell r="C23" t="str">
            <v>HOSPITAL DOM HÉLDER</v>
          </cell>
          <cell r="E23" t="str">
            <v>1.99 - Outras Despesas com Pessoal</v>
          </cell>
          <cell r="F23">
            <v>6088039000199</v>
          </cell>
          <cell r="G23" t="str">
            <v>MCP REFEICOES LTDA</v>
          </cell>
          <cell r="H23" t="str">
            <v>S</v>
          </cell>
          <cell r="I23" t="str">
            <v>S</v>
          </cell>
          <cell r="J23">
            <v>13862</v>
          </cell>
          <cell r="K23">
            <v>44620</v>
          </cell>
          <cell r="M23" t="str">
            <v>2607901 - Jaboatão dos Guararapes - PE</v>
          </cell>
          <cell r="N23">
            <v>90695.26999999999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96787</v>
          </cell>
          <cell r="K24" t="str">
            <v>04/02/2022</v>
          </cell>
          <cell r="L24" t="str">
            <v>26220224436602000154550010000967871145627676</v>
          </cell>
          <cell r="M24" t="str">
            <v>26 - Pernambuco</v>
          </cell>
          <cell r="N24">
            <v>1220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96790</v>
          </cell>
          <cell r="K25" t="str">
            <v>04/02/2022</v>
          </cell>
          <cell r="L25" t="str">
            <v>26220224436602000154550010000967901161007666</v>
          </cell>
          <cell r="M25" t="str">
            <v>26 - Pernambuco</v>
          </cell>
          <cell r="N25">
            <v>620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96791</v>
          </cell>
          <cell r="K26" t="str">
            <v>04/02/2022</v>
          </cell>
          <cell r="L26" t="str">
            <v>26220224436602000154550010000967911161055005</v>
          </cell>
          <cell r="M26" t="str">
            <v>26 - Pernambuco</v>
          </cell>
          <cell r="N26">
            <v>220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96792</v>
          </cell>
          <cell r="K27" t="str">
            <v>04/02/2022</v>
          </cell>
          <cell r="L27" t="str">
            <v>26220224436602000154550010000967921161137653</v>
          </cell>
          <cell r="M27" t="str">
            <v>26 - Pernambuco</v>
          </cell>
          <cell r="N27">
            <v>860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96793</v>
          </cell>
          <cell r="K28" t="str">
            <v>04/02/2022</v>
          </cell>
          <cell r="L28" t="str">
            <v>26220224436602000154550010000967931161215627</v>
          </cell>
          <cell r="M28" t="str">
            <v>26 - Pernambuco</v>
          </cell>
          <cell r="N28">
            <v>940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96794</v>
          </cell>
          <cell r="K29" t="str">
            <v>04/02/2022</v>
          </cell>
          <cell r="L29" t="str">
            <v>26220224436602000154550010000967941161257980</v>
          </cell>
          <cell r="M29" t="str">
            <v>26 - Pernambuco</v>
          </cell>
          <cell r="N29">
            <v>840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96795</v>
          </cell>
          <cell r="K30" t="str">
            <v>04/02/2022</v>
          </cell>
          <cell r="L30" t="str">
            <v>26220224436602000154550010000967951161335929</v>
          </cell>
          <cell r="M30" t="str">
            <v>26 - Pernambuco</v>
          </cell>
          <cell r="N30">
            <v>620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96796</v>
          </cell>
          <cell r="K31" t="str">
            <v>04/02/2022</v>
          </cell>
          <cell r="L31" t="str">
            <v>26220224436602000154550010000967961161418562</v>
          </cell>
          <cell r="M31" t="str">
            <v>26 - Pernambuco</v>
          </cell>
          <cell r="N31">
            <v>840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96797</v>
          </cell>
          <cell r="K32" t="str">
            <v>04/02/2022</v>
          </cell>
          <cell r="L32" t="str">
            <v>26220224436602000154550010000967971161459673</v>
          </cell>
          <cell r="M32" t="str">
            <v>26 - Pernambuco</v>
          </cell>
          <cell r="N32">
            <v>840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96798</v>
          </cell>
          <cell r="K33" t="str">
            <v>04/02/2022</v>
          </cell>
          <cell r="L33" t="str">
            <v>26220224436602000154550010000967981161538830</v>
          </cell>
          <cell r="M33" t="str">
            <v>26 - Pernambuco</v>
          </cell>
          <cell r="N33">
            <v>840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96799</v>
          </cell>
          <cell r="K34" t="str">
            <v>04/02/2022</v>
          </cell>
          <cell r="L34" t="str">
            <v>26220224436602000154550010000967991161726196</v>
          </cell>
          <cell r="M34" t="str">
            <v>26 - Pernambuco</v>
          </cell>
          <cell r="N34">
            <v>460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96800</v>
          </cell>
          <cell r="K35" t="str">
            <v>04/02/2022</v>
          </cell>
          <cell r="L35" t="str">
            <v>26220224436602000154550010000968001161803118</v>
          </cell>
          <cell r="M35" t="str">
            <v>26 - Pernambuco</v>
          </cell>
          <cell r="N35">
            <v>220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96801</v>
          </cell>
          <cell r="K36" t="str">
            <v>04/02/2022</v>
          </cell>
          <cell r="L36" t="str">
            <v>26220224436602000154550010000968011162942879</v>
          </cell>
          <cell r="M36" t="str">
            <v>26 - Pernambuco</v>
          </cell>
          <cell r="N36">
            <v>2000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96859</v>
          </cell>
          <cell r="K37" t="str">
            <v>08/02/2022</v>
          </cell>
          <cell r="L37" t="str">
            <v>26220224436602000154550010000968591140552857</v>
          </cell>
          <cell r="M37" t="str">
            <v>26 - Pernambuco</v>
          </cell>
          <cell r="N37">
            <v>240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96860</v>
          </cell>
          <cell r="K38" t="str">
            <v>08/02/2022</v>
          </cell>
          <cell r="L38" t="str">
            <v>26220224436602000154550010000968601140653425</v>
          </cell>
          <cell r="M38" t="str">
            <v>26 - Pernambuco</v>
          </cell>
          <cell r="N38">
            <v>240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96861</v>
          </cell>
          <cell r="K39" t="str">
            <v>08/02/2022</v>
          </cell>
          <cell r="L39" t="str">
            <v>26220224436602000154550010000968611140747753</v>
          </cell>
          <cell r="M39" t="str">
            <v>26 - Pernambuco</v>
          </cell>
          <cell r="N39">
            <v>240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96862</v>
          </cell>
          <cell r="K40" t="str">
            <v>08/02/2022</v>
          </cell>
          <cell r="L40" t="str">
            <v>26220224436602000154550010000968621140848875</v>
          </cell>
          <cell r="M40" t="str">
            <v>26 - Pernambuco</v>
          </cell>
          <cell r="N40">
            <v>700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96863</v>
          </cell>
          <cell r="K41" t="str">
            <v>08/02/2022</v>
          </cell>
          <cell r="L41" t="str">
            <v>26220224436602000154550010000968631140951959</v>
          </cell>
          <cell r="M41" t="str">
            <v>26 - Pernambuco</v>
          </cell>
          <cell r="N41">
            <v>840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96864</v>
          </cell>
          <cell r="K42" t="str">
            <v>08/02/2022</v>
          </cell>
          <cell r="L42" t="str">
            <v>26220224436602000154550010000968641141101778</v>
          </cell>
          <cell r="M42" t="str">
            <v>26 - Pernambuco</v>
          </cell>
          <cell r="N42">
            <v>1600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96865</v>
          </cell>
          <cell r="K43" t="str">
            <v>08/02/2022</v>
          </cell>
          <cell r="L43" t="str">
            <v>26220224436602000154550010000968651141212380</v>
          </cell>
          <cell r="M43" t="str">
            <v>26 - Pernambuco</v>
          </cell>
          <cell r="N43">
            <v>840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96866</v>
          </cell>
          <cell r="K44" t="str">
            <v>08/02/2022</v>
          </cell>
          <cell r="L44" t="str">
            <v>26220224436602000154550010000968661141321926</v>
          </cell>
          <cell r="M44" t="str">
            <v>26 - Pernambuco</v>
          </cell>
          <cell r="N44">
            <v>460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96867</v>
          </cell>
          <cell r="K45" t="str">
            <v>08/02/2022</v>
          </cell>
          <cell r="L45" t="str">
            <v>26220224436602000154550010000968671141430501</v>
          </cell>
          <cell r="M45" t="str">
            <v>26 - Pernambuco</v>
          </cell>
          <cell r="N45">
            <v>1080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96868</v>
          </cell>
          <cell r="K46" t="str">
            <v>08/02/2022</v>
          </cell>
          <cell r="L46" t="str">
            <v>26220224436602000154550010000968681141533820</v>
          </cell>
          <cell r="M46" t="str">
            <v>26 - Pernambuco</v>
          </cell>
          <cell r="N46">
            <v>240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96889</v>
          </cell>
          <cell r="K47" t="str">
            <v>09/02/2022</v>
          </cell>
          <cell r="L47" t="str">
            <v>26220224436602000154550010000968891102014907</v>
          </cell>
          <cell r="M47" t="str">
            <v>26 - Pernambuco</v>
          </cell>
          <cell r="N47">
            <v>1620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96948</v>
          </cell>
          <cell r="K48" t="str">
            <v>10/02/2022</v>
          </cell>
          <cell r="L48" t="str">
            <v>26220224436602000154550010000969481142851942</v>
          </cell>
          <cell r="M48" t="str">
            <v>26 - Pernambuco</v>
          </cell>
          <cell r="N48">
            <v>1460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96965</v>
          </cell>
          <cell r="K49" t="str">
            <v>11/02/2022</v>
          </cell>
          <cell r="L49" t="str">
            <v>26220224436602000154550010000969651120531490</v>
          </cell>
          <cell r="M49" t="str">
            <v>26 - Pernambuco</v>
          </cell>
          <cell r="N49">
            <v>620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97109</v>
          </cell>
          <cell r="K50" t="str">
            <v>17/02/2022</v>
          </cell>
          <cell r="L50" t="str">
            <v>26220224436602000154550010000971091111914120</v>
          </cell>
          <cell r="M50" t="str">
            <v>26 - Pernambuco</v>
          </cell>
          <cell r="N50">
            <v>840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97110</v>
          </cell>
          <cell r="K51" t="str">
            <v>17/02/2022</v>
          </cell>
          <cell r="L51" t="str">
            <v>26220224436602000154550010000971101111933584</v>
          </cell>
          <cell r="M51" t="str">
            <v>26 - Pernambuco</v>
          </cell>
          <cell r="N51">
            <v>1460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97111</v>
          </cell>
          <cell r="K52" t="str">
            <v>17/02/2022</v>
          </cell>
          <cell r="L52" t="str">
            <v>26220224436602000154550010000971111112003740</v>
          </cell>
          <cell r="M52" t="str">
            <v>26 - Pernambuco</v>
          </cell>
          <cell r="N52">
            <v>1080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97112</v>
          </cell>
          <cell r="K53" t="str">
            <v>17/02/2022</v>
          </cell>
          <cell r="L53" t="str">
            <v>26220224436602000154550010000971121112020455</v>
          </cell>
          <cell r="M53" t="str">
            <v>26 - Pernambuco</v>
          </cell>
          <cell r="N53">
            <v>840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97113</v>
          </cell>
          <cell r="K54" t="str">
            <v>17/02/2022</v>
          </cell>
          <cell r="L54" t="str">
            <v>26220224436602000154550010000971131112036928</v>
          </cell>
          <cell r="M54" t="str">
            <v>26 - Pernambuco</v>
          </cell>
          <cell r="N54">
            <v>620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97114</v>
          </cell>
          <cell r="K55" t="str">
            <v>17/02/2022</v>
          </cell>
          <cell r="L55" t="str">
            <v>26220224436602000154550010000971141112110556</v>
          </cell>
          <cell r="M55" t="str">
            <v>26 - Pernambuco</v>
          </cell>
          <cell r="N55">
            <v>1840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97115</v>
          </cell>
          <cell r="K56" t="str">
            <v>17/02/2022</v>
          </cell>
          <cell r="L56" t="str">
            <v>26220224436602000154550010000971151112129840</v>
          </cell>
          <cell r="M56" t="str">
            <v>26 - Pernambuco</v>
          </cell>
          <cell r="N56">
            <v>2000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97116</v>
          </cell>
          <cell r="K57" t="str">
            <v>17/02/2022</v>
          </cell>
          <cell r="L57" t="str">
            <v>26220224436602000154550010000971161112134662</v>
          </cell>
          <cell r="M57" t="str">
            <v>26 - Pernambuco</v>
          </cell>
          <cell r="N57">
            <v>1000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97117</v>
          </cell>
          <cell r="K58" t="str">
            <v>17/02/2022</v>
          </cell>
          <cell r="L58" t="str">
            <v>26220224436602000154550010000971171112211974</v>
          </cell>
          <cell r="M58" t="str">
            <v>26 - Pernambuco</v>
          </cell>
          <cell r="N58">
            <v>240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97118</v>
          </cell>
          <cell r="K59" t="str">
            <v>17/02/2022</v>
          </cell>
          <cell r="L59" t="str">
            <v>26220224436602000154550010000971181112234394</v>
          </cell>
          <cell r="M59" t="str">
            <v>26 - Pernambuco</v>
          </cell>
          <cell r="N59">
            <v>460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97119</v>
          </cell>
          <cell r="K60" t="str">
            <v>17/02/2022</v>
          </cell>
          <cell r="L60" t="str">
            <v>26220224436602000154550010000971191112237463</v>
          </cell>
          <cell r="M60" t="str">
            <v>26 - Pernambuco</v>
          </cell>
          <cell r="N60">
            <v>620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97120</v>
          </cell>
          <cell r="K61" t="str">
            <v>17/02/2022</v>
          </cell>
          <cell r="L61" t="str">
            <v>26220224436602000154550010000971201112302355</v>
          </cell>
          <cell r="M61" t="str">
            <v>26 - Pernambuco</v>
          </cell>
          <cell r="N61">
            <v>1060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97121</v>
          </cell>
          <cell r="K62" t="str">
            <v>17/02/2022</v>
          </cell>
          <cell r="L62" t="str">
            <v>26220224436602000154550010000971211112315950</v>
          </cell>
          <cell r="M62" t="str">
            <v>26 - Pernambuco</v>
          </cell>
          <cell r="N62">
            <v>220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97123</v>
          </cell>
          <cell r="K63" t="str">
            <v>17/02/2022</v>
          </cell>
          <cell r="L63" t="str">
            <v>26220224436602000154550010000971231113843394</v>
          </cell>
          <cell r="M63" t="str">
            <v>26 - Pernambuco</v>
          </cell>
          <cell r="N63">
            <v>544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97230</v>
          </cell>
          <cell r="K64" t="str">
            <v>21/02/2022</v>
          </cell>
          <cell r="L64" t="str">
            <v>26220224436602000154550010000972301173614243</v>
          </cell>
          <cell r="M64" t="str">
            <v>26 - Pernambuco</v>
          </cell>
          <cell r="N64">
            <v>1700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97232</v>
          </cell>
          <cell r="K65" t="str">
            <v>21/02/2022</v>
          </cell>
          <cell r="L65" t="str">
            <v>26220224436602000154550010000972321173819214</v>
          </cell>
          <cell r="M65" t="str">
            <v>26 - Pernambuco</v>
          </cell>
          <cell r="N65">
            <v>840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97233</v>
          </cell>
          <cell r="K66" t="str">
            <v>21/02/2022</v>
          </cell>
          <cell r="L66" t="str">
            <v>26220224436602000154550010000972331173846944</v>
          </cell>
          <cell r="M66" t="str">
            <v>26 - Pernambuco</v>
          </cell>
          <cell r="N66">
            <v>620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97235</v>
          </cell>
          <cell r="K67" t="str">
            <v>21/02/2022</v>
          </cell>
          <cell r="L67" t="str">
            <v>26220224436602000154550010000972351174040255</v>
          </cell>
          <cell r="M67" t="str">
            <v>26 - Pernambuco</v>
          </cell>
          <cell r="N67">
            <v>840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97236</v>
          </cell>
          <cell r="K68" t="str">
            <v>21/02/2022</v>
          </cell>
          <cell r="L68" t="str">
            <v>26220224436602000154550010000972361174117700</v>
          </cell>
          <cell r="M68" t="str">
            <v>26 - Pernambuco</v>
          </cell>
          <cell r="N68">
            <v>4716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97238</v>
          </cell>
          <cell r="K69" t="str">
            <v>21/02/2022</v>
          </cell>
          <cell r="L69" t="str">
            <v>26220224436602000154550010000972381174225796</v>
          </cell>
          <cell r="M69" t="str">
            <v>26 - Pernambuco</v>
          </cell>
          <cell r="N69">
            <v>1000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97345</v>
          </cell>
          <cell r="K70" t="str">
            <v>24/02/2022</v>
          </cell>
          <cell r="L70" t="str">
            <v>26220224436602000154550010000973451123324428</v>
          </cell>
          <cell r="M70" t="str">
            <v>26 - Pernambuco</v>
          </cell>
          <cell r="N70">
            <v>860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96616</v>
          </cell>
          <cell r="K71" t="str">
            <v>31/01/2022</v>
          </cell>
          <cell r="L71" t="str">
            <v>26220124436602000154550010000966161122539389</v>
          </cell>
          <cell r="M71" t="str">
            <v>26 - Pernambuco</v>
          </cell>
          <cell r="N71">
            <v>620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96617</v>
          </cell>
          <cell r="K72" t="str">
            <v>31/01/2022</v>
          </cell>
          <cell r="L72" t="str">
            <v>26220124436602000154550010000966171122628583</v>
          </cell>
          <cell r="M72" t="str">
            <v>26 - Pernambuco</v>
          </cell>
          <cell r="N72">
            <v>240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96619</v>
          </cell>
          <cell r="K73" t="str">
            <v>31/01/2022</v>
          </cell>
          <cell r="L73" t="str">
            <v>26220124436602000154550010000966191122757922</v>
          </cell>
          <cell r="M73" t="str">
            <v>26 - Pernambuco</v>
          </cell>
          <cell r="N73">
            <v>840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96620</v>
          </cell>
          <cell r="K74" t="str">
            <v>31/01/2022</v>
          </cell>
          <cell r="L74" t="str">
            <v>26220124436602000154550010000966201122846560</v>
          </cell>
          <cell r="M74" t="str">
            <v>26 - Pernambuco</v>
          </cell>
          <cell r="N74">
            <v>1840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96621</v>
          </cell>
          <cell r="K75" t="str">
            <v>31/01/2022</v>
          </cell>
          <cell r="L75" t="str">
            <v>26220124436602000154550010000966211122928822</v>
          </cell>
          <cell r="M75" t="str">
            <v>26 - Pernambuco</v>
          </cell>
          <cell r="N75">
            <v>240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96622</v>
          </cell>
          <cell r="K76" t="str">
            <v>31/01/2022</v>
          </cell>
          <cell r="L76" t="str">
            <v>26220124436602000154550010000966221123007949</v>
          </cell>
          <cell r="M76" t="str">
            <v>26 - Pernambuco</v>
          </cell>
          <cell r="N76">
            <v>1380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96623</v>
          </cell>
          <cell r="K77" t="str">
            <v>31/01/2022</v>
          </cell>
          <cell r="L77" t="str">
            <v>26220124436602000154550010000966231123053697</v>
          </cell>
          <cell r="M77" t="str">
            <v>26 - Pernambuco</v>
          </cell>
          <cell r="N77">
            <v>1220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96624</v>
          </cell>
          <cell r="K78" t="str">
            <v>31/01/2022</v>
          </cell>
          <cell r="L78" t="str">
            <v>26220124436602000154550010000966241123133396</v>
          </cell>
          <cell r="M78" t="str">
            <v>26 - Pernambuco</v>
          </cell>
          <cell r="N78">
            <v>220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96625</v>
          </cell>
          <cell r="K79" t="str">
            <v>31/01/2022</v>
          </cell>
          <cell r="L79" t="str">
            <v>26220124436602000154550010000966251123211289</v>
          </cell>
          <cell r="M79" t="str">
            <v>26 - Pernambuco</v>
          </cell>
          <cell r="N79">
            <v>460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 t="str">
            <v>96626</v>
          </cell>
          <cell r="K80" t="str">
            <v>31/01/2022</v>
          </cell>
          <cell r="L80" t="str">
            <v>26220124436602000154550010000966261123252195</v>
          </cell>
          <cell r="M80" t="str">
            <v>26 - Pernambuco</v>
          </cell>
          <cell r="N80">
            <v>240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11463963000148</v>
          </cell>
          <cell r="G81" t="str">
            <v>BCI BRASIL CHINA IMPORTADORA SA</v>
          </cell>
          <cell r="H81" t="str">
            <v>B</v>
          </cell>
          <cell r="I81" t="str">
            <v>S</v>
          </cell>
          <cell r="J81" t="str">
            <v>000034436</v>
          </cell>
          <cell r="K81" t="str">
            <v>02/02/2022</v>
          </cell>
          <cell r="L81" t="str">
            <v>26220211463963000148550010000344361826420210</v>
          </cell>
          <cell r="M81" t="str">
            <v>26 - Pernambuco</v>
          </cell>
          <cell r="N81">
            <v>18198.330000000002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11463963000148</v>
          </cell>
          <cell r="G82" t="str">
            <v>BCI BRASIL CHINA IMPORTADORA SA</v>
          </cell>
          <cell r="H82" t="str">
            <v>B</v>
          </cell>
          <cell r="I82" t="str">
            <v>S</v>
          </cell>
          <cell r="J82" t="str">
            <v>000034459</v>
          </cell>
          <cell r="K82" t="str">
            <v>09/02/2022</v>
          </cell>
          <cell r="L82" t="str">
            <v>26220211463963000148550010000344591185523110</v>
          </cell>
          <cell r="M82" t="str">
            <v>26 - Pernambuco</v>
          </cell>
          <cell r="N82">
            <v>7395.36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11463963000148</v>
          </cell>
          <cell r="G83" t="str">
            <v>BCI BRASIL CHINA IMPORTADORA SA</v>
          </cell>
          <cell r="H83" t="str">
            <v>B</v>
          </cell>
          <cell r="I83" t="str">
            <v>S</v>
          </cell>
          <cell r="J83" t="str">
            <v>000034474</v>
          </cell>
          <cell r="K83" t="str">
            <v>16/02/2022</v>
          </cell>
          <cell r="L83" t="str">
            <v>26220211463963000148550010000344741176620547</v>
          </cell>
          <cell r="M83" t="str">
            <v>26 - Pernambuco</v>
          </cell>
          <cell r="N83">
            <v>18198.330000000002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11234649000193</v>
          </cell>
          <cell r="G84" t="str">
            <v>BIOANGIO COMERCIO DE PRODUTOS MEDICOS LT</v>
          </cell>
          <cell r="H84" t="str">
            <v>B</v>
          </cell>
          <cell r="I84" t="str">
            <v>S</v>
          </cell>
          <cell r="J84" t="str">
            <v>000005610</v>
          </cell>
          <cell r="K84" t="str">
            <v>03/02/2022</v>
          </cell>
          <cell r="L84" t="str">
            <v>26220211234649000193550010000056101000009997</v>
          </cell>
          <cell r="M84" t="str">
            <v>26 - Pernambuco</v>
          </cell>
          <cell r="N84">
            <v>490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11234649000193</v>
          </cell>
          <cell r="G85" t="str">
            <v>BIOANGIO COMERCIO DE PRODUTOS MEDICOS LT</v>
          </cell>
          <cell r="H85" t="str">
            <v>B</v>
          </cell>
          <cell r="I85" t="str">
            <v>S</v>
          </cell>
          <cell r="J85" t="str">
            <v>000005689</v>
          </cell>
          <cell r="K85" t="str">
            <v>15/02/2022</v>
          </cell>
          <cell r="L85" t="str">
            <v>26220211234649000193550010000056891000009997</v>
          </cell>
          <cell r="M85" t="str">
            <v>26 - Pernambuco</v>
          </cell>
          <cell r="N85">
            <v>490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11234649000193</v>
          </cell>
          <cell r="G86" t="str">
            <v>BIOANGIO COMERCIO DE PRODUTOS MEDICOS LT</v>
          </cell>
          <cell r="H86" t="str">
            <v>B</v>
          </cell>
          <cell r="I86" t="str">
            <v>S</v>
          </cell>
          <cell r="J86" t="str">
            <v>000005707</v>
          </cell>
          <cell r="K86" t="str">
            <v>18/02/2022</v>
          </cell>
          <cell r="L86" t="str">
            <v>26220211234649000193550010000057071000009997</v>
          </cell>
          <cell r="M86" t="str">
            <v>26 - Pernambuco</v>
          </cell>
          <cell r="N86">
            <v>490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11234649000193</v>
          </cell>
          <cell r="G87" t="str">
            <v>BIOANGIO COMERCIO DE PRODUTOS MEDICOS LT</v>
          </cell>
          <cell r="H87" t="str">
            <v>B</v>
          </cell>
          <cell r="I87" t="str">
            <v>S</v>
          </cell>
          <cell r="J87" t="str">
            <v>000005716</v>
          </cell>
          <cell r="K87" t="str">
            <v>21/02/2022</v>
          </cell>
          <cell r="L87" t="str">
            <v>26220211234649000193550010000057161000009996</v>
          </cell>
          <cell r="M87" t="str">
            <v>26 - Pernambuco</v>
          </cell>
          <cell r="N87">
            <v>490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11234649000193</v>
          </cell>
          <cell r="G88" t="str">
            <v>BIOANGIO COMERCIO DE PRODUTOS MEDICOS LT</v>
          </cell>
          <cell r="H88" t="str">
            <v>B</v>
          </cell>
          <cell r="I88" t="str">
            <v>S</v>
          </cell>
          <cell r="J88" t="str">
            <v>000005719</v>
          </cell>
          <cell r="K88" t="str">
            <v>22/02/2022</v>
          </cell>
          <cell r="L88" t="str">
            <v>26220211234649000193550010000057191000009998</v>
          </cell>
          <cell r="M88" t="str">
            <v>26 - Pernambuco</v>
          </cell>
          <cell r="N88">
            <v>490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11234649000193</v>
          </cell>
          <cell r="G89" t="str">
            <v>BIOANGIO COMERCIO DE PRODUTOS MEDICOS LT</v>
          </cell>
          <cell r="H89" t="str">
            <v>B</v>
          </cell>
          <cell r="I89" t="str">
            <v>S</v>
          </cell>
          <cell r="J89" t="str">
            <v>000005728</v>
          </cell>
          <cell r="K89" t="str">
            <v>23/02/2022</v>
          </cell>
          <cell r="L89" t="str">
            <v>26220211234649000193550010000057281000009997</v>
          </cell>
          <cell r="M89" t="str">
            <v>26 - Pernambuco</v>
          </cell>
          <cell r="N89">
            <v>980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11234649000193</v>
          </cell>
          <cell r="G90" t="str">
            <v>BIOANGIO COMERCIO DE PRODUTOS MEDICOS LT</v>
          </cell>
          <cell r="H90" t="str">
            <v>B</v>
          </cell>
          <cell r="I90" t="str">
            <v>S</v>
          </cell>
          <cell r="J90" t="str">
            <v>000005762</v>
          </cell>
          <cell r="K90" t="str">
            <v>25/02/2022</v>
          </cell>
          <cell r="L90" t="str">
            <v>26220211234649000193550010000057621000009999</v>
          </cell>
          <cell r="M90" t="str">
            <v>26 - Pernambuco</v>
          </cell>
          <cell r="N90">
            <v>490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50595271000105</v>
          </cell>
          <cell r="G91" t="str">
            <v>BIOTRONIK COMERCIAL MEDICA LTDA</v>
          </cell>
          <cell r="H91" t="str">
            <v>B</v>
          </cell>
          <cell r="I91" t="str">
            <v>S</v>
          </cell>
          <cell r="J91" t="str">
            <v>6058</v>
          </cell>
          <cell r="K91" t="str">
            <v>08/02/2022</v>
          </cell>
          <cell r="L91" t="str">
            <v>31220250595271001004550050000060581916795202</v>
          </cell>
          <cell r="M91" t="str">
            <v>31 -  Minas Gerais</v>
          </cell>
          <cell r="N91">
            <v>192.48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50595271000105</v>
          </cell>
          <cell r="G92" t="str">
            <v>BIOTRONIK COMERCIAL MEDICA LTDA</v>
          </cell>
          <cell r="H92" t="str">
            <v>B</v>
          </cell>
          <cell r="I92" t="str">
            <v>S</v>
          </cell>
          <cell r="J92" t="str">
            <v>6061</v>
          </cell>
          <cell r="K92" t="str">
            <v>08/02/2022</v>
          </cell>
          <cell r="L92" t="str">
            <v>31220250595271001004550050000060611969106717</v>
          </cell>
          <cell r="M92" t="str">
            <v>31 -  Minas Gerais</v>
          </cell>
          <cell r="N92">
            <v>192.48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50595271001004</v>
          </cell>
          <cell r="G93" t="str">
            <v>BIOTRONIK COMERCIAL MEDICA LTDA.</v>
          </cell>
          <cell r="H93" t="str">
            <v>B</v>
          </cell>
          <cell r="I93" t="str">
            <v>S</v>
          </cell>
          <cell r="J93" t="str">
            <v>6063</v>
          </cell>
          <cell r="K93" t="str">
            <v>08/02/2022</v>
          </cell>
          <cell r="L93" t="str">
            <v>31220250595271001004550050000060631981024614</v>
          </cell>
          <cell r="M93" t="str">
            <v>31 - Minas Gerais</v>
          </cell>
          <cell r="N93">
            <v>192.48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50595271001004</v>
          </cell>
          <cell r="G94" t="str">
            <v>BIOTRONIK COMERCIAL MEDICA LTDA.</v>
          </cell>
          <cell r="H94" t="str">
            <v>B</v>
          </cell>
          <cell r="I94" t="str">
            <v>S</v>
          </cell>
          <cell r="J94" t="str">
            <v>5026</v>
          </cell>
          <cell r="K94" t="str">
            <v>20/01/2022</v>
          </cell>
          <cell r="L94" t="str">
            <v>31220150595271001004550050000050261901136486</v>
          </cell>
          <cell r="M94" t="str">
            <v>31 - Minas Gerais</v>
          </cell>
          <cell r="N94">
            <v>192.48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50595271001004</v>
          </cell>
          <cell r="G95" t="str">
            <v>BIOTRONIK COMERCIAL MEDICA LTDA.</v>
          </cell>
          <cell r="H95" t="str">
            <v>B</v>
          </cell>
          <cell r="I95" t="str">
            <v>S</v>
          </cell>
          <cell r="J95" t="str">
            <v>5031</v>
          </cell>
          <cell r="K95" t="str">
            <v>20/01/2022</v>
          </cell>
          <cell r="L95" t="str">
            <v>31220150595271001004550050000050311785324862</v>
          </cell>
          <cell r="M95" t="str">
            <v>31 - Minas Gerais</v>
          </cell>
          <cell r="N95">
            <v>192.48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50595271001004</v>
          </cell>
          <cell r="G96" t="str">
            <v>BIOTRONIK COMERCIAL MEDICA LTDA.</v>
          </cell>
          <cell r="H96" t="str">
            <v>B</v>
          </cell>
          <cell r="I96" t="str">
            <v>S</v>
          </cell>
          <cell r="J96" t="str">
            <v>5233</v>
          </cell>
          <cell r="K96" t="str">
            <v>26/01/2022</v>
          </cell>
          <cell r="L96" t="str">
            <v>31220150595271001004550050000052331437379547</v>
          </cell>
          <cell r="M96" t="str">
            <v>31 - Minas Gerais</v>
          </cell>
          <cell r="N96">
            <v>192.48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50595271001004</v>
          </cell>
          <cell r="G97" t="str">
            <v>BIOTRONIK COMERCIAL MEDICA LTDA.</v>
          </cell>
          <cell r="H97" t="str">
            <v>B</v>
          </cell>
          <cell r="I97" t="str">
            <v>S</v>
          </cell>
          <cell r="J97" t="str">
            <v>5238</v>
          </cell>
          <cell r="K97" t="str">
            <v>26/01/2022</v>
          </cell>
          <cell r="L97" t="str">
            <v>31220150595271001004550050000052381204711871</v>
          </cell>
          <cell r="M97" t="str">
            <v>31 - Minas Gerais</v>
          </cell>
          <cell r="N97">
            <v>192.48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50595271001004</v>
          </cell>
          <cell r="G98" t="str">
            <v>BIOTRONIK COMERCIAL MEDICA LTDA.</v>
          </cell>
          <cell r="H98" t="str">
            <v>B</v>
          </cell>
          <cell r="I98" t="str">
            <v>S</v>
          </cell>
          <cell r="J98" t="str">
            <v>5239</v>
          </cell>
          <cell r="K98" t="str">
            <v>26/01/2022</v>
          </cell>
          <cell r="L98" t="str">
            <v>31220150595271001004550050000052391413336035</v>
          </cell>
          <cell r="M98" t="str">
            <v>31 - Minas Gerais</v>
          </cell>
          <cell r="N98">
            <v>192.48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50595271001004</v>
          </cell>
          <cell r="G99" t="str">
            <v>BIOTRONIK COMERCIAL MEDICA LTDA.</v>
          </cell>
          <cell r="H99" t="str">
            <v>B</v>
          </cell>
          <cell r="I99" t="str">
            <v>S</v>
          </cell>
          <cell r="J99" t="str">
            <v>5307</v>
          </cell>
          <cell r="K99" t="str">
            <v>27/01/2022</v>
          </cell>
          <cell r="L99" t="str">
            <v>31220150595271001004550050000053071876287618</v>
          </cell>
          <cell r="M99" t="str">
            <v>31 - Minas Gerais</v>
          </cell>
          <cell r="N99">
            <v>192.48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50595271001004</v>
          </cell>
          <cell r="G100" t="str">
            <v>BIOTRONIK COMERCIAL MEDICA LTDA.</v>
          </cell>
          <cell r="H100" t="str">
            <v>B</v>
          </cell>
          <cell r="I100" t="str">
            <v>S</v>
          </cell>
          <cell r="J100" t="str">
            <v>5310</v>
          </cell>
          <cell r="K100" t="str">
            <v>27/01/2022</v>
          </cell>
          <cell r="L100" t="str">
            <v>31220150595271001004550050000053101089972498</v>
          </cell>
          <cell r="M100" t="str">
            <v>31 - Minas Gerais</v>
          </cell>
          <cell r="N100">
            <v>192.48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50595271001004</v>
          </cell>
          <cell r="G101" t="str">
            <v>BIOTRONIK COMERCIAL MEDICA LTDA.</v>
          </cell>
          <cell r="H101" t="str">
            <v>B</v>
          </cell>
          <cell r="I101" t="str">
            <v>S</v>
          </cell>
          <cell r="J101" t="str">
            <v>5311</v>
          </cell>
          <cell r="K101" t="str">
            <v>27/01/2022</v>
          </cell>
          <cell r="L101" t="str">
            <v>31220150595271001004550050000053111017862618</v>
          </cell>
          <cell r="M101" t="str">
            <v>31 - Minas Gerais</v>
          </cell>
          <cell r="N101">
            <v>192.48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002516181</v>
          </cell>
          <cell r="K102" t="str">
            <v>01/02/2022</v>
          </cell>
          <cell r="L102" t="str">
            <v>35220201513946000114550030025161811025149762</v>
          </cell>
          <cell r="M102" t="str">
            <v>35 - São Paulo</v>
          </cell>
          <cell r="N102">
            <v>1125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002516183</v>
          </cell>
          <cell r="K103" t="str">
            <v>01/02/2022</v>
          </cell>
          <cell r="L103" t="str">
            <v>35220201513946000114550030025161831025149783</v>
          </cell>
          <cell r="M103" t="str">
            <v>35 - São Paulo</v>
          </cell>
          <cell r="N103">
            <v>375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002497444</v>
          </cell>
          <cell r="K104" t="str">
            <v>03/01/2022</v>
          </cell>
          <cell r="L104" t="str">
            <v>35220101513946000114550030024974441024935233</v>
          </cell>
          <cell r="M104" t="str">
            <v>35 - São Paulo</v>
          </cell>
          <cell r="N104">
            <v>375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002517016</v>
          </cell>
          <cell r="K105" t="str">
            <v>03/02/2022</v>
          </cell>
          <cell r="L105" t="str">
            <v>35220201513946000114550030025170161025158932</v>
          </cell>
          <cell r="M105" t="str">
            <v>35 - São Paulo</v>
          </cell>
          <cell r="N105">
            <v>750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002517017</v>
          </cell>
          <cell r="K106" t="str">
            <v>03/02/2022</v>
          </cell>
          <cell r="L106" t="str">
            <v>35220201513946000114550030025170171025158948</v>
          </cell>
          <cell r="M106" t="str">
            <v>35 - São Paulo</v>
          </cell>
          <cell r="N106">
            <v>750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002518773</v>
          </cell>
          <cell r="K107" t="str">
            <v>07/02/2022</v>
          </cell>
          <cell r="L107" t="str">
            <v>35220201513946000114550030025187731025177618</v>
          </cell>
          <cell r="M107" t="str">
            <v>35 - São Paulo</v>
          </cell>
          <cell r="N107">
            <v>375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002518776</v>
          </cell>
          <cell r="K108" t="str">
            <v>07/02/2022</v>
          </cell>
          <cell r="L108" t="str">
            <v>35220201513946000114550030025187761025177644</v>
          </cell>
          <cell r="M108" t="str">
            <v>35 - São Paulo</v>
          </cell>
          <cell r="N108">
            <v>375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002518777</v>
          </cell>
          <cell r="K109" t="str">
            <v>07/02/2022</v>
          </cell>
          <cell r="L109" t="str">
            <v>35220201513946000114550030025187771025177650</v>
          </cell>
          <cell r="M109" t="str">
            <v>35 - São Paulo</v>
          </cell>
          <cell r="N109">
            <v>375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002518778</v>
          </cell>
          <cell r="K110" t="str">
            <v>07/02/2022</v>
          </cell>
          <cell r="L110" t="str">
            <v>35220201513946000114550030025187781025177665</v>
          </cell>
          <cell r="M110" t="str">
            <v>35 - São Paulo</v>
          </cell>
          <cell r="N110">
            <v>375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002518780</v>
          </cell>
          <cell r="K111" t="str">
            <v>07/02/2022</v>
          </cell>
          <cell r="L111" t="str">
            <v>35220201513946000114550030025187801025177680</v>
          </cell>
          <cell r="M111" t="str">
            <v>35 - São Paulo</v>
          </cell>
          <cell r="N111">
            <v>375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002518993</v>
          </cell>
          <cell r="K112" t="str">
            <v>08/02/2022</v>
          </cell>
          <cell r="L112" t="str">
            <v>35220201394946000114550030025189931025180086</v>
          </cell>
          <cell r="M112" t="str">
            <v>35 - São Paulo</v>
          </cell>
          <cell r="N112">
            <v>375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002518994</v>
          </cell>
          <cell r="K113" t="str">
            <v>08/02/2022</v>
          </cell>
          <cell r="L113" t="str">
            <v>35220201513946000114550030025189941025180091</v>
          </cell>
          <cell r="M113" t="str">
            <v>35 - São Paulo</v>
          </cell>
          <cell r="N113">
            <v>375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002519876</v>
          </cell>
          <cell r="K114" t="str">
            <v>09/02/2022</v>
          </cell>
          <cell r="L114" t="str">
            <v>35220201513946000114550030025198761025189600</v>
          </cell>
          <cell r="M114" t="str">
            <v>35 - São Paulo</v>
          </cell>
          <cell r="N114">
            <v>375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002522697</v>
          </cell>
          <cell r="K115" t="str">
            <v>14/02/2022</v>
          </cell>
          <cell r="L115" t="str">
            <v>35220201513946000114550030025226971025223183</v>
          </cell>
          <cell r="M115" t="str">
            <v>35 - São Paulo</v>
          </cell>
          <cell r="N115">
            <v>375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 t="str">
            <v>002522698</v>
          </cell>
          <cell r="K116" t="str">
            <v>14/02/2022</v>
          </cell>
          <cell r="L116" t="str">
            <v>35220201513946000114550030025226981025223199</v>
          </cell>
          <cell r="M116" t="str">
            <v>35 - São Paulo</v>
          </cell>
          <cell r="N116">
            <v>375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 t="str">
            <v>002522700</v>
          </cell>
          <cell r="K117" t="str">
            <v>14/02/2022</v>
          </cell>
          <cell r="L117" t="str">
            <v>35220201513946000114550030025227001025223210</v>
          </cell>
          <cell r="M117" t="str">
            <v>35 - São Paulo</v>
          </cell>
          <cell r="N117">
            <v>375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 t="str">
            <v>002522701</v>
          </cell>
          <cell r="K118" t="str">
            <v>14/02/2022</v>
          </cell>
          <cell r="L118" t="str">
            <v>35220201513946000114550030025227011025223226</v>
          </cell>
          <cell r="M118" t="str">
            <v>35 - São Paulo</v>
          </cell>
          <cell r="N118">
            <v>375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 t="str">
            <v>002524930</v>
          </cell>
          <cell r="K119" t="str">
            <v>16/02/2022</v>
          </cell>
          <cell r="L119" t="str">
            <v>35220201513946000114550030025249301025247712</v>
          </cell>
          <cell r="M119" t="str">
            <v>35 - São Paulo</v>
          </cell>
          <cell r="N119">
            <v>375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 t="str">
            <v>002526638</v>
          </cell>
          <cell r="K120" t="str">
            <v>18/02/2022</v>
          </cell>
          <cell r="L120" t="str">
            <v>35220201513946000114550030025266381025267234</v>
          </cell>
          <cell r="M120" t="str">
            <v>35 - São Paulo</v>
          </cell>
          <cell r="N120">
            <v>375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 t="str">
            <v>002526639</v>
          </cell>
          <cell r="K121" t="str">
            <v>18/02/2022</v>
          </cell>
          <cell r="L121" t="str">
            <v>35220201513946000114550030025266391025267240</v>
          </cell>
          <cell r="M121" t="str">
            <v>35 - São Paulo</v>
          </cell>
          <cell r="N121">
            <v>375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 t="str">
            <v>002526641</v>
          </cell>
          <cell r="K122" t="str">
            <v>18/02/2022</v>
          </cell>
          <cell r="L122" t="str">
            <v>35220201513946000114550030025266411025267264</v>
          </cell>
          <cell r="M122" t="str">
            <v>35 - São Paulo</v>
          </cell>
          <cell r="N122">
            <v>750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 t="str">
            <v>002526642</v>
          </cell>
          <cell r="K123" t="str">
            <v>18/02/2022</v>
          </cell>
          <cell r="L123" t="str">
            <v>35220201513946000114550030025266421025267270</v>
          </cell>
          <cell r="M123" t="str">
            <v>35 - São Paulo</v>
          </cell>
          <cell r="N123">
            <v>375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 t="str">
            <v>002526837</v>
          </cell>
          <cell r="K124" t="str">
            <v>18/02/2022</v>
          </cell>
          <cell r="L124" t="str">
            <v>35220201513946000114550030025268371025269389</v>
          </cell>
          <cell r="M124" t="str">
            <v>35 - São Paulo</v>
          </cell>
          <cell r="N124">
            <v>375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 t="str">
            <v>002528305</v>
          </cell>
          <cell r="K125" t="str">
            <v>21/02/2022</v>
          </cell>
          <cell r="L125" t="str">
            <v>35220201513946000114550030025283051025285200</v>
          </cell>
          <cell r="M125" t="str">
            <v>35 - São Paulo</v>
          </cell>
          <cell r="N125">
            <v>750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 t="str">
            <v>002529441</v>
          </cell>
          <cell r="K126" t="str">
            <v>22/02/2022</v>
          </cell>
          <cell r="L126" t="str">
            <v>35220201513946000114550030025294411025299037</v>
          </cell>
          <cell r="M126" t="str">
            <v>35 - São Paulo</v>
          </cell>
          <cell r="N126">
            <v>375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 t="str">
            <v>002531622</v>
          </cell>
          <cell r="K127" t="str">
            <v>24/02/2022</v>
          </cell>
          <cell r="L127" t="str">
            <v>35220201513946000114550030025316221025322953</v>
          </cell>
          <cell r="M127" t="str">
            <v>35 - São Paulo</v>
          </cell>
          <cell r="N127">
            <v>375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 t="str">
            <v>002515539</v>
          </cell>
          <cell r="K128" t="str">
            <v>31/01/2022</v>
          </cell>
          <cell r="L128" t="str">
            <v>35220101513946000114550030025155391025142318</v>
          </cell>
          <cell r="M128" t="str">
            <v>35 - São Paulo</v>
          </cell>
          <cell r="N128">
            <v>375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 t="str">
            <v>002515541</v>
          </cell>
          <cell r="K129" t="str">
            <v>31/01/2022</v>
          </cell>
          <cell r="L129" t="str">
            <v>35220101513946000114550030025155411025142332</v>
          </cell>
          <cell r="M129" t="str">
            <v>35 - São Paulo</v>
          </cell>
          <cell r="N129">
            <v>750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11041333000185</v>
          </cell>
          <cell r="G130" t="str">
            <v>CIRURGICA BRASILEIRA</v>
          </cell>
          <cell r="H130" t="str">
            <v>B</v>
          </cell>
          <cell r="I130" t="str">
            <v>S</v>
          </cell>
          <cell r="J130" t="str">
            <v>000021577</v>
          </cell>
          <cell r="K130" t="str">
            <v>14/02/2022</v>
          </cell>
          <cell r="L130" t="str">
            <v>26220211041333000185550010000215771900529103</v>
          </cell>
          <cell r="M130" t="str">
            <v>26 - Pernambuco</v>
          </cell>
          <cell r="N130">
            <v>1131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61418042000131</v>
          </cell>
          <cell r="G131" t="str">
            <v>CIRURGICA FERNANDES LTDA</v>
          </cell>
          <cell r="H131" t="str">
            <v>B</v>
          </cell>
          <cell r="I131" t="str">
            <v>S</v>
          </cell>
          <cell r="J131" t="str">
            <v>1430596</v>
          </cell>
          <cell r="K131" t="str">
            <v>07/02/2022</v>
          </cell>
          <cell r="L131" t="str">
            <v>35220261418042000131550040014305961453079388</v>
          </cell>
          <cell r="M131" t="str">
            <v>35 - São Paulo</v>
          </cell>
          <cell r="N131">
            <v>1665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61418042000131</v>
          </cell>
          <cell r="G132" t="str">
            <v>CIRURGICA FERNANDES LTDA</v>
          </cell>
          <cell r="H132" t="str">
            <v>B</v>
          </cell>
          <cell r="I132" t="str">
            <v>S</v>
          </cell>
          <cell r="J132" t="str">
            <v>1430597</v>
          </cell>
          <cell r="K132" t="str">
            <v>07/02/2022</v>
          </cell>
          <cell r="L132" t="str">
            <v>35220261418042000131550040014305971129243280</v>
          </cell>
          <cell r="M132" t="str">
            <v>35 - São Paulo</v>
          </cell>
          <cell r="N132">
            <v>925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61418042000131</v>
          </cell>
          <cell r="G133" t="str">
            <v>CIRURGICA FERNANDES LTDA</v>
          </cell>
          <cell r="H133" t="str">
            <v>B</v>
          </cell>
          <cell r="I133" t="str">
            <v>S</v>
          </cell>
          <cell r="J133" t="str">
            <v>1430883</v>
          </cell>
          <cell r="K133" t="str">
            <v>08/02/2022</v>
          </cell>
          <cell r="L133" t="str">
            <v>35220261418042000131550040014308831124863354</v>
          </cell>
          <cell r="M133" t="str">
            <v>35 - São Paulo</v>
          </cell>
          <cell r="N133">
            <v>4993.8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61418042000131</v>
          </cell>
          <cell r="G134" t="str">
            <v>CIRURGICA FERNANDES LTDA</v>
          </cell>
          <cell r="H134" t="str">
            <v>B</v>
          </cell>
          <cell r="I134" t="str">
            <v>S</v>
          </cell>
          <cell r="J134" t="str">
            <v>1431710</v>
          </cell>
          <cell r="K134" t="str">
            <v>09/02/2022</v>
          </cell>
          <cell r="L134" t="str">
            <v>35220261418042000131550040014317101903861139</v>
          </cell>
          <cell r="M134" t="str">
            <v>35 - São Paulo</v>
          </cell>
          <cell r="N134">
            <v>3337.5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61418042000131</v>
          </cell>
          <cell r="G135" t="str">
            <v>CIRURGICA FERNANDES LTDA</v>
          </cell>
          <cell r="H135" t="str">
            <v>B</v>
          </cell>
          <cell r="I135" t="str">
            <v>S</v>
          </cell>
          <cell r="J135" t="str">
            <v>1433056</v>
          </cell>
          <cell r="K135" t="str">
            <v>14/02/2022</v>
          </cell>
          <cell r="L135" t="str">
            <v>35220261418042000131550040014330561595495110</v>
          </cell>
          <cell r="M135" t="str">
            <v>35 - São Paulo</v>
          </cell>
          <cell r="N135">
            <v>20451.7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61418042000131</v>
          </cell>
          <cell r="G136" t="str">
            <v>CIRURGICA FERNANDES LTDA</v>
          </cell>
          <cell r="H136" t="str">
            <v>B</v>
          </cell>
          <cell r="I136" t="str">
            <v>S</v>
          </cell>
          <cell r="J136" t="str">
            <v>1434281</v>
          </cell>
          <cell r="K136" t="str">
            <v>17/02/2022</v>
          </cell>
          <cell r="L136" t="str">
            <v>35220261418042000131550040014342811041277122</v>
          </cell>
          <cell r="M136" t="str">
            <v>35 - São Paulo</v>
          </cell>
          <cell r="N136">
            <v>925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61418042000131</v>
          </cell>
          <cell r="G137" t="str">
            <v>CIRURGICA FERNANDES LTDA</v>
          </cell>
          <cell r="H137" t="str">
            <v>B</v>
          </cell>
          <cell r="I137" t="str">
            <v>S</v>
          </cell>
          <cell r="J137" t="str">
            <v>1427368</v>
          </cell>
          <cell r="K137" t="str">
            <v>28/01/2022</v>
          </cell>
          <cell r="L137" t="str">
            <v>35220161418042000131550040014273681502947340</v>
          </cell>
          <cell r="M137" t="str">
            <v>35 - São Paulo</v>
          </cell>
          <cell r="N137">
            <v>3920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61418042000131</v>
          </cell>
          <cell r="G138" t="str">
            <v>CIRURGICA FERNANDES LTDA</v>
          </cell>
          <cell r="H138" t="str">
            <v>B</v>
          </cell>
          <cell r="I138" t="str">
            <v>S</v>
          </cell>
          <cell r="J138" t="str">
            <v>1427675</v>
          </cell>
          <cell r="K138" t="str">
            <v>28/01/2022</v>
          </cell>
          <cell r="L138" t="str">
            <v>35220161418042000131550040014276751780922185</v>
          </cell>
          <cell r="M138" t="str">
            <v>35 - São Paulo</v>
          </cell>
          <cell r="N138">
            <v>21658.080000000002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8674752000140</v>
          </cell>
          <cell r="G139" t="str">
            <v>CIRURGICA MONTEBELLO LTDA</v>
          </cell>
          <cell r="H139" t="str">
            <v>B</v>
          </cell>
          <cell r="I139" t="str">
            <v>S</v>
          </cell>
          <cell r="J139" t="str">
            <v>000123594</v>
          </cell>
          <cell r="K139" t="str">
            <v>03/02/2022</v>
          </cell>
          <cell r="L139" t="str">
            <v>26220208674752000140550010001235941254496225</v>
          </cell>
          <cell r="M139" t="str">
            <v>26 - Pernambuco</v>
          </cell>
          <cell r="N139">
            <v>369.54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8674752000140</v>
          </cell>
          <cell r="G140" t="str">
            <v>CIRURGICA MONTEBELLO LTDA</v>
          </cell>
          <cell r="H140" t="str">
            <v>B</v>
          </cell>
          <cell r="I140" t="str">
            <v>S</v>
          </cell>
          <cell r="J140" t="str">
            <v>000123288</v>
          </cell>
          <cell r="K140" t="str">
            <v>27/01/2022</v>
          </cell>
          <cell r="L140" t="str">
            <v>26220108674752000140550010001232881607345305</v>
          </cell>
          <cell r="M140" t="str">
            <v>26 - Pernambuco</v>
          </cell>
          <cell r="N140">
            <v>570.14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8674752000301</v>
          </cell>
          <cell r="G141" t="str">
            <v>CIRURGICA MONTEBELLO LTDA</v>
          </cell>
          <cell r="H141" t="str">
            <v>B</v>
          </cell>
          <cell r="I141" t="str">
            <v>S</v>
          </cell>
          <cell r="J141" t="str">
            <v>000011694</v>
          </cell>
          <cell r="K141" t="str">
            <v>27/01/2022</v>
          </cell>
          <cell r="L141" t="str">
            <v>26220108674752000301550010000116941397379737</v>
          </cell>
          <cell r="M141" t="str">
            <v>26 - Pernambuco</v>
          </cell>
          <cell r="N141">
            <v>753.75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5295083000107</v>
          </cell>
          <cell r="G142" t="str">
            <v>CIRURGICA PHARMA COM DE PROD CIRUR LTDA</v>
          </cell>
          <cell r="H142" t="str">
            <v>B</v>
          </cell>
          <cell r="I142" t="str">
            <v>S</v>
          </cell>
          <cell r="J142" t="str">
            <v>3958</v>
          </cell>
          <cell r="K142" t="str">
            <v>31/01/2022</v>
          </cell>
          <cell r="L142" t="str">
            <v>26220105295083000107550010000039581003878641</v>
          </cell>
          <cell r="M142" t="str">
            <v>26 - Pernambuco</v>
          </cell>
          <cell r="N142">
            <v>840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5295083000107</v>
          </cell>
          <cell r="G143" t="str">
            <v>CIRURGICA PHARMA COM DE PROD CIRUR LTDA</v>
          </cell>
          <cell r="H143" t="str">
            <v>B</v>
          </cell>
          <cell r="I143" t="str">
            <v>S</v>
          </cell>
          <cell r="J143" t="str">
            <v>3959</v>
          </cell>
          <cell r="K143" t="str">
            <v>31/01/2022</v>
          </cell>
          <cell r="L143" t="str">
            <v>26220105295083000107550010000039591153270115</v>
          </cell>
          <cell r="M143" t="str">
            <v>26 - Pernambuco</v>
          </cell>
          <cell r="N143">
            <v>840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13441051000281</v>
          </cell>
          <cell r="G144" t="str">
            <v>CL COM DE MAT MEDICOS HOSP LTDA EPP</v>
          </cell>
          <cell r="H144" t="str">
            <v>B</v>
          </cell>
          <cell r="I144" t="str">
            <v>S</v>
          </cell>
          <cell r="J144" t="str">
            <v>000014073</v>
          </cell>
          <cell r="K144" t="str">
            <v>02/02/2022</v>
          </cell>
          <cell r="L144" t="str">
            <v>26220213441051000281550010000140731144318858</v>
          </cell>
          <cell r="M144" t="str">
            <v>26 - Pernambuco</v>
          </cell>
          <cell r="N144">
            <v>2376.2399999999998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13441051000281</v>
          </cell>
          <cell r="G145" t="str">
            <v>CL COM DE MAT MEDICOS HOSP LTDA EPP</v>
          </cell>
          <cell r="H145" t="str">
            <v>B</v>
          </cell>
          <cell r="I145" t="str">
            <v>S</v>
          </cell>
          <cell r="J145" t="str">
            <v>000014224</v>
          </cell>
          <cell r="K145" t="str">
            <v>18/02/2022</v>
          </cell>
          <cell r="L145" t="str">
            <v>26220213441051000281550010000142241105512920</v>
          </cell>
          <cell r="M145" t="str">
            <v>26 - Pernambuco</v>
          </cell>
          <cell r="N145">
            <v>1725.88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12420164001048</v>
          </cell>
          <cell r="G146" t="str">
            <v>CM HOSPITALAR SA</v>
          </cell>
          <cell r="H146" t="str">
            <v>B</v>
          </cell>
          <cell r="I146" t="str">
            <v>S</v>
          </cell>
          <cell r="J146" t="str">
            <v>000117760</v>
          </cell>
          <cell r="K146" t="str">
            <v>10/02/2022</v>
          </cell>
          <cell r="L146" t="str">
            <v>26220212420164001048550010001177601167023876</v>
          </cell>
          <cell r="M146" t="str">
            <v>26 - Pernambuco</v>
          </cell>
          <cell r="N146">
            <v>866.25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12420164001048</v>
          </cell>
          <cell r="G147" t="str">
            <v>CM HOSPITALAR SA</v>
          </cell>
          <cell r="H147" t="str">
            <v>B</v>
          </cell>
          <cell r="I147" t="str">
            <v>S</v>
          </cell>
          <cell r="J147" t="str">
            <v>000117815</v>
          </cell>
          <cell r="K147" t="str">
            <v>11/02/2022</v>
          </cell>
          <cell r="L147" t="str">
            <v>26220212420164001048550010001178151401492555</v>
          </cell>
          <cell r="M147" t="str">
            <v>26 - Pernambuco</v>
          </cell>
          <cell r="N147">
            <v>1788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12420164000904</v>
          </cell>
          <cell r="G148" t="str">
            <v>CM HOSPITALAR SA</v>
          </cell>
          <cell r="H148" t="str">
            <v>B</v>
          </cell>
          <cell r="I148" t="str">
            <v>S</v>
          </cell>
          <cell r="J148" t="str">
            <v>000629282</v>
          </cell>
          <cell r="K148" t="str">
            <v>28/01/2022</v>
          </cell>
          <cell r="L148" t="str">
            <v>53220112420164000904550010006292821208006333</v>
          </cell>
          <cell r="M148" t="str">
            <v>53 - Distrito Federal</v>
          </cell>
          <cell r="N148">
            <v>866.25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23680034000170</v>
          </cell>
          <cell r="G149" t="str">
            <v>D ARAUJO COMERCIAL EIRELI</v>
          </cell>
          <cell r="H149" t="str">
            <v>B</v>
          </cell>
          <cell r="I149" t="str">
            <v>S</v>
          </cell>
          <cell r="J149" t="str">
            <v>000005450</v>
          </cell>
          <cell r="K149" t="str">
            <v>02/02/2022</v>
          </cell>
          <cell r="L149" t="str">
            <v>26220223680034000170550010000054501221143012</v>
          </cell>
          <cell r="M149" t="str">
            <v>26 - Pernambuco</v>
          </cell>
          <cell r="N149">
            <v>1307.5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165933000139</v>
          </cell>
          <cell r="G150" t="str">
            <v>DESCARTEX COFECCOES E COM LTDA</v>
          </cell>
          <cell r="H150" t="str">
            <v>B</v>
          </cell>
          <cell r="I150" t="str">
            <v>S</v>
          </cell>
          <cell r="J150" t="str">
            <v>000029461</v>
          </cell>
          <cell r="K150" t="str">
            <v>02/02/2022</v>
          </cell>
          <cell r="L150" t="str">
            <v>26220200165933000139550020000294611166852933</v>
          </cell>
          <cell r="M150" t="str">
            <v>26 - Pernambuco</v>
          </cell>
          <cell r="N150">
            <v>13850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2684571000118</v>
          </cell>
          <cell r="G151" t="str">
            <v>DINAMICA HOSPITALAR EIRELI ME</v>
          </cell>
          <cell r="H151" t="str">
            <v>B</v>
          </cell>
          <cell r="I151" t="str">
            <v>S</v>
          </cell>
          <cell r="J151" t="str">
            <v>16142</v>
          </cell>
          <cell r="K151" t="str">
            <v>14/02/2022</v>
          </cell>
          <cell r="L151" t="str">
            <v>26220202684571000118550030000161421135136220</v>
          </cell>
          <cell r="M151" t="str">
            <v>26 - Pernambuco</v>
          </cell>
          <cell r="N151">
            <v>773.4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2684571000118</v>
          </cell>
          <cell r="G152" t="str">
            <v>DINAMICA HOSPITALAR EIRELI ME</v>
          </cell>
          <cell r="H152" t="str">
            <v>B</v>
          </cell>
          <cell r="I152" t="str">
            <v>S</v>
          </cell>
          <cell r="J152" t="str">
            <v>16239</v>
          </cell>
          <cell r="K152" t="str">
            <v>21/02/2022</v>
          </cell>
          <cell r="L152" t="str">
            <v>26220202684571000118550030000162391102717657</v>
          </cell>
          <cell r="M152" t="str">
            <v>26 - Pernambuco</v>
          </cell>
          <cell r="N152">
            <v>2320.1999999999998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4614288000145</v>
          </cell>
          <cell r="G153" t="str">
            <v>DISK LIFE LTDA EPP</v>
          </cell>
          <cell r="H153" t="str">
            <v>B</v>
          </cell>
          <cell r="I153" t="str">
            <v>S</v>
          </cell>
          <cell r="J153" t="str">
            <v>4599</v>
          </cell>
          <cell r="K153" t="str">
            <v>02/02/2022</v>
          </cell>
          <cell r="L153" t="str">
            <v>26220204614288000145550010000045991528297513</v>
          </cell>
          <cell r="M153" t="str">
            <v>26 - Pernambuco</v>
          </cell>
          <cell r="N153">
            <v>20900.150000000001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4614288000145</v>
          </cell>
          <cell r="G154" t="str">
            <v>DISK LIFE LTDA EPP</v>
          </cell>
          <cell r="H154" t="str">
            <v>B</v>
          </cell>
          <cell r="I154" t="str">
            <v>S</v>
          </cell>
          <cell r="J154" t="str">
            <v>4623</v>
          </cell>
          <cell r="K154" t="str">
            <v>06/02/2022</v>
          </cell>
          <cell r="L154" t="str">
            <v>26220204614288000145550010000046231332117323</v>
          </cell>
          <cell r="M154" t="str">
            <v>26 - Pernambuco</v>
          </cell>
          <cell r="N154">
            <v>17166.240000000002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4614288000145</v>
          </cell>
          <cell r="G155" t="str">
            <v>DISK LIFE LTDA EPP</v>
          </cell>
          <cell r="H155" t="str">
            <v>B</v>
          </cell>
          <cell r="I155" t="str">
            <v>S</v>
          </cell>
          <cell r="J155" t="str">
            <v>4624</v>
          </cell>
          <cell r="K155" t="str">
            <v>06/02/2022</v>
          </cell>
          <cell r="L155" t="str">
            <v>26220204614288000145550010000046241363720193</v>
          </cell>
          <cell r="M155" t="str">
            <v>26 - Pernambuco</v>
          </cell>
          <cell r="N155">
            <v>17580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5864669000145</v>
          </cell>
          <cell r="G156" t="str">
            <v>DISMAP PRODUTOS PARA A SAUDE LTDA</v>
          </cell>
          <cell r="H156" t="str">
            <v>B</v>
          </cell>
          <cell r="I156" t="str">
            <v>S</v>
          </cell>
          <cell r="J156" t="str">
            <v>10998</v>
          </cell>
          <cell r="K156" t="str">
            <v>28/01/2022</v>
          </cell>
          <cell r="L156" t="str">
            <v>26220105864669000145550010000109981610206697</v>
          </cell>
          <cell r="M156" t="str">
            <v>26 - Pernambuco</v>
          </cell>
          <cell r="N156">
            <v>5664.75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5044056000161</v>
          </cell>
          <cell r="G157" t="str">
            <v>DMH PRODUTOS HOSPITALARES LTDA</v>
          </cell>
          <cell r="H157" t="str">
            <v>B</v>
          </cell>
          <cell r="I157" t="str">
            <v>S</v>
          </cell>
          <cell r="J157" t="str">
            <v>20045</v>
          </cell>
          <cell r="K157" t="str">
            <v>21/02/2022</v>
          </cell>
          <cell r="L157" t="str">
            <v>26220205044056000161550010000200451539900003</v>
          </cell>
          <cell r="M157" t="str">
            <v>26 - Pernambuco</v>
          </cell>
          <cell r="N157">
            <v>1338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8675509000146</v>
          </cell>
          <cell r="G158" t="str">
            <v>DROGACHAVES TRADE LTDA</v>
          </cell>
          <cell r="H158" t="str">
            <v>B</v>
          </cell>
          <cell r="I158" t="str">
            <v>S</v>
          </cell>
          <cell r="J158" t="str">
            <v>000002591</v>
          </cell>
          <cell r="K158" t="str">
            <v>09/02/2022</v>
          </cell>
          <cell r="L158" t="str">
            <v>26220208675509000146550010000025911610165051</v>
          </cell>
          <cell r="M158" t="str">
            <v>26 - Pernambuco</v>
          </cell>
          <cell r="N158">
            <v>1575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8778201000126</v>
          </cell>
          <cell r="G159" t="str">
            <v>DROGAFONTE LTDA</v>
          </cell>
          <cell r="H159" t="str">
            <v>B</v>
          </cell>
          <cell r="I159" t="str">
            <v>S</v>
          </cell>
          <cell r="J159" t="str">
            <v>000362482</v>
          </cell>
          <cell r="K159" t="str">
            <v>02/02/2022</v>
          </cell>
          <cell r="L159" t="str">
            <v>26220208778201000126550010003624821782056191</v>
          </cell>
          <cell r="M159" t="str">
            <v>26 - Pernambuco</v>
          </cell>
          <cell r="N159">
            <v>2311.27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8778201000126</v>
          </cell>
          <cell r="G160" t="str">
            <v>DROGAFONTE LTDA</v>
          </cell>
          <cell r="H160" t="str">
            <v>B</v>
          </cell>
          <cell r="I160" t="str">
            <v>S</v>
          </cell>
          <cell r="J160" t="str">
            <v>000364355</v>
          </cell>
          <cell r="K160" t="str">
            <v>18/02/2022</v>
          </cell>
          <cell r="L160" t="str">
            <v>26220208778201000126550010003643551922921520</v>
          </cell>
          <cell r="M160" t="str">
            <v>26 - Pernambuco</v>
          </cell>
          <cell r="N160">
            <v>486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8778201000126</v>
          </cell>
          <cell r="G161" t="str">
            <v>DROGAFONTE LTDA</v>
          </cell>
          <cell r="H161" t="str">
            <v>B</v>
          </cell>
          <cell r="I161" t="str">
            <v>S</v>
          </cell>
          <cell r="J161" t="str">
            <v>000362050</v>
          </cell>
          <cell r="K161" t="str">
            <v>27/01/2022</v>
          </cell>
          <cell r="L161" t="str">
            <v>26220108778201000126550010003620501481725192</v>
          </cell>
          <cell r="M161" t="str">
            <v>26 - Pernambuco</v>
          </cell>
          <cell r="N161">
            <v>13322.95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33100082000448</v>
          </cell>
          <cell r="G162" t="str">
            <v>E TAMUSSINO  CIA LTDA</v>
          </cell>
          <cell r="H162" t="str">
            <v>B</v>
          </cell>
          <cell r="I162" t="str">
            <v>S</v>
          </cell>
          <cell r="J162" t="str">
            <v>000000949</v>
          </cell>
          <cell r="K162" t="str">
            <v>04/02/2022</v>
          </cell>
          <cell r="L162" t="str">
            <v>26220233100082000448550020000009491412480733</v>
          </cell>
          <cell r="M162" t="str">
            <v>26 - Pernambuco</v>
          </cell>
          <cell r="N162">
            <v>383.72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33100082000448</v>
          </cell>
          <cell r="G163" t="str">
            <v>E TAMUSSINO  CIA LTDA</v>
          </cell>
          <cell r="H163" t="str">
            <v>B</v>
          </cell>
          <cell r="I163" t="str">
            <v>S</v>
          </cell>
          <cell r="J163" t="str">
            <v>000001781</v>
          </cell>
          <cell r="K163" t="str">
            <v>25/02/2022</v>
          </cell>
          <cell r="L163" t="str">
            <v>26220233100082000448550020000017811297608591</v>
          </cell>
          <cell r="M163" t="str">
            <v>26 - Pernambuco</v>
          </cell>
          <cell r="N163">
            <v>463.38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29992682000490</v>
          </cell>
          <cell r="G164" t="str">
            <v>ECOMED COMERCIO DE PRODUTOS MEDICOS LTDA</v>
          </cell>
          <cell r="H164" t="str">
            <v>B</v>
          </cell>
          <cell r="I164" t="str">
            <v>S</v>
          </cell>
          <cell r="J164" t="str">
            <v>8129</v>
          </cell>
          <cell r="K164" t="str">
            <v>14/02/2022</v>
          </cell>
          <cell r="L164" t="str">
            <v>26220229992682000490550000000081291293186352</v>
          </cell>
          <cell r="M164" t="str">
            <v>26 - Pernambuco</v>
          </cell>
          <cell r="N164">
            <v>840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29992682000490</v>
          </cell>
          <cell r="G165" t="str">
            <v>ECOMED COMERCIO DE PRODUTOS MEDICOS LTDA</v>
          </cell>
          <cell r="H165" t="str">
            <v>B</v>
          </cell>
          <cell r="I165" t="str">
            <v>S</v>
          </cell>
          <cell r="J165" t="str">
            <v>8170</v>
          </cell>
          <cell r="K165" t="str">
            <v>18/02/2022</v>
          </cell>
          <cell r="L165" t="str">
            <v>26220229992682000490550000000081701202824616</v>
          </cell>
          <cell r="M165" t="str">
            <v>26 - Pernambuco</v>
          </cell>
          <cell r="N165">
            <v>1470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29992682000148</v>
          </cell>
          <cell r="G166" t="str">
            <v>ECOMED COMERCIO DE PRODUTOS MEDICOS LTDA</v>
          </cell>
          <cell r="H166" t="str">
            <v>B</v>
          </cell>
          <cell r="I166" t="str">
            <v>S</v>
          </cell>
          <cell r="J166" t="str">
            <v>197858</v>
          </cell>
          <cell r="K166" t="str">
            <v>28/01/2022</v>
          </cell>
          <cell r="L166" t="str">
            <v>33220129992682000148550550001978581809431072</v>
          </cell>
          <cell r="M166" t="str">
            <v>33 - Rio de Janeiro</v>
          </cell>
          <cell r="N166">
            <v>17250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4237235000152</v>
          </cell>
          <cell r="G167" t="str">
            <v>ENDOCENTER COMERCIAL LTDA</v>
          </cell>
          <cell r="H167" t="str">
            <v>B</v>
          </cell>
          <cell r="I167" t="str">
            <v>S</v>
          </cell>
          <cell r="J167" t="str">
            <v>000095564</v>
          </cell>
          <cell r="K167" t="str">
            <v>02/02/2022</v>
          </cell>
          <cell r="L167" t="str">
            <v>26220204237235000152550010000955641111232924</v>
          </cell>
          <cell r="M167" t="str">
            <v>26 - Pernambuco</v>
          </cell>
          <cell r="N167">
            <v>3711.4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4237235000152</v>
          </cell>
          <cell r="G168" t="str">
            <v>ENDOCENTER COMERCIAL LTDA</v>
          </cell>
          <cell r="H168" t="str">
            <v>B</v>
          </cell>
          <cell r="I168" t="str">
            <v>S</v>
          </cell>
          <cell r="J168" t="str">
            <v>000095940</v>
          </cell>
          <cell r="K168" t="str">
            <v>21/02/2022</v>
          </cell>
          <cell r="L168" t="str">
            <v>26220204237235000152550010000959401082115872</v>
          </cell>
          <cell r="M168" t="str">
            <v>26 - Pernambuco</v>
          </cell>
          <cell r="N168">
            <v>3711.4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8713023000155</v>
          </cell>
          <cell r="G169" t="str">
            <v>ENDOSURGICAL COM E REP DE MAT MED ODONT</v>
          </cell>
          <cell r="H169" t="str">
            <v>B</v>
          </cell>
          <cell r="I169" t="str">
            <v>S</v>
          </cell>
          <cell r="J169" t="str">
            <v>55874</v>
          </cell>
          <cell r="K169" t="str">
            <v>28/01/2022</v>
          </cell>
          <cell r="L169" t="str">
            <v>26220108713023000155550010000558741020108883</v>
          </cell>
          <cell r="M169" t="str">
            <v>26 - Pernambuco</v>
          </cell>
          <cell r="N169">
            <v>4101.4799999999996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8713023000155</v>
          </cell>
          <cell r="G170" t="str">
            <v>ENDOSURGICAL COM E REP DE MAT MED ODONT</v>
          </cell>
          <cell r="H170" t="str">
            <v>B</v>
          </cell>
          <cell r="I170" t="str">
            <v>S</v>
          </cell>
          <cell r="J170" t="str">
            <v>55875</v>
          </cell>
          <cell r="K170" t="str">
            <v>28/01/2022</v>
          </cell>
          <cell r="L170" t="str">
            <v>26220108713023000155550010000558751653076652</v>
          </cell>
          <cell r="M170" t="str">
            <v>26 - Pernambuco</v>
          </cell>
          <cell r="N170">
            <v>4101.4799999999996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12882932000194</v>
          </cell>
          <cell r="G171" t="str">
            <v>EXOMED</v>
          </cell>
          <cell r="H171" t="str">
            <v>B</v>
          </cell>
          <cell r="I171" t="str">
            <v>S</v>
          </cell>
          <cell r="J171" t="str">
            <v>158338</v>
          </cell>
          <cell r="K171" t="str">
            <v>03/02/2022</v>
          </cell>
          <cell r="L171" t="str">
            <v>26220212882932000194550010001583381882483970</v>
          </cell>
          <cell r="M171" t="str">
            <v>26 - Pernambuco</v>
          </cell>
          <cell r="N171">
            <v>3131.28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12882932000194</v>
          </cell>
          <cell r="G172" t="str">
            <v>EXOMED</v>
          </cell>
          <cell r="H172" t="str">
            <v>B</v>
          </cell>
          <cell r="I172" t="str">
            <v>S</v>
          </cell>
          <cell r="J172" t="str">
            <v>158140</v>
          </cell>
          <cell r="K172" t="str">
            <v>27/01/2022</v>
          </cell>
          <cell r="L172" t="str">
            <v>26220112882932000194550010001581401730219203</v>
          </cell>
          <cell r="M172" t="str">
            <v>26 - Pernambuco</v>
          </cell>
          <cell r="N172">
            <v>1037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9079298000141</v>
          </cell>
          <cell r="G173" t="str">
            <v>FAGMED COMERCIO DE PRODUTOS HOSPITALARES</v>
          </cell>
          <cell r="H173" t="str">
            <v>B</v>
          </cell>
          <cell r="I173" t="str">
            <v>S</v>
          </cell>
          <cell r="J173" t="str">
            <v>000019624</v>
          </cell>
          <cell r="K173" t="str">
            <v>21/02/2022</v>
          </cell>
          <cell r="L173" t="str">
            <v>26220209079298000141550000000196241100196247</v>
          </cell>
          <cell r="M173" t="str">
            <v>26 - Pernambuco</v>
          </cell>
          <cell r="N173">
            <v>2026.08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7199135000177</v>
          </cell>
          <cell r="G174" t="str">
            <v>HOSPSETE DISTRIB DE MAT MEDICO HOSP</v>
          </cell>
          <cell r="H174" t="str">
            <v>B</v>
          </cell>
          <cell r="I174" t="str">
            <v>S</v>
          </cell>
          <cell r="J174" t="str">
            <v>000015177</v>
          </cell>
          <cell r="K174" t="str">
            <v>11/02/2022</v>
          </cell>
          <cell r="L174" t="str">
            <v>26220207199135000177550010000151771000171995</v>
          </cell>
          <cell r="M174" t="str">
            <v>26 - Pernambuco</v>
          </cell>
          <cell r="N174">
            <v>20309.2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9607807000161</v>
          </cell>
          <cell r="G175" t="str">
            <v>INJEFARMA CAVALCANTI E SILVA DIST. LTDA</v>
          </cell>
          <cell r="H175" t="str">
            <v>B</v>
          </cell>
          <cell r="I175" t="str">
            <v>S</v>
          </cell>
          <cell r="J175" t="str">
            <v>000019147</v>
          </cell>
          <cell r="K175" t="str">
            <v>28/01/2022</v>
          </cell>
          <cell r="L175" t="str">
            <v>26220109607807000161550010000191471294127068</v>
          </cell>
          <cell r="M175" t="str">
            <v>26 - Pernambuco</v>
          </cell>
          <cell r="N175">
            <v>42050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59309302000199</v>
          </cell>
          <cell r="G176" t="str">
            <v>INJEX INDUSTRIAS CIRURGICAS LTDA</v>
          </cell>
          <cell r="H176" t="str">
            <v>B</v>
          </cell>
          <cell r="I176" t="str">
            <v>S</v>
          </cell>
          <cell r="J176" t="str">
            <v>000119524</v>
          </cell>
          <cell r="K176" t="str">
            <v>31/01/2022</v>
          </cell>
          <cell r="L176" t="str">
            <v>35220159309302000199550010001195241693750118</v>
          </cell>
          <cell r="M176" t="str">
            <v>35 - São Paulo</v>
          </cell>
          <cell r="N176">
            <v>9962.1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31673254000285</v>
          </cell>
          <cell r="G177" t="str">
            <v>LABORATORIOS B BRAUN SA</v>
          </cell>
          <cell r="H177" t="str">
            <v>B</v>
          </cell>
          <cell r="I177" t="str">
            <v>S</v>
          </cell>
          <cell r="J177" t="str">
            <v>155591</v>
          </cell>
          <cell r="K177" t="str">
            <v>24/01/2022</v>
          </cell>
          <cell r="L177" t="str">
            <v>26220131673254000285550000001555911835184454</v>
          </cell>
          <cell r="M177" t="str">
            <v>26 - Pernambuco</v>
          </cell>
          <cell r="N177">
            <v>8837.1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35716141000190</v>
          </cell>
          <cell r="G178" t="str">
            <v>LINHA MEDICA COMERCIO REPRESENTACOES LTD</v>
          </cell>
          <cell r="H178" t="str">
            <v>B</v>
          </cell>
          <cell r="I178" t="str">
            <v>S</v>
          </cell>
          <cell r="J178" t="str">
            <v>000009261</v>
          </cell>
          <cell r="K178" t="str">
            <v>18/02/2022</v>
          </cell>
          <cell r="L178" t="str">
            <v>26220235716141000190550010000092611000000015</v>
          </cell>
          <cell r="M178" t="str">
            <v>26 - Pernambuco</v>
          </cell>
          <cell r="N178">
            <v>3018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10779833000156</v>
          </cell>
          <cell r="G179" t="str">
            <v>MEDICAL MERCANTIL DE APAR MED LTDA</v>
          </cell>
          <cell r="H179" t="str">
            <v>B</v>
          </cell>
          <cell r="I179" t="str">
            <v>S</v>
          </cell>
          <cell r="J179" t="str">
            <v>543704</v>
          </cell>
          <cell r="K179" t="str">
            <v>28/01/2022</v>
          </cell>
          <cell r="L179" t="str">
            <v>26220110779833000156550010005437041124958984</v>
          </cell>
          <cell r="M179" t="str">
            <v>26 - Pernambuco</v>
          </cell>
          <cell r="N179">
            <v>12500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5932624000160</v>
          </cell>
          <cell r="G180" t="str">
            <v>MEGAMED COMERCIO LTDA</v>
          </cell>
          <cell r="H180" t="str">
            <v>B</v>
          </cell>
          <cell r="I180" t="str">
            <v>S</v>
          </cell>
          <cell r="J180" t="str">
            <v>000016993</v>
          </cell>
          <cell r="K180" t="str">
            <v>03/02/2022</v>
          </cell>
          <cell r="L180" t="str">
            <v>26220205932624000160550010000169931465164608</v>
          </cell>
          <cell r="M180" t="str">
            <v>26 - Pernambuco</v>
          </cell>
          <cell r="N180">
            <v>4590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5932624000160</v>
          </cell>
          <cell r="G181" t="str">
            <v>MEGAMED COMERCIO LTDA</v>
          </cell>
          <cell r="H181" t="str">
            <v>B</v>
          </cell>
          <cell r="I181" t="str">
            <v>S</v>
          </cell>
          <cell r="J181" t="str">
            <v>000016994</v>
          </cell>
          <cell r="K181" t="str">
            <v>03/02/2022</v>
          </cell>
          <cell r="L181" t="str">
            <v>26220205932624000160550010000169941275755890</v>
          </cell>
          <cell r="M181" t="str">
            <v>26 - Pernambuco</v>
          </cell>
          <cell r="N181">
            <v>4590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5932624000160</v>
          </cell>
          <cell r="G182" t="str">
            <v>MEGAMED COMERCIO LTDA</v>
          </cell>
          <cell r="H182" t="str">
            <v>B</v>
          </cell>
          <cell r="I182" t="str">
            <v>S</v>
          </cell>
          <cell r="J182" t="str">
            <v>000016902</v>
          </cell>
          <cell r="K182" t="str">
            <v>27/01/2022</v>
          </cell>
          <cell r="L182" t="str">
            <v>26220105932624000160550010000169021679500686</v>
          </cell>
          <cell r="M182" t="str">
            <v>26 - Pernambuco</v>
          </cell>
          <cell r="N182">
            <v>3348.8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22940455000120</v>
          </cell>
          <cell r="G183" t="str">
            <v>MOURA E MELO COMERCIO E SERV LTDA ME</v>
          </cell>
          <cell r="H183" t="str">
            <v>B</v>
          </cell>
          <cell r="I183" t="str">
            <v>S</v>
          </cell>
          <cell r="J183" t="str">
            <v>000015461</v>
          </cell>
          <cell r="K183" t="str">
            <v>09/02/2022</v>
          </cell>
          <cell r="L183" t="str">
            <v>26220222940455000120550010000154611450183125</v>
          </cell>
          <cell r="M183" t="str">
            <v>26 - Pernambuco</v>
          </cell>
          <cell r="N183">
            <v>37451.5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8958628000106</v>
          </cell>
          <cell r="G184" t="str">
            <v>ONCOEXO DISTRIB DE MEDICAMENTOS LTDA</v>
          </cell>
          <cell r="H184" t="str">
            <v>B</v>
          </cell>
          <cell r="I184" t="str">
            <v>S</v>
          </cell>
          <cell r="J184" t="str">
            <v>29840</v>
          </cell>
          <cell r="K184" t="str">
            <v>14/02/2022</v>
          </cell>
          <cell r="L184" t="str">
            <v>26220208958628000106550010000298401210130397</v>
          </cell>
          <cell r="M184" t="str">
            <v>26 - Pernambuco</v>
          </cell>
          <cell r="N184">
            <v>3840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8958628000106</v>
          </cell>
          <cell r="G185" t="str">
            <v>ONCOEXO DISTRIB DE MEDICAMENTOS LTDA</v>
          </cell>
          <cell r="H185" t="str">
            <v>B</v>
          </cell>
          <cell r="I185" t="str">
            <v>S</v>
          </cell>
          <cell r="J185" t="str">
            <v>29890</v>
          </cell>
          <cell r="K185" t="str">
            <v>16/02/2022</v>
          </cell>
          <cell r="L185" t="str">
            <v>26220208958628000106550010000298901123200135</v>
          </cell>
          <cell r="M185" t="str">
            <v>26 - Pernambuco</v>
          </cell>
          <cell r="N185">
            <v>4080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8958628000106</v>
          </cell>
          <cell r="G186" t="str">
            <v>ONCOEXO DISTRIB DE MEDICAMENTOS LTDA</v>
          </cell>
          <cell r="H186" t="str">
            <v>B</v>
          </cell>
          <cell r="I186" t="str">
            <v>S</v>
          </cell>
          <cell r="J186" t="str">
            <v>29892</v>
          </cell>
          <cell r="K186" t="str">
            <v>17/02/2022</v>
          </cell>
          <cell r="L186" t="str">
            <v>26220208958628000106550010000298921181221187</v>
          </cell>
          <cell r="M186" t="str">
            <v>26 - Pernambuco</v>
          </cell>
          <cell r="N186">
            <v>604.79999999999995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9441460000120</v>
          </cell>
          <cell r="G187" t="str">
            <v>PADRAO DIST PROD EQUIP HOSP</v>
          </cell>
          <cell r="H187" t="str">
            <v>B</v>
          </cell>
          <cell r="I187" t="str">
            <v>S</v>
          </cell>
          <cell r="J187" t="str">
            <v>000279058</v>
          </cell>
          <cell r="K187" t="str">
            <v>28/01/2022</v>
          </cell>
          <cell r="L187" t="str">
            <v>26220109441460000120550010002790581614321244</v>
          </cell>
          <cell r="M187" t="str">
            <v>26 - Pernambuco</v>
          </cell>
          <cell r="N187">
            <v>204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9441460000120</v>
          </cell>
          <cell r="G188" t="str">
            <v>PADRAO DIST PROD EQUIP HOSP</v>
          </cell>
          <cell r="H188" t="str">
            <v>B</v>
          </cell>
          <cell r="I188" t="str">
            <v>S</v>
          </cell>
          <cell r="J188" t="str">
            <v>000279113</v>
          </cell>
          <cell r="K188" t="str">
            <v>28/01/2022</v>
          </cell>
          <cell r="L188" t="str">
            <v>26220109441460000120550010002791131527507580</v>
          </cell>
          <cell r="M188" t="str">
            <v>26 - Pernambuco</v>
          </cell>
          <cell r="N188">
            <v>2775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30848237000198</v>
          </cell>
          <cell r="G189" t="str">
            <v>PH COMERCIO DE PRODUTOS MEDICOS HOSPITALARES LTDA</v>
          </cell>
          <cell r="H189" t="str">
            <v>B</v>
          </cell>
          <cell r="I189" t="str">
            <v>S</v>
          </cell>
          <cell r="J189" t="str">
            <v>000009053</v>
          </cell>
          <cell r="K189" t="str">
            <v>09/02/2022</v>
          </cell>
          <cell r="L189" t="str">
            <v>26220230848237000198550010000090531306813684</v>
          </cell>
          <cell r="M189" t="str">
            <v>26 - Pernambuco</v>
          </cell>
          <cell r="N189">
            <v>1200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30848237000198</v>
          </cell>
          <cell r="G190" t="str">
            <v>PH COMERCIO DE PRODUTOS MEDICOS HOSPITALARES LTDA</v>
          </cell>
          <cell r="H190" t="str">
            <v>B</v>
          </cell>
          <cell r="I190" t="str">
            <v>S</v>
          </cell>
          <cell r="J190" t="str">
            <v>000009072</v>
          </cell>
          <cell r="K190" t="str">
            <v>10/02/2022</v>
          </cell>
          <cell r="L190" t="str">
            <v>26220230848237000198550010000090721964751617</v>
          </cell>
          <cell r="M190" t="str">
            <v>26 - Pernambuco</v>
          </cell>
          <cell r="N190">
            <v>3295.5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13291742000165</v>
          </cell>
          <cell r="G191" t="str">
            <v>PHOENIX MED PRODS MEDICOS HOSPITALARES</v>
          </cell>
          <cell r="H191" t="str">
            <v>B</v>
          </cell>
          <cell r="I191" t="str">
            <v>S</v>
          </cell>
          <cell r="J191" t="str">
            <v>000017089</v>
          </cell>
          <cell r="K191" t="str">
            <v>07/02/2022</v>
          </cell>
          <cell r="L191" t="str">
            <v>26220213291742000165550010000170891911017157</v>
          </cell>
          <cell r="M191" t="str">
            <v>26 - Pernambuco</v>
          </cell>
          <cell r="N191">
            <v>499.14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13291742000165</v>
          </cell>
          <cell r="G192" t="str">
            <v>PHOENIX MED PRODS MEDICOS HOSPITALARES</v>
          </cell>
          <cell r="H192" t="str">
            <v>B</v>
          </cell>
          <cell r="I192" t="str">
            <v>S</v>
          </cell>
          <cell r="J192" t="str">
            <v>000017091</v>
          </cell>
          <cell r="K192" t="str">
            <v>07/02/2022</v>
          </cell>
          <cell r="L192" t="str">
            <v>26220213291742000165550010000170911422143018</v>
          </cell>
          <cell r="M192" t="str">
            <v>26 - Pernambuco</v>
          </cell>
          <cell r="N192">
            <v>499.14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13291742000165</v>
          </cell>
          <cell r="G193" t="str">
            <v>PHOENIX MED PRODS MEDICOS HOSPITALARES</v>
          </cell>
          <cell r="H193" t="str">
            <v>B</v>
          </cell>
          <cell r="I193" t="str">
            <v>S</v>
          </cell>
          <cell r="J193" t="str">
            <v>000017105</v>
          </cell>
          <cell r="K193" t="str">
            <v>08/02/2022</v>
          </cell>
          <cell r="L193" t="str">
            <v>26220213291742000165550010000171051108103235</v>
          </cell>
          <cell r="M193" t="str">
            <v>26 - Pernambuco</v>
          </cell>
          <cell r="N193">
            <v>998.28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13291742000165</v>
          </cell>
          <cell r="G194" t="str">
            <v>PHOENIX MED PRODS MEDICOS HOSPITALARES</v>
          </cell>
          <cell r="H194" t="str">
            <v>B</v>
          </cell>
          <cell r="I194" t="str">
            <v>S</v>
          </cell>
          <cell r="J194" t="str">
            <v>000017218</v>
          </cell>
          <cell r="K194" t="str">
            <v>17/02/2022</v>
          </cell>
          <cell r="L194" t="str">
            <v>26220213291742000165550010000172181506710569</v>
          </cell>
          <cell r="M194" t="str">
            <v>26 - Pernambuco</v>
          </cell>
          <cell r="N194">
            <v>998.28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13291742000165</v>
          </cell>
          <cell r="G195" t="str">
            <v>PHOENIX MED PRODS MEDICOS HOSPITALARES</v>
          </cell>
          <cell r="H195" t="str">
            <v>B</v>
          </cell>
          <cell r="I195" t="str">
            <v>S</v>
          </cell>
          <cell r="J195" t="str">
            <v>000017232</v>
          </cell>
          <cell r="K195" t="str">
            <v>21/02/2022</v>
          </cell>
          <cell r="L195" t="str">
            <v>26220213291742000165550010000172321844862103</v>
          </cell>
          <cell r="M195" t="str">
            <v>26 - Pernambuco</v>
          </cell>
          <cell r="N195">
            <v>998.28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13291742000165</v>
          </cell>
          <cell r="G196" t="str">
            <v>PHOENIX MED PRODS MEDICOS HOSPITALARES</v>
          </cell>
          <cell r="H196" t="str">
            <v>B</v>
          </cell>
          <cell r="I196" t="str">
            <v>S</v>
          </cell>
          <cell r="J196" t="str">
            <v>000017272</v>
          </cell>
          <cell r="K196" t="str">
            <v>23/02/2022</v>
          </cell>
          <cell r="L196" t="str">
            <v>26220213291742000165550010000172721930572474</v>
          </cell>
          <cell r="M196" t="str">
            <v>26 - Pernambuco</v>
          </cell>
          <cell r="N196">
            <v>998.28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13291742000165</v>
          </cell>
          <cell r="G197" t="str">
            <v>PHOENIX MED PRODS MEDICOS HOSPITALARES</v>
          </cell>
          <cell r="H197" t="str">
            <v>B</v>
          </cell>
          <cell r="I197" t="str">
            <v>S</v>
          </cell>
          <cell r="J197" t="str">
            <v>000017273</v>
          </cell>
          <cell r="K197" t="str">
            <v>23/02/2022</v>
          </cell>
          <cell r="L197" t="str">
            <v>26220213291742000165550010000172731000854146</v>
          </cell>
          <cell r="M197" t="str">
            <v>26 - Pernambuco</v>
          </cell>
          <cell r="N197">
            <v>499.14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13291742000165</v>
          </cell>
          <cell r="G198" t="str">
            <v>PHOENIX MED PRODS MEDICOS HOSPITALARES</v>
          </cell>
          <cell r="H198" t="str">
            <v>B</v>
          </cell>
          <cell r="I198" t="str">
            <v>S</v>
          </cell>
          <cell r="J198" t="str">
            <v>000017274</v>
          </cell>
          <cell r="K198" t="str">
            <v>23/02/2022</v>
          </cell>
          <cell r="L198" t="str">
            <v>26220213291742000165550010000172741280036918</v>
          </cell>
          <cell r="M198" t="str">
            <v>26 - Pernambuco</v>
          </cell>
          <cell r="N198">
            <v>998.28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13291742000165</v>
          </cell>
          <cell r="G199" t="str">
            <v>PHOENIX MED PRODS MEDICOS HOSPITALARES</v>
          </cell>
          <cell r="H199" t="str">
            <v>B</v>
          </cell>
          <cell r="I199" t="str">
            <v>S</v>
          </cell>
          <cell r="J199" t="str">
            <v>000017289</v>
          </cell>
          <cell r="K199" t="str">
            <v>25/02/2022</v>
          </cell>
          <cell r="L199" t="str">
            <v>26220213291742000165550010000172891803671942</v>
          </cell>
          <cell r="M199" t="str">
            <v>26 - Pernambuco</v>
          </cell>
          <cell r="N199">
            <v>499.14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13291742000165</v>
          </cell>
          <cell r="G200" t="str">
            <v>PHOENIX MED PRODS MEDICOS HOSPITALARES</v>
          </cell>
          <cell r="H200" t="str">
            <v>B</v>
          </cell>
          <cell r="I200" t="str">
            <v>S</v>
          </cell>
          <cell r="J200" t="str">
            <v>000016985</v>
          </cell>
          <cell r="K200" t="str">
            <v>31/01/2022</v>
          </cell>
          <cell r="L200" t="str">
            <v>26220113291742000165550010000169851829089290</v>
          </cell>
          <cell r="M200" t="str">
            <v>26 - Pernambuco</v>
          </cell>
          <cell r="N200">
            <v>499.14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13291742000165</v>
          </cell>
          <cell r="G201" t="str">
            <v>PHOENIX MED PRODS MEDICOS HOSPITALARES</v>
          </cell>
          <cell r="H201" t="str">
            <v>B</v>
          </cell>
          <cell r="I201" t="str">
            <v>S</v>
          </cell>
          <cell r="J201" t="str">
            <v>000016986</v>
          </cell>
          <cell r="K201" t="str">
            <v>31/01/2022</v>
          </cell>
          <cell r="L201" t="str">
            <v>26220113291742000165550010000169861141080919</v>
          </cell>
          <cell r="M201" t="str">
            <v>26 - Pernambuco</v>
          </cell>
          <cell r="N201">
            <v>499.14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12340717000161</v>
          </cell>
          <cell r="G202" t="str">
            <v>POINT SUTURE DO BRASIL IND FIOS CIR LTDA</v>
          </cell>
          <cell r="H202" t="str">
            <v>B</v>
          </cell>
          <cell r="I202" t="str">
            <v>S</v>
          </cell>
          <cell r="J202" t="str">
            <v>000080845</v>
          </cell>
          <cell r="K202" t="str">
            <v>07/02/2022</v>
          </cell>
          <cell r="L202" t="str">
            <v>23220212340717000161550010000808451637575364</v>
          </cell>
          <cell r="M202" t="str">
            <v>23 - Ceará</v>
          </cell>
          <cell r="N202">
            <v>6062.06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12340717000161</v>
          </cell>
          <cell r="G203" t="str">
            <v>POINT SUTURE DO BRASIL IND FIOS CIR LTDA</v>
          </cell>
          <cell r="H203" t="str">
            <v>B</v>
          </cell>
          <cell r="I203" t="str">
            <v>S</v>
          </cell>
          <cell r="J203" t="str">
            <v>000080921</v>
          </cell>
          <cell r="K203" t="str">
            <v>08/02/2022</v>
          </cell>
          <cell r="L203" t="str">
            <v>23220212340717000161550010000809211812534769</v>
          </cell>
          <cell r="M203" t="str">
            <v>23 - Ceará</v>
          </cell>
          <cell r="N203">
            <v>725.3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12340717000161</v>
          </cell>
          <cell r="G204" t="str">
            <v>POINT SUTURE DO BRASIL IND FIOS CIR LTDA</v>
          </cell>
          <cell r="H204" t="str">
            <v>B</v>
          </cell>
          <cell r="I204" t="str">
            <v>S</v>
          </cell>
          <cell r="J204" t="str">
            <v>000080699</v>
          </cell>
          <cell r="K204" t="str">
            <v>31/01/2022</v>
          </cell>
          <cell r="L204" t="str">
            <v>23220112340717000161550010000806991861314559</v>
          </cell>
          <cell r="M204" t="str">
            <v>23 - Ceará</v>
          </cell>
          <cell r="N204">
            <v>7141.73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41102195000168</v>
          </cell>
          <cell r="G205" t="str">
            <v>PR PROD MED CIRG HOSP</v>
          </cell>
          <cell r="H205" t="str">
            <v>B</v>
          </cell>
          <cell r="I205" t="str">
            <v>S</v>
          </cell>
          <cell r="J205" t="str">
            <v>000088066</v>
          </cell>
          <cell r="K205" t="str">
            <v>01/02/2022</v>
          </cell>
          <cell r="L205" t="str">
            <v>26220241102195000168550000000880661103658931</v>
          </cell>
          <cell r="M205" t="str">
            <v>26 - Pernambuco</v>
          </cell>
          <cell r="N205">
            <v>105.12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25107828000174</v>
          </cell>
          <cell r="G206" t="str">
            <v>RC DISTRIBUIDORA EIRELI</v>
          </cell>
          <cell r="H206" t="str">
            <v>B</v>
          </cell>
          <cell r="I206" t="str">
            <v>S</v>
          </cell>
          <cell r="J206" t="str">
            <v>6854</v>
          </cell>
          <cell r="K206" t="str">
            <v>01/02/2022</v>
          </cell>
          <cell r="L206" t="str">
            <v>26220225107828000174550010000068541123869717</v>
          </cell>
          <cell r="M206" t="str">
            <v>26 - Pernambuco</v>
          </cell>
          <cell r="N206">
            <v>794.88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27970162000109</v>
          </cell>
          <cell r="G207" t="str">
            <v>SAUDE BRASIL COMERCIO MAT MED EIRELI</v>
          </cell>
          <cell r="H207" t="str">
            <v>B</v>
          </cell>
          <cell r="I207" t="str">
            <v>S</v>
          </cell>
          <cell r="J207" t="str">
            <v>000001643</v>
          </cell>
          <cell r="K207" t="str">
            <v>21/02/2022</v>
          </cell>
          <cell r="L207" t="str">
            <v>26220227970162000109550010000016431000915199</v>
          </cell>
          <cell r="M207" t="str">
            <v>26 - Pernambuco</v>
          </cell>
          <cell r="N207">
            <v>3850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27970162000109</v>
          </cell>
          <cell r="G208" t="str">
            <v>SAUDE BRASIL COMERCIO MAT MED EIRELI</v>
          </cell>
          <cell r="H208" t="str">
            <v>B</v>
          </cell>
          <cell r="I208" t="str">
            <v>S</v>
          </cell>
          <cell r="J208" t="str">
            <v>000001559</v>
          </cell>
          <cell r="K208" t="str">
            <v>27/01/2022</v>
          </cell>
          <cell r="L208" t="str">
            <v>26220127970162000109550010000015591000914339</v>
          </cell>
          <cell r="M208" t="str">
            <v>26 - Pernambuco</v>
          </cell>
          <cell r="N208">
            <v>3850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1437707000122</v>
          </cell>
          <cell r="G209" t="str">
            <v>SCITECH PRODUTOS MEDICOS LTDA</v>
          </cell>
          <cell r="H209" t="str">
            <v>B</v>
          </cell>
          <cell r="I209" t="str">
            <v>S</v>
          </cell>
          <cell r="J209" t="str">
            <v>000246980</v>
          </cell>
          <cell r="K209" t="str">
            <v>01/02/2022</v>
          </cell>
          <cell r="L209" t="str">
            <v>52220201437707000122550550002469801665777553</v>
          </cell>
          <cell r="M209" t="str">
            <v>52 - Goiás</v>
          </cell>
          <cell r="N209">
            <v>350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1437707000122</v>
          </cell>
          <cell r="G210" t="str">
            <v>SCITECH PRODUTOS MEDICOS LTDA</v>
          </cell>
          <cell r="H210" t="str">
            <v>B</v>
          </cell>
          <cell r="I210" t="str">
            <v>S</v>
          </cell>
          <cell r="J210" t="str">
            <v>000246985</v>
          </cell>
          <cell r="K210" t="str">
            <v>01/02/2022</v>
          </cell>
          <cell r="L210" t="str">
            <v>52220201437707000122550550002469851607753490</v>
          </cell>
          <cell r="M210" t="str">
            <v>52 - Goiás</v>
          </cell>
          <cell r="N210">
            <v>350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1437707000122</v>
          </cell>
          <cell r="G211" t="str">
            <v>SCITECH PRODUTOS MEDICOS LTDA</v>
          </cell>
          <cell r="H211" t="str">
            <v>B</v>
          </cell>
          <cell r="I211" t="str">
            <v>S</v>
          </cell>
          <cell r="J211" t="str">
            <v>000247310</v>
          </cell>
          <cell r="K211" t="str">
            <v>03/02/2022</v>
          </cell>
          <cell r="L211" t="str">
            <v>52220201437707000122550550002473101139152086</v>
          </cell>
          <cell r="M211" t="str">
            <v>52 - Goiás</v>
          </cell>
          <cell r="N211">
            <v>1450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1437707000122</v>
          </cell>
          <cell r="G212" t="str">
            <v>SCITECH PRODUTOS MEDICOS LTDA</v>
          </cell>
          <cell r="H212" t="str">
            <v>B</v>
          </cell>
          <cell r="I212" t="str">
            <v>S</v>
          </cell>
          <cell r="J212" t="str">
            <v>000247312</v>
          </cell>
          <cell r="K212" t="str">
            <v>03/02/2022</v>
          </cell>
          <cell r="L212" t="str">
            <v>52220201437707000122550550002473121950085364</v>
          </cell>
          <cell r="M212" t="str">
            <v>52 - Goiás</v>
          </cell>
          <cell r="N212">
            <v>1100</v>
          </cell>
        </row>
        <row r="213">
          <cell r="C213" t="str">
            <v>HOSPITAL DOM HÉLDER</v>
          </cell>
          <cell r="E213" t="str">
            <v>3.12 - Material Hospitalar</v>
          </cell>
          <cell r="F213">
            <v>1437707000122</v>
          </cell>
          <cell r="G213" t="str">
            <v>SCITECH PRODUTOS MEDICOS LTDA</v>
          </cell>
          <cell r="H213" t="str">
            <v>B</v>
          </cell>
          <cell r="I213" t="str">
            <v>S</v>
          </cell>
          <cell r="J213" t="str">
            <v>000247313</v>
          </cell>
          <cell r="K213" t="str">
            <v>03/02/2022</v>
          </cell>
          <cell r="L213" t="str">
            <v>52220201437707000122550550002473131881762886</v>
          </cell>
          <cell r="M213" t="str">
            <v>52 - Goiás</v>
          </cell>
          <cell r="N213">
            <v>350</v>
          </cell>
        </row>
        <row r="214">
          <cell r="C214" t="str">
            <v>HOSPITAL DOM HÉLDER</v>
          </cell>
          <cell r="E214" t="str">
            <v>3.12 - Material Hospitalar</v>
          </cell>
          <cell r="F214">
            <v>1437707000122</v>
          </cell>
          <cell r="G214" t="str">
            <v>SCITECH PRODUTOS MEDICOS LTDA</v>
          </cell>
          <cell r="H214" t="str">
            <v>B</v>
          </cell>
          <cell r="I214" t="str">
            <v>S</v>
          </cell>
          <cell r="J214" t="str">
            <v>000247992</v>
          </cell>
          <cell r="K214" t="str">
            <v>07/02/2022</v>
          </cell>
          <cell r="L214" t="str">
            <v>52220201437707000122550550002479921558925457</v>
          </cell>
          <cell r="M214" t="str">
            <v>52 - Goiás</v>
          </cell>
          <cell r="N214">
            <v>350</v>
          </cell>
        </row>
        <row r="215">
          <cell r="C215" t="str">
            <v>HOSPITAL DOM HÉLDER</v>
          </cell>
          <cell r="E215" t="str">
            <v>3.12 - Material Hospitalar</v>
          </cell>
          <cell r="F215">
            <v>1437707000122</v>
          </cell>
          <cell r="G215" t="str">
            <v>SCITECH PRODUTOS MEDICOS LTDA</v>
          </cell>
          <cell r="H215" t="str">
            <v>B</v>
          </cell>
          <cell r="I215" t="str">
            <v>S</v>
          </cell>
          <cell r="J215" t="str">
            <v>000249099</v>
          </cell>
          <cell r="K215" t="str">
            <v>11/02/2022</v>
          </cell>
          <cell r="L215" t="str">
            <v>52220201437707000122550550002490991520386797</v>
          </cell>
          <cell r="M215" t="str">
            <v>52 - Goiás</v>
          </cell>
          <cell r="N215">
            <v>700</v>
          </cell>
        </row>
        <row r="216">
          <cell r="C216" t="str">
            <v>HOSPITAL DOM HÉLDER</v>
          </cell>
          <cell r="E216" t="str">
            <v>3.12 - Material Hospitalar</v>
          </cell>
          <cell r="F216">
            <v>1437707000122</v>
          </cell>
          <cell r="G216" t="str">
            <v>SCITECH PRODUTOS MEDICOS LTDA</v>
          </cell>
          <cell r="H216" t="str">
            <v>B</v>
          </cell>
          <cell r="I216" t="str">
            <v>S</v>
          </cell>
          <cell r="J216" t="str">
            <v>000249104</v>
          </cell>
          <cell r="K216" t="str">
            <v>11/02/2022</v>
          </cell>
          <cell r="L216" t="str">
            <v>52220201437707000122550550002491041744561764</v>
          </cell>
          <cell r="M216" t="str">
            <v>52 - Goiás</v>
          </cell>
          <cell r="N216">
            <v>350</v>
          </cell>
        </row>
        <row r="217">
          <cell r="C217" t="str">
            <v>HOSPITAL DOM HÉLDER</v>
          </cell>
          <cell r="E217" t="str">
            <v>3.12 - Material Hospitalar</v>
          </cell>
          <cell r="F217">
            <v>1437707000122</v>
          </cell>
          <cell r="G217" t="str">
            <v>SCITECH PRODUTOS MEDICOS LTDA</v>
          </cell>
          <cell r="H217" t="str">
            <v>B</v>
          </cell>
          <cell r="I217" t="str">
            <v>S</v>
          </cell>
          <cell r="J217" t="str">
            <v>000249433</v>
          </cell>
          <cell r="K217" t="str">
            <v>14/02/2022</v>
          </cell>
          <cell r="L217" t="str">
            <v>52220201437707000122550550002494331943425354</v>
          </cell>
          <cell r="M217" t="str">
            <v>52 - Goiás</v>
          </cell>
          <cell r="N217">
            <v>350</v>
          </cell>
        </row>
        <row r="218">
          <cell r="C218" t="str">
            <v>HOSPITAL DOM HÉLDER</v>
          </cell>
          <cell r="E218" t="str">
            <v>3.12 - Material Hospitalar</v>
          </cell>
          <cell r="F218">
            <v>1437707000122</v>
          </cell>
          <cell r="G218" t="str">
            <v>SCITECH PRODUTOS MEDICOS LTDA</v>
          </cell>
          <cell r="H218" t="str">
            <v>B</v>
          </cell>
          <cell r="I218" t="str">
            <v>S</v>
          </cell>
          <cell r="J218" t="str">
            <v>000250719</v>
          </cell>
          <cell r="K218" t="str">
            <v>18/02/2022</v>
          </cell>
          <cell r="L218" t="str">
            <v>52220201437707000122550550002507191835551360</v>
          </cell>
          <cell r="M218" t="str">
            <v>52 - Goiás</v>
          </cell>
          <cell r="N218">
            <v>350</v>
          </cell>
        </row>
        <row r="219">
          <cell r="C219" t="str">
            <v>HOSPITAL DOM HÉLDER</v>
          </cell>
          <cell r="E219" t="str">
            <v>3.12 - Material Hospitalar</v>
          </cell>
          <cell r="F219">
            <v>1437707000122</v>
          </cell>
          <cell r="G219" t="str">
            <v>SCITECH PRODUTOS MEDICOS LTDA</v>
          </cell>
          <cell r="H219" t="str">
            <v>B</v>
          </cell>
          <cell r="I219" t="str">
            <v>S</v>
          </cell>
          <cell r="J219" t="str">
            <v>000252304</v>
          </cell>
          <cell r="K219" t="str">
            <v>24/02/2022</v>
          </cell>
          <cell r="L219" t="str">
            <v>52220201437707000122550550002523041362107714</v>
          </cell>
          <cell r="M219" t="str">
            <v>52 - Goiás</v>
          </cell>
          <cell r="N219">
            <v>350</v>
          </cell>
        </row>
        <row r="220">
          <cell r="C220" t="str">
            <v>HOSPITAL DOM HÉLDER</v>
          </cell>
          <cell r="E220" t="str">
            <v>3.12 - Material Hospitalar</v>
          </cell>
          <cell r="F220">
            <v>37438274000177</v>
          </cell>
          <cell r="G220" t="str">
            <v>SELLMED PRODUTOS MEDICOS E HOSPITALARES</v>
          </cell>
          <cell r="H220" t="str">
            <v>B</v>
          </cell>
          <cell r="I220" t="str">
            <v>S</v>
          </cell>
          <cell r="J220" t="str">
            <v>441</v>
          </cell>
          <cell r="K220" t="str">
            <v>04/02/2022</v>
          </cell>
          <cell r="L220" t="str">
            <v>26220237438274000177550010000004411312988560</v>
          </cell>
          <cell r="M220" t="str">
            <v>26 - Pernambuco</v>
          </cell>
          <cell r="N220">
            <v>7466.4</v>
          </cell>
        </row>
        <row r="221">
          <cell r="C221" t="str">
            <v>HOSPITAL DOM HÉLDER</v>
          </cell>
          <cell r="E221" t="str">
            <v>3.12 - Material Hospitalar</v>
          </cell>
          <cell r="F221">
            <v>37438274000177</v>
          </cell>
          <cell r="G221" t="str">
            <v>SELLMED PRODUTOS MEDICOS E HOSPITALARES</v>
          </cell>
          <cell r="H221" t="str">
            <v>B</v>
          </cell>
          <cell r="I221" t="str">
            <v>S</v>
          </cell>
          <cell r="J221" t="str">
            <v>452</v>
          </cell>
          <cell r="K221" t="str">
            <v>09/02/2022</v>
          </cell>
          <cell r="L221" t="str">
            <v>26220237438274000177550010000004521061214458</v>
          </cell>
          <cell r="M221" t="str">
            <v>26 - Pernambuco</v>
          </cell>
          <cell r="N221">
            <v>3200.3</v>
          </cell>
        </row>
        <row r="222">
          <cell r="C222" t="str">
            <v>HOSPITAL DOM HÉLDER</v>
          </cell>
          <cell r="E222" t="str">
            <v>3.12 - Material Hospitalar</v>
          </cell>
          <cell r="F222">
            <v>37438274000177</v>
          </cell>
          <cell r="G222" t="str">
            <v>SELLMED PRODUTOS MEDICOS E HOSPITALARES</v>
          </cell>
          <cell r="H222" t="str">
            <v>B</v>
          </cell>
          <cell r="I222" t="str">
            <v>S</v>
          </cell>
          <cell r="J222" t="str">
            <v>453</v>
          </cell>
          <cell r="K222" t="str">
            <v>09/02/2022</v>
          </cell>
          <cell r="L222" t="str">
            <v>26220237438274000177550010000004531404210206</v>
          </cell>
          <cell r="M222" t="str">
            <v>26 - Pernambuco</v>
          </cell>
          <cell r="N222">
            <v>472.05</v>
          </cell>
        </row>
        <row r="223">
          <cell r="C223" t="str">
            <v>HOSPITAL DOM HÉLDER</v>
          </cell>
          <cell r="E223" t="str">
            <v>3.12 - Material Hospitalar</v>
          </cell>
          <cell r="F223">
            <v>37438274000177</v>
          </cell>
          <cell r="G223" t="str">
            <v>SELLMED PRODUTOS MEDICOS E HOSPITALARES</v>
          </cell>
          <cell r="H223" t="str">
            <v>B</v>
          </cell>
          <cell r="I223" t="str">
            <v>S</v>
          </cell>
          <cell r="J223" t="str">
            <v>458</v>
          </cell>
          <cell r="K223" t="str">
            <v>10/02/2022</v>
          </cell>
          <cell r="L223" t="str">
            <v>26220237438274000177550010000004581567339190</v>
          </cell>
          <cell r="M223" t="str">
            <v>26 - Pernambuco</v>
          </cell>
          <cell r="N223">
            <v>2487.87</v>
          </cell>
        </row>
        <row r="224">
          <cell r="C224" t="str">
            <v>HOSPITAL DOM HÉLDER</v>
          </cell>
          <cell r="E224" t="str">
            <v>3.12 - Material Hospitalar</v>
          </cell>
          <cell r="F224">
            <v>37438274000177</v>
          </cell>
          <cell r="G224" t="str">
            <v>SELLMED PRODUTOS MEDICOS E HOSPITALARES</v>
          </cell>
          <cell r="H224" t="str">
            <v>B</v>
          </cell>
          <cell r="I224" t="str">
            <v>S</v>
          </cell>
          <cell r="J224" t="str">
            <v>500</v>
          </cell>
          <cell r="K224" t="str">
            <v>17/02/2022</v>
          </cell>
          <cell r="L224" t="str">
            <v>26220237438274000177550010000005001364365761</v>
          </cell>
          <cell r="M224" t="str">
            <v>26 - Pernambuco</v>
          </cell>
          <cell r="N224">
            <v>4881.57</v>
          </cell>
        </row>
        <row r="225">
          <cell r="C225" t="str">
            <v>HOSPITAL DOM HÉLDER</v>
          </cell>
          <cell r="E225" t="str">
            <v>3.12 - Material Hospitalar</v>
          </cell>
          <cell r="F225">
            <v>37438274000177</v>
          </cell>
          <cell r="G225" t="str">
            <v>SELLMED PRODUTOS MEDICOS E HOSPITALARES</v>
          </cell>
          <cell r="H225" t="str">
            <v>B</v>
          </cell>
          <cell r="I225" t="str">
            <v>S</v>
          </cell>
          <cell r="J225" t="str">
            <v>509</v>
          </cell>
          <cell r="K225" t="str">
            <v>21/02/2022</v>
          </cell>
          <cell r="L225" t="str">
            <v>26220237438274000177550010000005091229005340</v>
          </cell>
          <cell r="M225" t="str">
            <v>26 - Pernambuco</v>
          </cell>
          <cell r="N225">
            <v>2920.17</v>
          </cell>
        </row>
        <row r="226">
          <cell r="C226" t="str">
            <v>HOSPITAL DOM HÉLDER</v>
          </cell>
          <cell r="E226" t="str">
            <v>3.12 - Material Hospitalar</v>
          </cell>
          <cell r="F226">
            <v>37438274000177</v>
          </cell>
          <cell r="G226" t="str">
            <v>SELLMED PRODUTOS MEDICOS E HOSPITALARES</v>
          </cell>
          <cell r="H226" t="str">
            <v>B</v>
          </cell>
          <cell r="I226" t="str">
            <v>S</v>
          </cell>
          <cell r="J226" t="str">
            <v>432</v>
          </cell>
          <cell r="K226" t="str">
            <v>31/01/2022</v>
          </cell>
          <cell r="L226" t="str">
            <v>26220137438274000177550010000004321624923020</v>
          </cell>
          <cell r="M226" t="str">
            <v>26 - Pernambuco</v>
          </cell>
          <cell r="N226">
            <v>13832.68</v>
          </cell>
        </row>
        <row r="227">
          <cell r="C227" t="str">
            <v>HOSPITAL DOM HÉLDER</v>
          </cell>
          <cell r="E227" t="str">
            <v>3.12 - Material Hospitalar</v>
          </cell>
          <cell r="F227">
            <v>21381761000100</v>
          </cell>
          <cell r="G227" t="str">
            <v>SIX DISTRIBUIDORA HOSPITALAR LTDA EPP</v>
          </cell>
          <cell r="H227" t="str">
            <v>B</v>
          </cell>
          <cell r="I227" t="str">
            <v>S</v>
          </cell>
          <cell r="J227" t="str">
            <v>000046651</v>
          </cell>
          <cell r="K227" t="str">
            <v>15/02/2022</v>
          </cell>
          <cell r="L227" t="str">
            <v>26220221381761000100550010000466511141325058</v>
          </cell>
          <cell r="M227" t="str">
            <v>26 - Pernambuco</v>
          </cell>
          <cell r="N227">
            <v>1425</v>
          </cell>
        </row>
        <row r="228">
          <cell r="C228" t="str">
            <v>HOSPITAL DOM HÉLDER</v>
          </cell>
          <cell r="E228" t="str">
            <v>3.12 - Material Hospitalar</v>
          </cell>
          <cell r="F228">
            <v>6106005000180</v>
          </cell>
          <cell r="G228" t="str">
            <v>STOCK MED PRODUTOS MEDICOS HOSPITALARES</v>
          </cell>
          <cell r="H228" t="str">
            <v>B</v>
          </cell>
          <cell r="I228" t="str">
            <v>S</v>
          </cell>
          <cell r="J228" t="str">
            <v>143438</v>
          </cell>
          <cell r="K228" t="str">
            <v>28/01/2022</v>
          </cell>
          <cell r="L228" t="str">
            <v>43220106106005000180550010001434381005911229</v>
          </cell>
          <cell r="M228" t="str">
            <v>43 - Rio Grande do Sul</v>
          </cell>
          <cell r="N228">
            <v>97841.01</v>
          </cell>
        </row>
        <row r="229">
          <cell r="C229" t="str">
            <v>HOSPITAL DOM HÉLDER</v>
          </cell>
          <cell r="E229" t="str">
            <v>3.12 - Material Hospitalar</v>
          </cell>
          <cell r="F229">
            <v>25130763000188</v>
          </cell>
          <cell r="G229" t="str">
            <v>TELIA DE ALBUQUERQUE PESSOA</v>
          </cell>
          <cell r="H229" t="str">
            <v>B</v>
          </cell>
          <cell r="I229" t="str">
            <v>S</v>
          </cell>
          <cell r="J229" t="str">
            <v>000000329</v>
          </cell>
          <cell r="K229" t="str">
            <v>07/02/2022</v>
          </cell>
          <cell r="L229" t="str">
            <v>26220225130763000188550010000003291000055120</v>
          </cell>
          <cell r="M229" t="str">
            <v>26 - Pernambuco</v>
          </cell>
          <cell r="N229">
            <v>1015</v>
          </cell>
        </row>
        <row r="230">
          <cell r="C230" t="str">
            <v>HOSPITAL DOM HÉLDER</v>
          </cell>
          <cell r="E230" t="str">
            <v>3.12 - Material Hospitalar</v>
          </cell>
          <cell r="F230">
            <v>25130763000188</v>
          </cell>
          <cell r="G230" t="str">
            <v>TELIA DE ALBUQUERQUE PESSOA</v>
          </cell>
          <cell r="H230" t="str">
            <v>B</v>
          </cell>
          <cell r="I230" t="str">
            <v>S</v>
          </cell>
          <cell r="J230" t="str">
            <v>000000339</v>
          </cell>
          <cell r="K230" t="str">
            <v>17/02/2022</v>
          </cell>
          <cell r="L230" t="str">
            <v>26220225130763000188550010000003391000055401</v>
          </cell>
          <cell r="M230" t="str">
            <v>26 - Pernambuco</v>
          </cell>
          <cell r="N230">
            <v>3745.87</v>
          </cell>
        </row>
        <row r="231">
          <cell r="C231" t="str">
            <v>HOSPITAL DOM HÉLDER</v>
          </cell>
          <cell r="E231" t="str">
            <v>3.12 - Material Hospitalar</v>
          </cell>
          <cell r="F231">
            <v>21596736000144</v>
          </cell>
          <cell r="G231" t="str">
            <v>ULTRAMEGA DISTRIBUIDORA HOSPITALAR LTDA</v>
          </cell>
          <cell r="H231" t="str">
            <v>B</v>
          </cell>
          <cell r="I231" t="str">
            <v>S</v>
          </cell>
          <cell r="J231" t="str">
            <v>00147460</v>
          </cell>
          <cell r="K231" t="str">
            <v>09/02/2022</v>
          </cell>
          <cell r="L231" t="str">
            <v>26220221596736000144550010001474601001521241</v>
          </cell>
          <cell r="M231" t="str">
            <v>26 - Pernambuco</v>
          </cell>
          <cell r="N231">
            <v>7827.35</v>
          </cell>
        </row>
        <row r="232">
          <cell r="C232" t="str">
            <v>HOSPITAL DOM HÉLDER</v>
          </cell>
          <cell r="E232" t="str">
            <v>3.12 - Material Hospitalar</v>
          </cell>
          <cell r="F232">
            <v>13120044000105</v>
          </cell>
          <cell r="G232" t="str">
            <v>WANDERLEY REGIS COM E PROD MED HOSP LTDA</v>
          </cell>
          <cell r="H232" t="str">
            <v>B</v>
          </cell>
          <cell r="I232" t="str">
            <v>S</v>
          </cell>
          <cell r="J232" t="str">
            <v>000008382</v>
          </cell>
          <cell r="K232" t="str">
            <v>11/02/2022</v>
          </cell>
          <cell r="L232" t="str">
            <v>26220213120044000105550010000083821710002183</v>
          </cell>
          <cell r="M232" t="str">
            <v>26 - Pernambuco</v>
          </cell>
          <cell r="N232">
            <v>195.3</v>
          </cell>
        </row>
        <row r="233">
          <cell r="C233" t="str">
            <v>HOSPITAL DOM HÉLDER</v>
          </cell>
          <cell r="E233" t="str">
            <v>3.12 - Material Hospitalar</v>
          </cell>
          <cell r="F233">
            <v>13120044000105</v>
          </cell>
          <cell r="G233" t="str">
            <v>WANDERLEY REGIS COM E PROD MED HOSP LTDA</v>
          </cell>
          <cell r="H233" t="str">
            <v>B</v>
          </cell>
          <cell r="I233" t="str">
            <v>S</v>
          </cell>
          <cell r="J233" t="str">
            <v>000008385</v>
          </cell>
          <cell r="K233" t="str">
            <v>11/02/2022</v>
          </cell>
          <cell r="L233" t="str">
            <v>26220213120044000105550010000083851506673620</v>
          </cell>
          <cell r="M233" t="str">
            <v>26 - Pernambuco</v>
          </cell>
          <cell r="N233">
            <v>1237</v>
          </cell>
        </row>
        <row r="234">
          <cell r="C234" t="str">
            <v>HOSPITAL DOM HÉLDER</v>
          </cell>
          <cell r="E234" t="str">
            <v>3.12 - Material Hospitalar</v>
          </cell>
          <cell r="F234">
            <v>13120044000105</v>
          </cell>
          <cell r="G234" t="str">
            <v>WANDERLEY REGIS COM E PROD MED HOSP LTDA</v>
          </cell>
          <cell r="H234" t="str">
            <v>B</v>
          </cell>
          <cell r="I234" t="str">
            <v>S</v>
          </cell>
          <cell r="J234" t="str">
            <v>000008425</v>
          </cell>
          <cell r="K234" t="str">
            <v>23/02/2022</v>
          </cell>
          <cell r="L234" t="str">
            <v>26220213120044000105550010000084251372986588</v>
          </cell>
          <cell r="M234" t="str">
            <v>26 - Pernambuco</v>
          </cell>
          <cell r="N234">
            <v>320</v>
          </cell>
        </row>
        <row r="235">
          <cell r="C235" t="str">
            <v>HOSPITAL DOM HÉLDER</v>
          </cell>
          <cell r="E235" t="str">
            <v>3.12 - Material Hospitalar</v>
          </cell>
          <cell r="F235">
            <v>13120044000105</v>
          </cell>
          <cell r="G235" t="str">
            <v>WANDERLEY REGIS COM E PROD MED HOSP LTDA</v>
          </cell>
          <cell r="H235" t="str">
            <v>B</v>
          </cell>
          <cell r="I235" t="str">
            <v>S</v>
          </cell>
          <cell r="J235" t="str">
            <v>000008335</v>
          </cell>
          <cell r="K235" t="str">
            <v>28/01/2022</v>
          </cell>
          <cell r="L235" t="str">
            <v>26220113120044000105550010000083351339306830</v>
          </cell>
          <cell r="M235" t="str">
            <v>26 - Pernambuco</v>
          </cell>
          <cell r="N235">
            <v>10770.3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11260846000187</v>
          </cell>
          <cell r="G236" t="str">
            <v>ANBIOTON IMPORTADORA LTDA</v>
          </cell>
          <cell r="H236" t="str">
            <v>B</v>
          </cell>
          <cell r="I236" t="str">
            <v>S</v>
          </cell>
          <cell r="J236" t="str">
            <v>000158264</v>
          </cell>
          <cell r="K236" t="str">
            <v>25/01/2022</v>
          </cell>
          <cell r="L236" t="str">
            <v>35220111260846000187550010001582641750241772</v>
          </cell>
          <cell r="M236" t="str">
            <v>35 - São Paulo</v>
          </cell>
          <cell r="N236">
            <v>3401.5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5439635000456</v>
          </cell>
          <cell r="G237" t="str">
            <v>ANTIBIOTICOS DO BRASIL LTDA</v>
          </cell>
          <cell r="H237" t="str">
            <v>B</v>
          </cell>
          <cell r="I237" t="str">
            <v>S</v>
          </cell>
          <cell r="J237" t="str">
            <v>214274</v>
          </cell>
          <cell r="K237" t="str">
            <v>07/02/2022</v>
          </cell>
          <cell r="L237" t="str">
            <v>42220205439635000456550010002142741274921415</v>
          </cell>
          <cell r="M237" t="str">
            <v>42 - Santa Catarina</v>
          </cell>
          <cell r="N237">
            <v>97850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8719794000150</v>
          </cell>
          <cell r="G238" t="str">
            <v>CENTRAL DISTRIB DE MEDICAMENTOS LTDA</v>
          </cell>
          <cell r="H238" t="str">
            <v>B</v>
          </cell>
          <cell r="I238" t="str">
            <v>S</v>
          </cell>
          <cell r="J238" t="str">
            <v>000096981</v>
          </cell>
          <cell r="K238" t="str">
            <v>27/01/2022</v>
          </cell>
          <cell r="L238" t="str">
            <v>26220108719794000150550010000969811154007660</v>
          </cell>
          <cell r="M238" t="str">
            <v>26 - Pernambuco</v>
          </cell>
          <cell r="N238">
            <v>8460.9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8719794000150</v>
          </cell>
          <cell r="G239" t="str">
            <v>CENTRAL DISTRIB DE MEDICAMENTOS LTDA</v>
          </cell>
          <cell r="H239" t="str">
            <v>B</v>
          </cell>
          <cell r="I239" t="str">
            <v>S</v>
          </cell>
          <cell r="J239" t="str">
            <v>000096988</v>
          </cell>
          <cell r="K239" t="str">
            <v>27/01/2022</v>
          </cell>
          <cell r="L239" t="str">
            <v>26220108719794000150550010000969881699435050</v>
          </cell>
          <cell r="M239" t="str">
            <v>26 - Pernambuco</v>
          </cell>
          <cell r="N239">
            <v>33284.300000000003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7812105000194</v>
          </cell>
          <cell r="G240" t="str">
            <v>CENTRAL DISTRIBUIDORA DE MEDICAMENTOS LT</v>
          </cell>
          <cell r="H240" t="str">
            <v>B</v>
          </cell>
          <cell r="I240" t="str">
            <v>S</v>
          </cell>
          <cell r="J240" t="str">
            <v>000094788</v>
          </cell>
          <cell r="K240" t="str">
            <v>27/01/2022</v>
          </cell>
          <cell r="L240" t="str">
            <v>23220107812105000194550010000947881413557280</v>
          </cell>
          <cell r="M240" t="str">
            <v>23 - Ceará</v>
          </cell>
          <cell r="N240">
            <v>6230.97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8674752000140</v>
          </cell>
          <cell r="G241" t="str">
            <v>CIRURGICA MONTEBELLO LTDA</v>
          </cell>
          <cell r="H241" t="str">
            <v>B</v>
          </cell>
          <cell r="I241" t="str">
            <v>S</v>
          </cell>
          <cell r="J241" t="str">
            <v>000123019</v>
          </cell>
          <cell r="K241" t="str">
            <v>25/01/2022</v>
          </cell>
          <cell r="L241" t="str">
            <v>26220108674752000140550010001230191876686537</v>
          </cell>
          <cell r="M241" t="str">
            <v>26 - Pernambuco</v>
          </cell>
          <cell r="N241">
            <v>3429.82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12420164000904</v>
          </cell>
          <cell r="G242" t="str">
            <v>CM HOSPITALAR SA</v>
          </cell>
          <cell r="H242" t="str">
            <v>B</v>
          </cell>
          <cell r="I242" t="str">
            <v>S</v>
          </cell>
          <cell r="J242" t="str">
            <v>000627085</v>
          </cell>
          <cell r="K242" t="str">
            <v>25/01/2022</v>
          </cell>
          <cell r="L242" t="str">
            <v>53220112420164000904550010006270851517421850</v>
          </cell>
          <cell r="M242" t="str">
            <v>53 - Distrito Federal</v>
          </cell>
          <cell r="N242">
            <v>78685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67729178000220</v>
          </cell>
          <cell r="G243" t="str">
            <v>COMERCIAL CIRURGICA RIOCLARENSE LTDA</v>
          </cell>
          <cell r="H243" t="str">
            <v>B</v>
          </cell>
          <cell r="I243" t="str">
            <v>S</v>
          </cell>
          <cell r="J243" t="str">
            <v>0638264</v>
          </cell>
          <cell r="K243" t="str">
            <v>25/01/2022</v>
          </cell>
          <cell r="L243" t="str">
            <v>31220167729178000220550010006382641176119482</v>
          </cell>
          <cell r="M243" t="str">
            <v>31 - Minas Gerais</v>
          </cell>
          <cell r="N243">
            <v>953.38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67729178000491</v>
          </cell>
          <cell r="G244" t="str">
            <v>COMERCIAL CIRURGICA RIOCLARENSE LTDA</v>
          </cell>
          <cell r="H244" t="str">
            <v>B</v>
          </cell>
          <cell r="I244" t="str">
            <v>S</v>
          </cell>
          <cell r="J244" t="str">
            <v>1532145</v>
          </cell>
          <cell r="K244" t="str">
            <v>25/01/2022</v>
          </cell>
          <cell r="L244" t="str">
            <v>35220167729178000491550010015321451377388000</v>
          </cell>
          <cell r="M244" t="str">
            <v>35 - São Paulo</v>
          </cell>
          <cell r="N244">
            <v>8226.7199999999993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67729178000572</v>
          </cell>
          <cell r="G245" t="str">
            <v>COMERCIAL CIRURGICA RIOCLARENSE LTDA</v>
          </cell>
          <cell r="H245" t="str">
            <v>B</v>
          </cell>
          <cell r="I245" t="str">
            <v>S</v>
          </cell>
          <cell r="J245" t="str">
            <v>0063671</v>
          </cell>
          <cell r="K245" t="str">
            <v>25/01/2022</v>
          </cell>
          <cell r="L245" t="str">
            <v>41220167729178000572550010000636711500942844</v>
          </cell>
          <cell r="M245" t="str">
            <v>41 - Paraná</v>
          </cell>
          <cell r="N245">
            <v>4207.5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67729178000653</v>
          </cell>
          <cell r="G246" t="str">
            <v>COMERCIAL CIRURGICA RIOCLARENSE LTDA</v>
          </cell>
          <cell r="H246" t="str">
            <v>B</v>
          </cell>
          <cell r="I246" t="str">
            <v>S</v>
          </cell>
          <cell r="J246" t="str">
            <v>0020920</v>
          </cell>
          <cell r="K246" t="str">
            <v>25/01/2022</v>
          </cell>
          <cell r="L246" t="str">
            <v>26220167729178000653550010000209201584419965</v>
          </cell>
          <cell r="M246" t="str">
            <v>26 - Pernambuco</v>
          </cell>
          <cell r="N246">
            <v>7477.8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44734671000151</v>
          </cell>
          <cell r="G247" t="str">
            <v>CRISTALIA PROD. QUIM. FARMACEUTICOS LTDA</v>
          </cell>
          <cell r="H247" t="str">
            <v>B</v>
          </cell>
          <cell r="I247" t="str">
            <v>S</v>
          </cell>
          <cell r="J247" t="str">
            <v>3193963</v>
          </cell>
          <cell r="K247" t="str">
            <v>08/02/2022</v>
          </cell>
          <cell r="L247" t="str">
            <v>35220244734671000151550100031939631912094081</v>
          </cell>
          <cell r="M247" t="str">
            <v>35 - São Paulo</v>
          </cell>
          <cell r="N247">
            <v>4902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44734671000151</v>
          </cell>
          <cell r="G248" t="str">
            <v>CRISTALIA PROD. QUIM. FARMACEUTICOS LTDA</v>
          </cell>
          <cell r="H248" t="str">
            <v>B</v>
          </cell>
          <cell r="I248" t="str">
            <v>S</v>
          </cell>
          <cell r="J248" t="str">
            <v>3194946</v>
          </cell>
          <cell r="K248" t="str">
            <v>08/02/2022</v>
          </cell>
          <cell r="L248" t="str">
            <v>35220244734671000151550100031949461717563144</v>
          </cell>
          <cell r="M248" t="str">
            <v>35 - São Paulo</v>
          </cell>
          <cell r="N248">
            <v>511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44734671000151</v>
          </cell>
          <cell r="G249" t="str">
            <v>CRISTALIA PROD. QUIM. FARMACEUTICOS LTDA</v>
          </cell>
          <cell r="H249" t="str">
            <v>B</v>
          </cell>
          <cell r="I249" t="str">
            <v>S</v>
          </cell>
          <cell r="J249" t="str">
            <v>3198176</v>
          </cell>
          <cell r="K249" t="str">
            <v>11/02/2022</v>
          </cell>
          <cell r="L249" t="str">
            <v>35220244734671000151550100031981761916200096</v>
          </cell>
          <cell r="M249" t="str">
            <v>35 - São Paulo</v>
          </cell>
          <cell r="N249">
            <v>796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44734671000151</v>
          </cell>
          <cell r="G250" t="str">
            <v>CRISTALIA PROD. QUIM. FARMACEUTICOS LTDA</v>
          </cell>
          <cell r="H250" t="str">
            <v>B</v>
          </cell>
          <cell r="I250" t="str">
            <v>S</v>
          </cell>
          <cell r="J250" t="str">
            <v>3198752</v>
          </cell>
          <cell r="K250" t="str">
            <v>11/02/2022</v>
          </cell>
          <cell r="L250" t="str">
            <v>35220244734671000151550100031987521999630833</v>
          </cell>
          <cell r="M250" t="str">
            <v>35 - São Paulo</v>
          </cell>
          <cell r="N250">
            <v>759.6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23680034000170</v>
          </cell>
          <cell r="G251" t="str">
            <v>D ARAUJO COMERCIAL EIRELI</v>
          </cell>
          <cell r="H251" t="str">
            <v>B</v>
          </cell>
          <cell r="I251" t="str">
            <v>S</v>
          </cell>
          <cell r="J251" t="str">
            <v>000005644</v>
          </cell>
          <cell r="K251" t="str">
            <v>11/02/2022</v>
          </cell>
          <cell r="L251" t="str">
            <v>26220223680034000170550010000056441509328317</v>
          </cell>
          <cell r="M251" t="str">
            <v>26 - Pernambuco</v>
          </cell>
          <cell r="N251">
            <v>1200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2520829000140</v>
          </cell>
          <cell r="G252" t="str">
            <v>DIMASTER COMERCIO DE PRODUTOS HOSPITAL</v>
          </cell>
          <cell r="H252" t="str">
            <v>B</v>
          </cell>
          <cell r="I252" t="str">
            <v>S</v>
          </cell>
          <cell r="J252" t="str">
            <v>272193</v>
          </cell>
          <cell r="K252" t="str">
            <v>25/01/2022</v>
          </cell>
          <cell r="L252" t="str">
            <v>43220102520829000140550010002721931976909059</v>
          </cell>
          <cell r="M252" t="str">
            <v>43 - Rio Grande do Sul</v>
          </cell>
          <cell r="N252">
            <v>32391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2520829000140</v>
          </cell>
          <cell r="G253" t="str">
            <v>DIMASTER COMERCIO DE PRODUTOS HOSPITAL</v>
          </cell>
          <cell r="H253" t="str">
            <v>B</v>
          </cell>
          <cell r="I253" t="str">
            <v>S</v>
          </cell>
          <cell r="J253" t="str">
            <v>272435</v>
          </cell>
          <cell r="K253" t="str">
            <v>27/01/2022</v>
          </cell>
          <cell r="L253" t="str">
            <v>43220102520829000140550010002724351271026647</v>
          </cell>
          <cell r="M253" t="str">
            <v>43 - Rio Grande do Sul</v>
          </cell>
          <cell r="N253">
            <v>1144.8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31673254001095</v>
          </cell>
          <cell r="G254" t="str">
            <v>LABORATORIOS B BRAUN SA</v>
          </cell>
          <cell r="H254" t="str">
            <v>B</v>
          </cell>
          <cell r="I254" t="str">
            <v>S</v>
          </cell>
          <cell r="J254" t="str">
            <v>637481</v>
          </cell>
          <cell r="K254" t="str">
            <v>19/01/2022</v>
          </cell>
          <cell r="L254" t="str">
            <v>33220131673254001095550000006374811965405858</v>
          </cell>
          <cell r="M254" t="str">
            <v>33 - Rio de Janeiro</v>
          </cell>
          <cell r="N254">
            <v>13500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31378288000166</v>
          </cell>
          <cell r="G255" t="str">
            <v>MEDICAMENTAL HOSPITALAR LTDA</v>
          </cell>
          <cell r="H255" t="str">
            <v>B</v>
          </cell>
          <cell r="I255" t="str">
            <v>S</v>
          </cell>
          <cell r="J255" t="str">
            <v>000122607</v>
          </cell>
          <cell r="K255" t="str">
            <v>27/01/2022</v>
          </cell>
          <cell r="L255" t="str">
            <v>35220131378288000166550010001226071133326106</v>
          </cell>
          <cell r="M255" t="str">
            <v>35 - São Paulo</v>
          </cell>
          <cell r="N255">
            <v>116041.83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30848237000198</v>
          </cell>
          <cell r="G256" t="str">
            <v>PH COMERCIO DE PRODUTOS MEDICOS HOSPITALARES LTDA</v>
          </cell>
          <cell r="H256" t="str">
            <v>B</v>
          </cell>
          <cell r="I256" t="str">
            <v>S</v>
          </cell>
          <cell r="J256" t="str">
            <v>000008948</v>
          </cell>
          <cell r="K256" t="str">
            <v>01/02/2022</v>
          </cell>
          <cell r="L256" t="str">
            <v>26220230848237000198550010000089481885451687</v>
          </cell>
          <cell r="M256" t="str">
            <v>26 - Pernambuco</v>
          </cell>
          <cell r="N256">
            <v>952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30848237000198</v>
          </cell>
          <cell r="G257" t="str">
            <v>PH COMERCIO DE PRODUTOS MEDICOS HOSPITALARES LTDA</v>
          </cell>
          <cell r="H257" t="str">
            <v>B</v>
          </cell>
          <cell r="I257" t="str">
            <v>S</v>
          </cell>
          <cell r="J257" t="str">
            <v>000008978</v>
          </cell>
          <cell r="K257" t="str">
            <v>03/02/2022</v>
          </cell>
          <cell r="L257" t="str">
            <v>26220230848237000198550010000089781152326499</v>
          </cell>
          <cell r="M257" t="str">
            <v>26 - Pernambuco</v>
          </cell>
          <cell r="N257">
            <v>1428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8671559000155</v>
          </cell>
          <cell r="G258" t="str">
            <v>RECIFARMA COM DE PROD FARMACEUTICOS LTDA</v>
          </cell>
          <cell r="H258" t="str">
            <v>B</v>
          </cell>
          <cell r="I258" t="str">
            <v>S</v>
          </cell>
          <cell r="J258" t="str">
            <v>000002247</v>
          </cell>
          <cell r="K258" t="str">
            <v>04/02/2022</v>
          </cell>
          <cell r="L258" t="str">
            <v>26220208671559000155550010000022471100074227</v>
          </cell>
          <cell r="M258" t="str">
            <v>26 - Pernambuco</v>
          </cell>
          <cell r="N258">
            <v>18222.2</v>
          </cell>
        </row>
        <row r="259">
          <cell r="C259" t="str">
            <v>HOSPITAL DOM HÉLDER</v>
          </cell>
          <cell r="E259" t="str">
            <v>3.4 - Material Farmacológico</v>
          </cell>
          <cell r="F259">
            <v>8671559000155</v>
          </cell>
          <cell r="G259" t="str">
            <v>RECIFARMA COM DE PROD FARMACEUTICOS LTDA</v>
          </cell>
          <cell r="H259" t="str">
            <v>B</v>
          </cell>
          <cell r="I259" t="str">
            <v>S</v>
          </cell>
          <cell r="J259" t="str">
            <v>000002249</v>
          </cell>
          <cell r="K259" t="str">
            <v>11/02/2022</v>
          </cell>
          <cell r="L259" t="str">
            <v>26220208671559000155550010000022491100094222</v>
          </cell>
          <cell r="M259" t="str">
            <v>26 - Pernambuco</v>
          </cell>
          <cell r="N259">
            <v>84</v>
          </cell>
        </row>
        <row r="260">
          <cell r="C260" t="str">
            <v>HOSPITAL DOM HÉLDER</v>
          </cell>
          <cell r="E260" t="str">
            <v>3.4 - Material Farmacológico</v>
          </cell>
          <cell r="F260">
            <v>6106005000180</v>
          </cell>
          <cell r="G260" t="str">
            <v>STOCK MED PRODUTOS MEDICOS HOSPITALARES</v>
          </cell>
          <cell r="H260" t="str">
            <v>B</v>
          </cell>
          <cell r="I260" t="str">
            <v>S</v>
          </cell>
          <cell r="J260" t="str">
            <v>143267</v>
          </cell>
          <cell r="K260" t="str">
            <v>27/01/2022</v>
          </cell>
          <cell r="L260" t="str">
            <v>43220106106005000180550010001432671005909284</v>
          </cell>
          <cell r="M260" t="str">
            <v>43 - Rio Grande do Sul</v>
          </cell>
          <cell r="N260">
            <v>19750.419999999998</v>
          </cell>
        </row>
        <row r="261">
          <cell r="C261" t="str">
            <v>HOSPITAL DOM HÉLDER</v>
          </cell>
          <cell r="E261" t="str">
            <v>3.4 - Material Farmacológico</v>
          </cell>
          <cell r="F261">
            <v>7484373000124</v>
          </cell>
          <cell r="G261" t="str">
            <v>UNI HOSPITALAR LTDA</v>
          </cell>
          <cell r="H261" t="str">
            <v>B</v>
          </cell>
          <cell r="I261" t="str">
            <v>S</v>
          </cell>
          <cell r="J261" t="str">
            <v>000141020</v>
          </cell>
          <cell r="K261" t="str">
            <v>21/02/2022</v>
          </cell>
          <cell r="L261" t="str">
            <v>26220207484373000124550010001410201148686643</v>
          </cell>
          <cell r="M261" t="str">
            <v>26 - Pernambuco</v>
          </cell>
          <cell r="N261">
            <v>1141</v>
          </cell>
        </row>
        <row r="262">
          <cell r="C262" t="str">
            <v>HOSPITAL DOM HÉLDER</v>
          </cell>
          <cell r="E262" t="str">
            <v>3.4 - Material Farmacológico</v>
          </cell>
          <cell r="F262">
            <v>7484373000124</v>
          </cell>
          <cell r="G262" t="str">
            <v>UNI HOSPITALAR LTDA</v>
          </cell>
          <cell r="H262" t="str">
            <v>B</v>
          </cell>
          <cell r="I262" t="str">
            <v>S</v>
          </cell>
          <cell r="J262" t="str">
            <v>000141271</v>
          </cell>
          <cell r="K262" t="str">
            <v>24/02/2022</v>
          </cell>
          <cell r="L262" t="str">
            <v>26220207484373000124550010001412711662975320</v>
          </cell>
          <cell r="M262" t="str">
            <v>26 - Pernambuco</v>
          </cell>
          <cell r="N262">
            <v>3675</v>
          </cell>
        </row>
        <row r="263">
          <cell r="C263" t="str">
            <v>HOSPITAL DOM HÉLDER</v>
          </cell>
          <cell r="E263" t="str">
            <v>3.14 - Alimentação Preparada</v>
          </cell>
          <cell r="F263">
            <v>23523598000107</v>
          </cell>
          <cell r="G263" t="str">
            <v>BARROS E BARROS HOSPITALAR LTDA EPP</v>
          </cell>
          <cell r="H263" t="str">
            <v>B</v>
          </cell>
          <cell r="I263" t="str">
            <v>S</v>
          </cell>
          <cell r="J263" t="str">
            <v>000005007</v>
          </cell>
          <cell r="K263" t="str">
            <v>09/02/2022</v>
          </cell>
          <cell r="L263" t="str">
            <v>26220223523598000107550010000050071000000054</v>
          </cell>
          <cell r="M263" t="str">
            <v>26 - Pernambuco</v>
          </cell>
          <cell r="N263">
            <v>2042.5</v>
          </cell>
        </row>
        <row r="264">
          <cell r="C264" t="str">
            <v>HOSPITAL DOM HÉLDER</v>
          </cell>
          <cell r="E264" t="str">
            <v>3.14 - Alimentação Preparada</v>
          </cell>
          <cell r="F264">
            <v>23523598000107</v>
          </cell>
          <cell r="G264" t="str">
            <v>BARROS E BARROS HOSPITALAR LTDA EPP</v>
          </cell>
          <cell r="H264" t="str">
            <v>B</v>
          </cell>
          <cell r="I264" t="str">
            <v>S</v>
          </cell>
          <cell r="J264" t="str">
            <v>000005018</v>
          </cell>
          <cell r="K264" t="str">
            <v>10/02/2022</v>
          </cell>
          <cell r="L264" t="str">
            <v>26220223523598000107550010000050181000000058</v>
          </cell>
          <cell r="M264" t="str">
            <v>26 - Pernambuco</v>
          </cell>
          <cell r="N264">
            <v>2952.5</v>
          </cell>
        </row>
        <row r="265">
          <cell r="C265" t="str">
            <v>HOSPITAL DOM HÉLDER</v>
          </cell>
          <cell r="E265" t="str">
            <v>3.14 - Alimentação Preparada</v>
          </cell>
          <cell r="F265">
            <v>1687725000162</v>
          </cell>
          <cell r="G265" t="str">
            <v>CENTRO ESP EM NUT ENTERAL E PARENTERAL</v>
          </cell>
          <cell r="H265" t="str">
            <v>B</v>
          </cell>
          <cell r="I265" t="str">
            <v>S</v>
          </cell>
          <cell r="J265" t="str">
            <v>000034481</v>
          </cell>
          <cell r="K265" t="str">
            <v>08/02/2022</v>
          </cell>
          <cell r="L265" t="str">
            <v>26220201687725000162550010000344811112596066</v>
          </cell>
          <cell r="M265" t="str">
            <v>26 - Pernambuco</v>
          </cell>
          <cell r="N265">
            <v>8687.5</v>
          </cell>
        </row>
        <row r="266">
          <cell r="C266" t="str">
            <v>HOSPITAL DOM HÉLDER</v>
          </cell>
          <cell r="E266" t="str">
            <v>3.14 - Alimentação Preparada</v>
          </cell>
          <cell r="F266">
            <v>22940455000120</v>
          </cell>
          <cell r="G266" t="str">
            <v>MOURA E MELO COMERCIO E SERV LTDA ME</v>
          </cell>
          <cell r="H266" t="str">
            <v>B</v>
          </cell>
          <cell r="I266" t="str">
            <v>S</v>
          </cell>
          <cell r="J266" t="str">
            <v>000015482</v>
          </cell>
          <cell r="K266" t="str">
            <v>10/02/2022</v>
          </cell>
          <cell r="L266" t="str">
            <v>26220222940455000120550010000154821083539754</v>
          </cell>
          <cell r="M266" t="str">
            <v>26 - Pernambuco</v>
          </cell>
          <cell r="N266">
            <v>2194.98</v>
          </cell>
        </row>
        <row r="267">
          <cell r="C267" t="str">
            <v>HOSPITAL DOM HÉLDER</v>
          </cell>
          <cell r="E267" t="str">
            <v>3.14 - Alimentação Preparada</v>
          </cell>
          <cell r="F267">
            <v>7160019000225</v>
          </cell>
          <cell r="G267" t="str">
            <v>VITALE COMERCIO SA</v>
          </cell>
          <cell r="H267" t="str">
            <v>B</v>
          </cell>
          <cell r="I267" t="str">
            <v>S</v>
          </cell>
          <cell r="J267" t="str">
            <v>1403</v>
          </cell>
          <cell r="K267" t="str">
            <v>11/02/2022</v>
          </cell>
          <cell r="L267" t="str">
            <v>26220207160019000225550010000014031119325022</v>
          </cell>
          <cell r="M267" t="str">
            <v>26 - Pernambuco</v>
          </cell>
          <cell r="N267">
            <v>498.4</v>
          </cell>
        </row>
        <row r="268">
          <cell r="C268" t="str">
            <v>HOSPITAL DOM HÉLDER</v>
          </cell>
          <cell r="E268" t="str">
            <v>3.14 - Alimentação Preparada</v>
          </cell>
          <cell r="F268">
            <v>7160019000225</v>
          </cell>
          <cell r="G268" t="str">
            <v>VITALE COMERCIO SA</v>
          </cell>
          <cell r="H268" t="str">
            <v>B</v>
          </cell>
          <cell r="I268" t="str">
            <v>S</v>
          </cell>
          <cell r="J268" t="str">
            <v>1404</v>
          </cell>
          <cell r="K268" t="str">
            <v>11/02/2022</v>
          </cell>
          <cell r="L268" t="str">
            <v>26220207160019000225550010000014041036998647</v>
          </cell>
          <cell r="M268" t="str">
            <v>26 - Pernambuco</v>
          </cell>
          <cell r="N268">
            <v>15347.4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 DO NORDESTE LTDA</v>
          </cell>
          <cell r="H269" t="str">
            <v>B</v>
          </cell>
          <cell r="I269" t="str">
            <v>S</v>
          </cell>
          <cell r="J269" t="str">
            <v>53499</v>
          </cell>
          <cell r="K269" t="str">
            <v>01/02/2022</v>
          </cell>
          <cell r="L269" t="str">
            <v>26220224380578002041550560000534991868781051</v>
          </cell>
          <cell r="M269" t="str">
            <v>26 - Pernambuco</v>
          </cell>
          <cell r="N269">
            <v>314.72000000000003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 DO NORDESTE LTDA</v>
          </cell>
          <cell r="H270" t="str">
            <v>B</v>
          </cell>
          <cell r="I270" t="str">
            <v>S</v>
          </cell>
          <cell r="J270" t="str">
            <v>53504</v>
          </cell>
          <cell r="K270" t="str">
            <v>02/02/2022</v>
          </cell>
          <cell r="L270" t="str">
            <v>26220224380578002041550560000535041868866776</v>
          </cell>
          <cell r="M270" t="str">
            <v>26 - Pernambuco</v>
          </cell>
          <cell r="N270">
            <v>1806.09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 DO NORDESTE LTDA</v>
          </cell>
          <cell r="H271" t="str">
            <v>B</v>
          </cell>
          <cell r="I271" t="str">
            <v>S</v>
          </cell>
          <cell r="J271" t="str">
            <v>53512</v>
          </cell>
          <cell r="K271" t="str">
            <v>03/02/2022</v>
          </cell>
          <cell r="L271" t="str">
            <v>26220224380578002041550560000535121869050526</v>
          </cell>
          <cell r="M271" t="str">
            <v>26 - Pernambuco</v>
          </cell>
          <cell r="N271">
            <v>209.74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 DO NORDESTE LTDA</v>
          </cell>
          <cell r="H272" t="str">
            <v>B</v>
          </cell>
          <cell r="I272" t="str">
            <v>S</v>
          </cell>
          <cell r="J272" t="str">
            <v>46293</v>
          </cell>
          <cell r="K272" t="str">
            <v>04/02/2022</v>
          </cell>
          <cell r="L272" t="str">
            <v>26220224380578002041550080000462931869129685</v>
          </cell>
          <cell r="M272" t="str">
            <v>26 - Pernambuco</v>
          </cell>
          <cell r="N272">
            <v>34.97</v>
          </cell>
        </row>
        <row r="273">
          <cell r="C273" t="str">
            <v>HOSPITAL DOM HÉLDER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 DO NORDESTE LTDA</v>
          </cell>
          <cell r="H273" t="str">
            <v>B</v>
          </cell>
          <cell r="I273" t="str">
            <v>S</v>
          </cell>
          <cell r="J273" t="str">
            <v>46312</v>
          </cell>
          <cell r="K273" t="str">
            <v>05/02/2022</v>
          </cell>
          <cell r="L273" t="str">
            <v>26220224380578002041550080000463121869424498</v>
          </cell>
          <cell r="M273" t="str">
            <v>26 - Pernambuco</v>
          </cell>
          <cell r="N273">
            <v>344.94</v>
          </cell>
        </row>
        <row r="274">
          <cell r="C274" t="str">
            <v>HOSPITAL DOM HÉLDER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 DO NORDESTE LTDA</v>
          </cell>
          <cell r="H274" t="str">
            <v>B</v>
          </cell>
          <cell r="I274" t="str">
            <v>S</v>
          </cell>
          <cell r="J274" t="str">
            <v>314344</v>
          </cell>
          <cell r="K274" t="str">
            <v>07/02/2022</v>
          </cell>
          <cell r="L274" t="str">
            <v>26220224380578002041552000003143441869546879</v>
          </cell>
          <cell r="M274" t="str">
            <v>26 - Pernambuco</v>
          </cell>
          <cell r="N274">
            <v>139.85</v>
          </cell>
        </row>
        <row r="275">
          <cell r="C275" t="str">
            <v>HOSPITAL DOM HÉLDER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 DO NORDESTE LTDA</v>
          </cell>
          <cell r="H275" t="str">
            <v>B</v>
          </cell>
          <cell r="I275" t="str">
            <v>S</v>
          </cell>
          <cell r="J275" t="str">
            <v>4899</v>
          </cell>
          <cell r="K275" t="str">
            <v>07/02/2022</v>
          </cell>
          <cell r="L275" t="str">
            <v>26220224380578002041550880000048991869577412</v>
          </cell>
          <cell r="M275" t="str">
            <v>26 - Pernambuco</v>
          </cell>
          <cell r="N275">
            <v>209.8</v>
          </cell>
        </row>
        <row r="276">
          <cell r="C276" t="str">
            <v>HOSPITAL DOM HÉLDER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 DO NORDESTE LTDA</v>
          </cell>
          <cell r="H276" t="str">
            <v>B</v>
          </cell>
          <cell r="I276" t="str">
            <v>S</v>
          </cell>
          <cell r="J276" t="str">
            <v>53537</v>
          </cell>
          <cell r="K276" t="str">
            <v>08/02/2022</v>
          </cell>
          <cell r="L276" t="str">
            <v>26220224380578002041550560000535371869715985</v>
          </cell>
          <cell r="M276" t="str">
            <v>26 - Pernambuco</v>
          </cell>
          <cell r="N276">
            <v>3169.51</v>
          </cell>
        </row>
        <row r="277">
          <cell r="C277" t="str">
            <v>HOSPITAL DOM HÉLDER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 DO NORDESTE LTDA</v>
          </cell>
          <cell r="H277" t="str">
            <v>B</v>
          </cell>
          <cell r="I277" t="str">
            <v>S</v>
          </cell>
          <cell r="J277" t="str">
            <v>53544</v>
          </cell>
          <cell r="K277" t="str">
            <v>09/02/2022</v>
          </cell>
          <cell r="L277" t="str">
            <v>26220224380578002041550560000535441869850950</v>
          </cell>
          <cell r="M277" t="str">
            <v>26 - Pernambuco</v>
          </cell>
          <cell r="N277">
            <v>174.87</v>
          </cell>
        </row>
        <row r="278">
          <cell r="C278" t="str">
            <v>HOSPITAL DOM HÉLDER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 DO NORDESTE LTDA</v>
          </cell>
          <cell r="H278" t="str">
            <v>B</v>
          </cell>
          <cell r="I278" t="str">
            <v>S</v>
          </cell>
          <cell r="J278" t="str">
            <v>53550</v>
          </cell>
          <cell r="K278" t="str">
            <v>10/02/2022</v>
          </cell>
          <cell r="L278" t="str">
            <v>26220224380578002041550560000535501870001712</v>
          </cell>
          <cell r="M278" t="str">
            <v>26 - Pernambuco</v>
          </cell>
          <cell r="N278">
            <v>244.77</v>
          </cell>
        </row>
        <row r="279">
          <cell r="C279" t="str">
            <v>HOSPITAL DOM HÉLDER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 DO NORDESTE LTDA</v>
          </cell>
          <cell r="H279" t="str">
            <v>B</v>
          </cell>
          <cell r="I279" t="str">
            <v>S</v>
          </cell>
          <cell r="J279" t="str">
            <v>46375</v>
          </cell>
          <cell r="K279" t="str">
            <v>11/02/2022</v>
          </cell>
          <cell r="L279" t="str">
            <v>26220224380578002041550080000463751870081248</v>
          </cell>
          <cell r="M279" t="str">
            <v>26 - Pernambuco</v>
          </cell>
          <cell r="N279">
            <v>244.82</v>
          </cell>
        </row>
        <row r="280">
          <cell r="C280" t="str">
            <v>HOSPITAL DOM HÉLDER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 DO NORDESTE LTDA</v>
          </cell>
          <cell r="H280" t="str">
            <v>B</v>
          </cell>
          <cell r="I280" t="str">
            <v>S</v>
          </cell>
          <cell r="J280" t="str">
            <v>53562</v>
          </cell>
          <cell r="K280" t="str">
            <v>12/02/2022</v>
          </cell>
          <cell r="L280" t="str">
            <v>26220224380578002041550560000535621870301245</v>
          </cell>
          <cell r="M280" t="str">
            <v>26 - Pernambuco</v>
          </cell>
          <cell r="N280">
            <v>139.9</v>
          </cell>
        </row>
        <row r="281">
          <cell r="C281" t="str">
            <v>HOSPITAL DOM HÉLDER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 DO NORDESTE LTDA</v>
          </cell>
          <cell r="H281" t="str">
            <v>B</v>
          </cell>
          <cell r="I281" t="str">
            <v>S</v>
          </cell>
          <cell r="J281" t="str">
            <v>13042</v>
          </cell>
          <cell r="K281" t="str">
            <v>13/02/2022</v>
          </cell>
          <cell r="L281" t="str">
            <v>26220224380578002041550370000130421870319595</v>
          </cell>
          <cell r="M281" t="str">
            <v>26 - Pernambuco</v>
          </cell>
          <cell r="N281">
            <v>139.85</v>
          </cell>
        </row>
        <row r="282">
          <cell r="C282" t="str">
            <v>HOSPITAL DOM HÉLDER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 DO NORDESTE LTDA</v>
          </cell>
          <cell r="H282" t="str">
            <v>B</v>
          </cell>
          <cell r="I282" t="str">
            <v>S</v>
          </cell>
          <cell r="J282" t="str">
            <v>53567</v>
          </cell>
          <cell r="K282" t="str">
            <v>14/02/2022</v>
          </cell>
          <cell r="L282" t="str">
            <v>26220224380578002041550560000535671870413902</v>
          </cell>
          <cell r="M282" t="str">
            <v>26 - Pernambuco</v>
          </cell>
          <cell r="N282">
            <v>139.9</v>
          </cell>
        </row>
        <row r="283">
          <cell r="C283" t="str">
            <v>HOSPITAL DOM HÉLDER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 DO NORDESTE LTDA</v>
          </cell>
          <cell r="H283" t="str">
            <v>B</v>
          </cell>
          <cell r="I283" t="str">
            <v>S</v>
          </cell>
          <cell r="J283" t="str">
            <v>53576</v>
          </cell>
          <cell r="K283" t="str">
            <v>15/02/2022</v>
          </cell>
          <cell r="L283" t="str">
            <v>26220224380578002041550560000535761870631470</v>
          </cell>
          <cell r="M283" t="str">
            <v>26 - Pernambuco</v>
          </cell>
          <cell r="N283">
            <v>1841.06</v>
          </cell>
        </row>
        <row r="284">
          <cell r="C284" t="str">
            <v>HOSPITAL DOM HÉLDER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 DO NORDESTE LTDA</v>
          </cell>
          <cell r="H284" t="str">
            <v>B</v>
          </cell>
          <cell r="I284" t="str">
            <v>S</v>
          </cell>
          <cell r="J284" t="str">
            <v>53582</v>
          </cell>
          <cell r="K284" t="str">
            <v>16/02/2022</v>
          </cell>
          <cell r="L284" t="str">
            <v>26220224380578002041550560000535821870727989</v>
          </cell>
          <cell r="M284" t="str">
            <v>26 - Pernambuco</v>
          </cell>
          <cell r="N284">
            <v>174.87</v>
          </cell>
        </row>
        <row r="285">
          <cell r="C285" t="str">
            <v>HOSPITAL DOM HÉLDER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 DO NORDESTE LTDA</v>
          </cell>
          <cell r="H285" t="str">
            <v>B</v>
          </cell>
          <cell r="I285" t="str">
            <v>S</v>
          </cell>
          <cell r="J285" t="str">
            <v>53584</v>
          </cell>
          <cell r="K285" t="str">
            <v>17/02/2022</v>
          </cell>
          <cell r="L285" t="str">
            <v>26220224380578002041550560000535841870836561</v>
          </cell>
          <cell r="M285" t="str">
            <v>26 - Pernambuco</v>
          </cell>
          <cell r="N285">
            <v>1083.55</v>
          </cell>
        </row>
        <row r="286">
          <cell r="C286" t="str">
            <v>HOSPITAL DOM HÉLDER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 DO NORDESTE LTDA</v>
          </cell>
          <cell r="H286" t="str">
            <v>B</v>
          </cell>
          <cell r="I286" t="str">
            <v>S</v>
          </cell>
          <cell r="J286" t="str">
            <v>53599</v>
          </cell>
          <cell r="K286" t="str">
            <v>18/02/2022</v>
          </cell>
          <cell r="L286" t="str">
            <v>26220224380578002041550560000535991871058824</v>
          </cell>
          <cell r="M286" t="str">
            <v>26 - Pernambuco</v>
          </cell>
          <cell r="N286">
            <v>174.87</v>
          </cell>
        </row>
        <row r="287">
          <cell r="C287" t="str">
            <v>HOSPITAL DOM HÉLDER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 DO NORDESTE LTDA</v>
          </cell>
          <cell r="H287" t="str">
            <v>B</v>
          </cell>
          <cell r="I287" t="str">
            <v>S</v>
          </cell>
          <cell r="J287" t="str">
            <v>53606</v>
          </cell>
          <cell r="K287" t="str">
            <v>19/02/2022</v>
          </cell>
          <cell r="L287" t="str">
            <v>26220224380578002041550560000536061871149630</v>
          </cell>
          <cell r="M287" t="str">
            <v>26 - Pernambuco</v>
          </cell>
          <cell r="N287">
            <v>34.97</v>
          </cell>
        </row>
        <row r="288">
          <cell r="C288" t="str">
            <v>HOSPITAL DOM HÉLDER</v>
          </cell>
          <cell r="E288" t="str">
            <v>3.2 - Gás e Outros Materiais Engarrafados</v>
          </cell>
          <cell r="F288">
            <v>24380578002041</v>
          </cell>
          <cell r="G288" t="str">
            <v>WHITE MARTINS GASES IND DO NORDESTE LTDA</v>
          </cell>
          <cell r="H288" t="str">
            <v>B</v>
          </cell>
          <cell r="I288" t="str">
            <v>S</v>
          </cell>
          <cell r="J288" t="str">
            <v>13129</v>
          </cell>
          <cell r="K288" t="str">
            <v>20/02/2022</v>
          </cell>
          <cell r="L288" t="str">
            <v>26220224380578002041550370000131291871172630</v>
          </cell>
          <cell r="M288" t="str">
            <v>26 - Pernambuco</v>
          </cell>
          <cell r="N288">
            <v>69.900000000000006</v>
          </cell>
        </row>
        <row r="289">
          <cell r="C289" t="str">
            <v>HOSPITAL DOM HÉLDER</v>
          </cell>
          <cell r="E289" t="str">
            <v>3.2 - Gás e Outros Materiais Engarrafados</v>
          </cell>
          <cell r="F289">
            <v>24380578002041</v>
          </cell>
          <cell r="G289" t="str">
            <v>WHITE MARTINS GASES IND DO NORDESTE LTDA</v>
          </cell>
          <cell r="H289" t="str">
            <v>B</v>
          </cell>
          <cell r="I289" t="str">
            <v>S</v>
          </cell>
          <cell r="J289" t="str">
            <v>53610</v>
          </cell>
          <cell r="K289" t="str">
            <v>21/02/2022</v>
          </cell>
          <cell r="L289" t="str">
            <v>26220224380578002041550560000536101871272590</v>
          </cell>
          <cell r="M289" t="str">
            <v>26 - Pernambuco</v>
          </cell>
          <cell r="N289">
            <v>209.84</v>
          </cell>
        </row>
        <row r="290">
          <cell r="C290" t="str">
            <v>HOSPITAL DOM HÉLDER</v>
          </cell>
          <cell r="E290" t="str">
            <v>3.2 - Gás e Outros Materiais Engarrafados</v>
          </cell>
          <cell r="F290">
            <v>24380578002041</v>
          </cell>
          <cell r="G290" t="str">
            <v>WHITE MARTINS GASES IND DO NORDESTE LTDA</v>
          </cell>
          <cell r="H290" t="str">
            <v>B</v>
          </cell>
          <cell r="I290" t="str">
            <v>S</v>
          </cell>
          <cell r="J290" t="str">
            <v>53622</v>
          </cell>
          <cell r="K290" t="str">
            <v>22/02/2022</v>
          </cell>
          <cell r="L290" t="str">
            <v>26220224380578002041550560000536221871480003</v>
          </cell>
          <cell r="M290" t="str">
            <v>26 - Pernambuco</v>
          </cell>
          <cell r="N290">
            <v>314.66000000000003</v>
          </cell>
        </row>
        <row r="291">
          <cell r="C291" t="str">
            <v>HOSPITAL DOM HÉLDER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 DO NORDESTE LTDA</v>
          </cell>
          <cell r="H291" t="str">
            <v>B</v>
          </cell>
          <cell r="I291" t="str">
            <v>S</v>
          </cell>
          <cell r="J291" t="str">
            <v>53630</v>
          </cell>
          <cell r="K291" t="str">
            <v>23/02/2022</v>
          </cell>
          <cell r="L291" t="str">
            <v>26220224380578002041550560000536301871612610</v>
          </cell>
          <cell r="M291" t="str">
            <v>26 - Pernambuco</v>
          </cell>
          <cell r="N291">
            <v>2120.75</v>
          </cell>
        </row>
        <row r="292">
          <cell r="C292" t="str">
            <v>HOSPITAL DOM HÉLDER</v>
          </cell>
          <cell r="E292" t="str">
            <v>3.2 - Gás e Outros Materiais Engarrafados</v>
          </cell>
          <cell r="F292">
            <v>24380578002041</v>
          </cell>
          <cell r="G292" t="str">
            <v>WHITE MARTINS GASES IND DO NORDESTE LTDA</v>
          </cell>
          <cell r="H292" t="str">
            <v>B</v>
          </cell>
          <cell r="I292" t="str">
            <v>S</v>
          </cell>
          <cell r="J292" t="str">
            <v>53640</v>
          </cell>
          <cell r="K292" t="str">
            <v>24/02/2022</v>
          </cell>
          <cell r="L292" t="str">
            <v>26220224380578002041550560000536401871787735</v>
          </cell>
          <cell r="M292" t="str">
            <v>26 - Pernambuco</v>
          </cell>
          <cell r="N292">
            <v>174.82</v>
          </cell>
        </row>
        <row r="293">
          <cell r="C293" t="str">
            <v>HOSPITAL DOM HÉLDER</v>
          </cell>
          <cell r="E293" t="str">
            <v>3.2 - Gás e Outros Materiais Engarrafados</v>
          </cell>
          <cell r="F293">
            <v>24380578002041</v>
          </cell>
          <cell r="G293" t="str">
            <v>WHITE MARTINS GASES IND DO NORDESTE LTDA</v>
          </cell>
          <cell r="H293" t="str">
            <v>B</v>
          </cell>
          <cell r="I293" t="str">
            <v>S</v>
          </cell>
          <cell r="J293" t="str">
            <v>53645</v>
          </cell>
          <cell r="K293" t="str">
            <v>25/02/2022</v>
          </cell>
          <cell r="L293" t="str">
            <v>26220224380578002041550560000536451871853262</v>
          </cell>
          <cell r="M293" t="str">
            <v>26 - Pernambuco</v>
          </cell>
          <cell r="N293">
            <v>69.900000000000006</v>
          </cell>
        </row>
        <row r="294">
          <cell r="C294" t="str">
            <v>HOSPITAL DOM HÉLDER</v>
          </cell>
          <cell r="E294" t="str">
            <v>3.2 - Gás e Outros Materiais Engarrafados</v>
          </cell>
          <cell r="F294">
            <v>24380578002041</v>
          </cell>
          <cell r="G294" t="str">
            <v>WHITE MARTINS GASES IND DO NORDESTE LTDA</v>
          </cell>
          <cell r="H294" t="str">
            <v>B</v>
          </cell>
          <cell r="I294" t="str">
            <v>S</v>
          </cell>
          <cell r="J294" t="str">
            <v>53481</v>
          </cell>
          <cell r="K294" t="str">
            <v>28/01/2022</v>
          </cell>
          <cell r="L294" t="str">
            <v>26220124380578002041550560000534811868338958</v>
          </cell>
          <cell r="M294" t="str">
            <v>26 - Pernambuco</v>
          </cell>
          <cell r="N294">
            <v>209.84</v>
          </cell>
        </row>
        <row r="295">
          <cell r="C295" t="str">
            <v>HOSPITAL DOM HÉLDER</v>
          </cell>
          <cell r="E295" t="str">
            <v>3.2 - Gás e Outros Materiais Engarrafados</v>
          </cell>
          <cell r="F295">
            <v>24380578002041</v>
          </cell>
          <cell r="G295" t="str">
            <v>WHITE MARTINS GASES IND DO NORDESTE LTDA</v>
          </cell>
          <cell r="H295" t="str">
            <v>B</v>
          </cell>
          <cell r="I295" t="str">
            <v>S</v>
          </cell>
          <cell r="J295" t="str">
            <v>53486</v>
          </cell>
          <cell r="K295" t="str">
            <v>29/01/2022</v>
          </cell>
          <cell r="L295" t="str">
            <v>26220124380578002041550560000534861868457341</v>
          </cell>
          <cell r="M295" t="str">
            <v>26 - Pernambuco</v>
          </cell>
          <cell r="N295">
            <v>938.02</v>
          </cell>
        </row>
        <row r="296">
          <cell r="C296" t="str">
            <v>HOSPITAL DOM HÉLDER</v>
          </cell>
          <cell r="E296" t="str">
            <v>3.2 - Gás e Outros Materiais Engarrafados</v>
          </cell>
          <cell r="F296">
            <v>24380578002041</v>
          </cell>
          <cell r="G296" t="str">
            <v>WHITE MARTINS GASES IND DO NORDESTE LTDA</v>
          </cell>
          <cell r="H296" t="str">
            <v>B</v>
          </cell>
          <cell r="I296" t="str">
            <v>S</v>
          </cell>
          <cell r="J296" t="str">
            <v>12867</v>
          </cell>
          <cell r="K296" t="str">
            <v>30/01/2022</v>
          </cell>
          <cell r="L296" t="str">
            <v>26220124380578002041550370000128671868474443</v>
          </cell>
          <cell r="M296" t="str">
            <v>26 - Pernambuco</v>
          </cell>
          <cell r="N296">
            <v>314.76</v>
          </cell>
        </row>
        <row r="297">
          <cell r="C297" t="str">
            <v>HOSPITAL DOM HÉLDER</v>
          </cell>
          <cell r="E297" t="str">
            <v>3.2 - Gás e Outros Materiais Engarrafados</v>
          </cell>
          <cell r="F297">
            <v>24380578002041</v>
          </cell>
          <cell r="G297" t="str">
            <v>WHITE MARTINS GASES IND DO NORDESTE LTDA</v>
          </cell>
          <cell r="H297" t="str">
            <v>B</v>
          </cell>
          <cell r="I297" t="str">
            <v>S</v>
          </cell>
          <cell r="J297" t="str">
            <v>53491</v>
          </cell>
          <cell r="K297" t="str">
            <v>31/01/2022</v>
          </cell>
          <cell r="L297" t="str">
            <v>26220124380578002041550560000534911868607190</v>
          </cell>
          <cell r="M297" t="str">
            <v>26 - Pernambuco</v>
          </cell>
          <cell r="N297">
            <v>104.92</v>
          </cell>
        </row>
        <row r="298">
          <cell r="C298" t="str">
            <v>HOSPITAL DOM HÉLDER</v>
          </cell>
          <cell r="E298" t="str">
            <v>3.2 - Gás e Outros Materiais Engarrafados</v>
          </cell>
          <cell r="F298">
            <v>24380578002203</v>
          </cell>
          <cell r="G298" t="str">
            <v>WHITE MARTINS GASES INDUSTRIA DO NE LTDA</v>
          </cell>
          <cell r="H298" t="str">
            <v>B</v>
          </cell>
          <cell r="I298" t="str">
            <v>S</v>
          </cell>
          <cell r="J298" t="str">
            <v>2205</v>
          </cell>
          <cell r="K298" t="str">
            <v>01/02/2022</v>
          </cell>
          <cell r="L298" t="str">
            <v>26220224380578002203550290000022051868752564</v>
          </cell>
          <cell r="M298" t="str">
            <v>26 - Pernambuco</v>
          </cell>
          <cell r="N298">
            <v>4519.1499999999996</v>
          </cell>
        </row>
        <row r="299">
          <cell r="C299" t="str">
            <v>HOSPITAL DOM HÉLDER</v>
          </cell>
          <cell r="E299" t="str">
            <v>3.2 - Gás e Outros Materiais Engarrafados</v>
          </cell>
          <cell r="F299">
            <v>24380578002203</v>
          </cell>
          <cell r="G299" t="str">
            <v>WHITE MARTINS GASES INDUSTRIA DO NE LTDA</v>
          </cell>
          <cell r="H299" t="str">
            <v>B</v>
          </cell>
          <cell r="I299" t="str">
            <v>S</v>
          </cell>
          <cell r="J299" t="str">
            <v>2219</v>
          </cell>
          <cell r="K299" t="str">
            <v>07/02/2022</v>
          </cell>
          <cell r="L299" t="str">
            <v>26220224380578002203550290000022191869587325</v>
          </cell>
          <cell r="M299" t="str">
            <v>26 - Pernambuco</v>
          </cell>
          <cell r="N299">
            <v>3992.16</v>
          </cell>
        </row>
        <row r="300">
          <cell r="C300" t="str">
            <v>HOSPITAL DOM HÉLDER</v>
          </cell>
          <cell r="E300" t="str">
            <v>3.2 - Gás e Outros Materiais Engarrafados</v>
          </cell>
          <cell r="F300">
            <v>24380578002203</v>
          </cell>
          <cell r="G300" t="str">
            <v>WHITE MARTINS GASES INDUSTRIA DO NE LTDA</v>
          </cell>
          <cell r="H300" t="str">
            <v>B</v>
          </cell>
          <cell r="I300" t="str">
            <v>S</v>
          </cell>
          <cell r="J300" t="str">
            <v>2239</v>
          </cell>
          <cell r="K300" t="str">
            <v>14/02/2022</v>
          </cell>
          <cell r="L300" t="str">
            <v>26220224380578002203550290000022391870400333</v>
          </cell>
          <cell r="M300" t="str">
            <v>26 - Pernambuco</v>
          </cell>
          <cell r="N300">
            <v>3948.47</v>
          </cell>
        </row>
        <row r="301">
          <cell r="C301" t="str">
            <v>HOSPITAL DOM HÉLDER</v>
          </cell>
          <cell r="E301" t="str">
            <v>3.2 - Gás e Outros Materiais Engarrafados</v>
          </cell>
          <cell r="F301">
            <v>24380578002203</v>
          </cell>
          <cell r="G301" t="str">
            <v>WHITE MARTINS GASES INDUSTRIA DO NE LTDA</v>
          </cell>
          <cell r="H301" t="str">
            <v>B</v>
          </cell>
          <cell r="I301" t="str">
            <v>S</v>
          </cell>
          <cell r="J301" t="str">
            <v>2247</v>
          </cell>
          <cell r="K301" t="str">
            <v>22/02/2022</v>
          </cell>
          <cell r="L301" t="str">
            <v>26220224380578002203550290000022471871388363</v>
          </cell>
          <cell r="M301" t="str">
            <v>26 - Pernambuco</v>
          </cell>
          <cell r="N301">
            <v>4737.63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24436602000154</v>
          </cell>
          <cell r="G302" t="str">
            <v>ART CIRURGICA LTDA</v>
          </cell>
          <cell r="H302" t="str">
            <v>B</v>
          </cell>
          <cell r="I302" t="str">
            <v>S</v>
          </cell>
          <cell r="J302" t="str">
            <v>96966</v>
          </cell>
          <cell r="K302" t="str">
            <v>11/02/2022</v>
          </cell>
          <cell r="L302" t="str">
            <v>26220224436602000154550010000969661120554773</v>
          </cell>
          <cell r="M302" t="str">
            <v>26 - Pernambuco</v>
          </cell>
          <cell r="N302">
            <v>7383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24436602000154</v>
          </cell>
          <cell r="G303" t="str">
            <v>ART CIRURGICA LTDA</v>
          </cell>
          <cell r="H303" t="str">
            <v>B</v>
          </cell>
          <cell r="I303" t="str">
            <v>S</v>
          </cell>
          <cell r="J303" t="str">
            <v>96118</v>
          </cell>
          <cell r="K303" t="str">
            <v>17/01/2022</v>
          </cell>
          <cell r="L303" t="str">
            <v>26220124436602000154550010000961181140914320</v>
          </cell>
          <cell r="M303" t="str">
            <v>26 - Pernambuco</v>
          </cell>
          <cell r="N303">
            <v>7383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50595271000105</v>
          </cell>
          <cell r="G304" t="str">
            <v>BIOTRONIK COMERCIAL MEDICA LTDA</v>
          </cell>
          <cell r="H304" t="str">
            <v>B</v>
          </cell>
          <cell r="I304" t="str">
            <v>S</v>
          </cell>
          <cell r="J304" t="str">
            <v>6058</v>
          </cell>
          <cell r="K304" t="str">
            <v>08/02/2022</v>
          </cell>
          <cell r="L304" t="str">
            <v>31220250595271001004550050000060581916795202</v>
          </cell>
          <cell r="M304" t="str">
            <v>31 -  Minas Gerais</v>
          </cell>
          <cell r="N304">
            <v>5440.52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50595271000105</v>
          </cell>
          <cell r="G305" t="str">
            <v>BIOTRONIK COMERCIAL MEDICA LTDA</v>
          </cell>
          <cell r="H305" t="str">
            <v>B</v>
          </cell>
          <cell r="I305" t="str">
            <v>S</v>
          </cell>
          <cell r="J305" t="str">
            <v>6061</v>
          </cell>
          <cell r="K305" t="str">
            <v>08/02/2022</v>
          </cell>
          <cell r="L305" t="str">
            <v>31220250595271001004550050000060611969106717</v>
          </cell>
          <cell r="M305" t="str">
            <v>31 -  Minas Gerais</v>
          </cell>
          <cell r="N305">
            <v>5440.52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50595271001004</v>
          </cell>
          <cell r="G306" t="str">
            <v>BIOTRONIK COMERCIAL MEDICA LTDA.</v>
          </cell>
          <cell r="H306" t="str">
            <v>B</v>
          </cell>
          <cell r="I306" t="str">
            <v>S</v>
          </cell>
          <cell r="J306" t="str">
            <v>6063</v>
          </cell>
          <cell r="K306" t="str">
            <v>08/02/2022</v>
          </cell>
          <cell r="L306" t="str">
            <v>31220250595271001004550050000060631981024614</v>
          </cell>
          <cell r="M306" t="str">
            <v>31 - Minas Gerais</v>
          </cell>
          <cell r="N306">
            <v>5440.52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50595271001004</v>
          </cell>
          <cell r="G307" t="str">
            <v>BIOTRONIK COMERCIAL MEDICA LTDA.</v>
          </cell>
          <cell r="H307" t="str">
            <v>B</v>
          </cell>
          <cell r="I307" t="str">
            <v>S</v>
          </cell>
          <cell r="J307" t="str">
            <v>5026</v>
          </cell>
          <cell r="K307" t="str">
            <v>20/01/2022</v>
          </cell>
          <cell r="L307" t="str">
            <v>31220150595271001004550050000050261901136486</v>
          </cell>
          <cell r="M307" t="str">
            <v>31 - Minas Gerais</v>
          </cell>
          <cell r="N307">
            <v>5440.52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50595271001004</v>
          </cell>
          <cell r="G308" t="str">
            <v>BIOTRONIK COMERCIAL MEDICA LTDA.</v>
          </cell>
          <cell r="H308" t="str">
            <v>B</v>
          </cell>
          <cell r="I308" t="str">
            <v>S</v>
          </cell>
          <cell r="J308" t="str">
            <v>5031</v>
          </cell>
          <cell r="K308" t="str">
            <v>20/01/2022</v>
          </cell>
          <cell r="L308" t="str">
            <v>31220150595271001004550050000050311785324862</v>
          </cell>
          <cell r="M308" t="str">
            <v>31 - Minas Gerais</v>
          </cell>
          <cell r="N308">
            <v>5440.52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50595271001004</v>
          </cell>
          <cell r="G309" t="str">
            <v>BIOTRONIK COMERCIAL MEDICA LTDA.</v>
          </cell>
          <cell r="H309" t="str">
            <v>B</v>
          </cell>
          <cell r="I309" t="str">
            <v>S</v>
          </cell>
          <cell r="J309" t="str">
            <v>5233</v>
          </cell>
          <cell r="K309" t="str">
            <v>26/01/2022</v>
          </cell>
          <cell r="L309" t="str">
            <v>31220150595271001004550050000052331437379547</v>
          </cell>
          <cell r="M309" t="str">
            <v>31 - Minas Gerais</v>
          </cell>
          <cell r="N309">
            <v>5440.52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50595271001004</v>
          </cell>
          <cell r="G310" t="str">
            <v>BIOTRONIK COMERCIAL MEDICA LTDA.</v>
          </cell>
          <cell r="H310" t="str">
            <v>B</v>
          </cell>
          <cell r="I310" t="str">
            <v>S</v>
          </cell>
          <cell r="J310" t="str">
            <v>5238</v>
          </cell>
          <cell r="K310" t="str">
            <v>26/01/2022</v>
          </cell>
          <cell r="L310" t="str">
            <v>31220150595271001004550050000052381204711871</v>
          </cell>
          <cell r="M310" t="str">
            <v>31 - Minas Gerais</v>
          </cell>
          <cell r="N310">
            <v>5440.52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50595271001004</v>
          </cell>
          <cell r="G311" t="str">
            <v>BIOTRONIK COMERCIAL MEDICA LTDA.</v>
          </cell>
          <cell r="H311" t="str">
            <v>B</v>
          </cell>
          <cell r="I311" t="str">
            <v>S</v>
          </cell>
          <cell r="J311" t="str">
            <v>5239</v>
          </cell>
          <cell r="K311" t="str">
            <v>26/01/2022</v>
          </cell>
          <cell r="L311" t="str">
            <v>31220150595271001004550050000052391413336035</v>
          </cell>
          <cell r="M311" t="str">
            <v>31 - Minas Gerais</v>
          </cell>
          <cell r="N311">
            <v>5440.52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50595271001004</v>
          </cell>
          <cell r="G312" t="str">
            <v>BIOTRONIK COMERCIAL MEDICA LTDA.</v>
          </cell>
          <cell r="H312" t="str">
            <v>B</v>
          </cell>
          <cell r="I312" t="str">
            <v>S</v>
          </cell>
          <cell r="J312" t="str">
            <v>5307</v>
          </cell>
          <cell r="K312" t="str">
            <v>27/01/2022</v>
          </cell>
          <cell r="L312" t="str">
            <v>31220150595271001004550050000053071876287618</v>
          </cell>
          <cell r="M312" t="str">
            <v>31 - Minas Gerais</v>
          </cell>
          <cell r="N312">
            <v>5440.52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50595271001004</v>
          </cell>
          <cell r="G313" t="str">
            <v>BIOTRONIK COMERCIAL MEDICA LTDA.</v>
          </cell>
          <cell r="H313" t="str">
            <v>B</v>
          </cell>
          <cell r="I313" t="str">
            <v>S</v>
          </cell>
          <cell r="J313" t="str">
            <v>5310</v>
          </cell>
          <cell r="K313" t="str">
            <v>27/01/2022</v>
          </cell>
          <cell r="L313" t="str">
            <v>31220150595271001004550050000053101089972498</v>
          </cell>
          <cell r="M313" t="str">
            <v>31 - Minas Gerais</v>
          </cell>
          <cell r="N313">
            <v>5440.52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50595271001004</v>
          </cell>
          <cell r="G314" t="str">
            <v>BIOTRONIK COMERCIAL MEDICA LTDA.</v>
          </cell>
          <cell r="H314" t="str">
            <v>B</v>
          </cell>
          <cell r="I314" t="str">
            <v>S</v>
          </cell>
          <cell r="J314" t="str">
            <v>5311</v>
          </cell>
          <cell r="K314" t="str">
            <v>27/01/2022</v>
          </cell>
          <cell r="L314" t="str">
            <v>31220150595271001004550050000053111017862618</v>
          </cell>
          <cell r="M314" t="str">
            <v>31 - Minas Gerais</v>
          </cell>
          <cell r="N314">
            <v>5440.52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002516182</v>
          </cell>
          <cell r="K315" t="str">
            <v>01/02/2022</v>
          </cell>
          <cell r="L315" t="str">
            <v>35220201513946000114550030025161821025149778</v>
          </cell>
          <cell r="M315" t="str">
            <v>35 - São Paulo</v>
          </cell>
          <cell r="N315">
            <v>1350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 t="str">
            <v>002516183</v>
          </cell>
          <cell r="K316" t="str">
            <v>01/02/2022</v>
          </cell>
          <cell r="L316" t="str">
            <v>35220201513946000114550030025161831025149783</v>
          </cell>
          <cell r="M316" t="str">
            <v>35 - São Paulo</v>
          </cell>
          <cell r="N316">
            <v>1350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 t="str">
            <v>002497444</v>
          </cell>
          <cell r="K317" t="str">
            <v>03/01/2022</v>
          </cell>
          <cell r="L317" t="str">
            <v>35220101513946000114550030024974441024935233</v>
          </cell>
          <cell r="M317" t="str">
            <v>35 - São Paulo</v>
          </cell>
          <cell r="N317">
            <v>1350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 t="str">
            <v>002517015</v>
          </cell>
          <cell r="K318" t="str">
            <v>03/02/2022</v>
          </cell>
          <cell r="L318" t="str">
            <v>35220201513946000114550030025170151025158927</v>
          </cell>
          <cell r="M318" t="str">
            <v>35 - São Paulo</v>
          </cell>
          <cell r="N318">
            <v>2700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 t="str">
            <v>002517017</v>
          </cell>
          <cell r="K319" t="str">
            <v>03/02/2022</v>
          </cell>
          <cell r="L319" t="str">
            <v>35220201513946000114550030025170171025158948</v>
          </cell>
          <cell r="M319" t="str">
            <v>35 - São Paulo</v>
          </cell>
          <cell r="N319">
            <v>1350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 t="str">
            <v>002518771</v>
          </cell>
          <cell r="K320" t="str">
            <v>07/02/2022</v>
          </cell>
          <cell r="L320" t="str">
            <v>35220201513946000114550030025187711025177591</v>
          </cell>
          <cell r="M320" t="str">
            <v>35 - São Paulo</v>
          </cell>
          <cell r="N320">
            <v>4050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 t="str">
            <v>002518772</v>
          </cell>
          <cell r="K321" t="str">
            <v>07/02/2022</v>
          </cell>
          <cell r="L321" t="str">
            <v>35220201513946000114550030025187721025177602</v>
          </cell>
          <cell r="M321" t="str">
            <v>35 - São Paulo</v>
          </cell>
          <cell r="N321">
            <v>1350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 t="str">
            <v>002518773</v>
          </cell>
          <cell r="K322" t="str">
            <v>07/02/2022</v>
          </cell>
          <cell r="L322" t="str">
            <v>35220201513946000114550030025187731025177618</v>
          </cell>
          <cell r="M322" t="str">
            <v>35 - São Paulo</v>
          </cell>
          <cell r="N322">
            <v>2700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 t="str">
            <v>002518774</v>
          </cell>
          <cell r="K323" t="str">
            <v>07/02/2022</v>
          </cell>
          <cell r="L323" t="str">
            <v>35220201513946000114550030025187741025177623</v>
          </cell>
          <cell r="M323" t="str">
            <v>35 - São Paulo</v>
          </cell>
          <cell r="N323">
            <v>2700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 t="str">
            <v>002518775</v>
          </cell>
          <cell r="K324" t="str">
            <v>07/02/2022</v>
          </cell>
          <cell r="L324" t="str">
            <v>35220201513946000114550030025187751025177639</v>
          </cell>
          <cell r="M324" t="str">
            <v>35 - São Paulo</v>
          </cell>
          <cell r="N324">
            <v>1350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 t="str">
            <v>002518776</v>
          </cell>
          <cell r="K325" t="str">
            <v>07/02/2022</v>
          </cell>
          <cell r="L325" t="str">
            <v>35220201513946000114550030025187761025177644</v>
          </cell>
          <cell r="M325" t="str">
            <v>35 - São Paulo</v>
          </cell>
          <cell r="N325">
            <v>3075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 t="str">
            <v>002518779</v>
          </cell>
          <cell r="K326" t="str">
            <v>07/02/2022</v>
          </cell>
          <cell r="L326" t="str">
            <v>35220201513946000114550030025187791025177670</v>
          </cell>
          <cell r="M326" t="str">
            <v>35 - São Paulo</v>
          </cell>
          <cell r="N326">
            <v>1350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 t="str">
            <v>002518780</v>
          </cell>
          <cell r="K327" t="str">
            <v>07/02/2022</v>
          </cell>
          <cell r="L327" t="str">
            <v>35220201513946000114550030025187801025177680</v>
          </cell>
          <cell r="M327" t="str">
            <v>35 - São Paulo</v>
          </cell>
          <cell r="N327">
            <v>1350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1513946000114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 t="str">
            <v>002522693</v>
          </cell>
          <cell r="K328" t="str">
            <v>14/02/2022</v>
          </cell>
          <cell r="L328" t="str">
            <v>35220201513946000114550030025226931025223141</v>
          </cell>
          <cell r="M328" t="str">
            <v>35 - São Paulo</v>
          </cell>
          <cell r="N328">
            <v>1350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1513946000114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 t="str">
            <v>002522694</v>
          </cell>
          <cell r="K329" t="str">
            <v>14/02/2022</v>
          </cell>
          <cell r="L329" t="str">
            <v>35220201513946000114550030025226941025223157</v>
          </cell>
          <cell r="M329" t="str">
            <v>35 - São Paulo</v>
          </cell>
          <cell r="N329">
            <v>1350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 t="str">
            <v>002522695</v>
          </cell>
          <cell r="K330" t="str">
            <v>14/02/2022</v>
          </cell>
          <cell r="L330" t="str">
            <v>35220201513946000114550030025226951025223162</v>
          </cell>
          <cell r="M330" t="str">
            <v>35 - São Paulo</v>
          </cell>
          <cell r="N330">
            <v>1350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 t="str">
            <v>002522696</v>
          </cell>
          <cell r="K331" t="str">
            <v>14/02/2022</v>
          </cell>
          <cell r="L331" t="str">
            <v>35220201513946000114550030025226961025223178</v>
          </cell>
          <cell r="M331" t="str">
            <v>35 - São Paulo</v>
          </cell>
          <cell r="N331">
            <v>1350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 t="str">
            <v>002522697</v>
          </cell>
          <cell r="K332" t="str">
            <v>14/02/2022</v>
          </cell>
          <cell r="L332" t="str">
            <v>35220201513946000114550030025226971025223183</v>
          </cell>
          <cell r="M332" t="str">
            <v>35 - São Paulo</v>
          </cell>
          <cell r="N332">
            <v>1350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 t="str">
            <v>002522698</v>
          </cell>
          <cell r="K333" t="str">
            <v>14/02/2022</v>
          </cell>
          <cell r="L333" t="str">
            <v>35220201513946000114550030025226981025223199</v>
          </cell>
          <cell r="M333" t="str">
            <v>35 - São Paulo</v>
          </cell>
          <cell r="N333">
            <v>2700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 t="str">
            <v>002522699</v>
          </cell>
          <cell r="K334" t="str">
            <v>14/02/2022</v>
          </cell>
          <cell r="L334" t="str">
            <v>35220201513946000114550030025226991025223200</v>
          </cell>
          <cell r="M334" t="str">
            <v>35 - São Paulo</v>
          </cell>
          <cell r="N334">
            <v>2700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 t="str">
            <v>002522700</v>
          </cell>
          <cell r="K335" t="str">
            <v>14/02/2022</v>
          </cell>
          <cell r="L335" t="str">
            <v>35220201513946000114550030025227001025223210</v>
          </cell>
          <cell r="M335" t="str">
            <v>35 - São Paulo</v>
          </cell>
          <cell r="N335">
            <v>1350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 t="str">
            <v>002524930</v>
          </cell>
          <cell r="K336" t="str">
            <v>16/02/2022</v>
          </cell>
          <cell r="L336" t="str">
            <v>35220201513946000114550030025249301025247712</v>
          </cell>
          <cell r="M336" t="str">
            <v>35 - São Paulo</v>
          </cell>
          <cell r="N336">
            <v>4050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 t="str">
            <v>002526638</v>
          </cell>
          <cell r="K337" t="str">
            <v>18/02/2022</v>
          </cell>
          <cell r="L337" t="str">
            <v>35220201513946000114550030025266381025267234</v>
          </cell>
          <cell r="M337" t="str">
            <v>35 - São Paulo</v>
          </cell>
          <cell r="N337">
            <v>2700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 t="str">
            <v>002526640</v>
          </cell>
          <cell r="K338" t="str">
            <v>18/02/2022</v>
          </cell>
          <cell r="L338" t="str">
            <v>35220201513946000114550030025266401025267259</v>
          </cell>
          <cell r="M338" t="str">
            <v>35 - São Paulo</v>
          </cell>
          <cell r="N338">
            <v>1350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 t="str">
            <v>002526641</v>
          </cell>
          <cell r="K339" t="str">
            <v>18/02/2022</v>
          </cell>
          <cell r="L339" t="str">
            <v>35220201513946000114550030025266411025267264</v>
          </cell>
          <cell r="M339" t="str">
            <v>35 - São Paulo</v>
          </cell>
          <cell r="N339">
            <v>1350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 t="str">
            <v>002526643</v>
          </cell>
          <cell r="K340" t="str">
            <v>18/02/2022</v>
          </cell>
          <cell r="L340" t="str">
            <v>35220201513946000114550030025266431025267285</v>
          </cell>
          <cell r="M340" t="str">
            <v>35 - São Paulo</v>
          </cell>
          <cell r="N340">
            <v>1350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 t="str">
            <v>002528262</v>
          </cell>
          <cell r="K341" t="str">
            <v>21/02/2022</v>
          </cell>
          <cell r="L341" t="str">
            <v>35220201513946000114550030025282621025284727</v>
          </cell>
          <cell r="M341" t="str">
            <v>35 - São Paulo</v>
          </cell>
          <cell r="N341">
            <v>2700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1513946000114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 t="str">
            <v>002515539</v>
          </cell>
          <cell r="K342" t="str">
            <v>31/01/2022</v>
          </cell>
          <cell r="L342" t="str">
            <v>35220101513946000114550030025155391025142318</v>
          </cell>
          <cell r="M342" t="str">
            <v>35 - São Paulo</v>
          </cell>
          <cell r="N342">
            <v>375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1513946000114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 t="str">
            <v>002515540</v>
          </cell>
          <cell r="K343" t="str">
            <v>31/01/2022</v>
          </cell>
          <cell r="L343" t="str">
            <v>35220101513946000114550030025155401025142327</v>
          </cell>
          <cell r="M343" t="str">
            <v>35 - São Paulo</v>
          </cell>
          <cell r="N343">
            <v>1350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1513946000114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 t="str">
            <v>002515542</v>
          </cell>
          <cell r="K344" t="str">
            <v>31/01/2022</v>
          </cell>
          <cell r="L344" t="str">
            <v>35220101513946000114550030025155421025142348</v>
          </cell>
          <cell r="M344" t="str">
            <v>35 - São Paulo</v>
          </cell>
          <cell r="N344">
            <v>1350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5295083000107</v>
          </cell>
          <cell r="G345" t="str">
            <v>CIRURGICA PHARMA COM DE PROD CIRUR LTDA</v>
          </cell>
          <cell r="H345" t="str">
            <v>B</v>
          </cell>
          <cell r="I345" t="str">
            <v>S</v>
          </cell>
          <cell r="J345" t="str">
            <v>3974</v>
          </cell>
          <cell r="K345" t="str">
            <v>11/02/2022</v>
          </cell>
          <cell r="L345" t="str">
            <v>26220205295083000107550010000039741606145708</v>
          </cell>
          <cell r="M345" t="str">
            <v>26 - Pernambuco</v>
          </cell>
          <cell r="N345">
            <v>6250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13376</v>
          </cell>
          <cell r="K346" t="str">
            <v>01/02/2022</v>
          </cell>
          <cell r="L346" t="str">
            <v>26220214784339000130550010000133761526047102</v>
          </cell>
          <cell r="M346" t="str">
            <v>26 - Pernambuco</v>
          </cell>
          <cell r="N346">
            <v>275.33999999999997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13377</v>
          </cell>
          <cell r="K347" t="str">
            <v>01/02/2022</v>
          </cell>
          <cell r="L347" t="str">
            <v>26220214784339000130550010000133771155898875</v>
          </cell>
          <cell r="M347" t="str">
            <v>26 - Pernambuco</v>
          </cell>
          <cell r="N347">
            <v>436.84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13437</v>
          </cell>
          <cell r="K348" t="str">
            <v>03/02/2022</v>
          </cell>
          <cell r="L348" t="str">
            <v>26220214784339000130550010000134371197329445</v>
          </cell>
          <cell r="M348" t="str">
            <v>26 - Pernambuco</v>
          </cell>
          <cell r="N348">
            <v>2526.9499999999998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13458</v>
          </cell>
          <cell r="K349" t="str">
            <v>04/02/2022</v>
          </cell>
          <cell r="L349" t="str">
            <v>26220214784339000130550010000134581193556269</v>
          </cell>
          <cell r="M349" t="str">
            <v>26 - Pernambuco</v>
          </cell>
          <cell r="N349">
            <v>2216.39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13459</v>
          </cell>
          <cell r="K350" t="str">
            <v>04/02/2022</v>
          </cell>
          <cell r="L350" t="str">
            <v>26220214784339000130550010000134591361093027</v>
          </cell>
          <cell r="M350" t="str">
            <v>26 - Pernambuco</v>
          </cell>
          <cell r="N350">
            <v>1096.3900000000001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13016</v>
          </cell>
          <cell r="K351" t="str">
            <v>05/01/2022</v>
          </cell>
          <cell r="L351" t="str">
            <v>26220114784339000130550010000130161231252963</v>
          </cell>
          <cell r="M351" t="str">
            <v>26 - Pernambuco</v>
          </cell>
          <cell r="N351">
            <v>514.58000000000004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13111</v>
          </cell>
          <cell r="K352" t="str">
            <v>07/01/2022</v>
          </cell>
          <cell r="L352" t="str">
            <v>26220114784339000130550010000131111298419486</v>
          </cell>
          <cell r="M352" t="str">
            <v>26 - Pernambuco</v>
          </cell>
          <cell r="N352">
            <v>303.19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13112</v>
          </cell>
          <cell r="K353" t="str">
            <v>07/01/2022</v>
          </cell>
          <cell r="L353" t="str">
            <v>26220114784339000130550010000131121325030111</v>
          </cell>
          <cell r="M353" t="str">
            <v>26 - Pernambuco</v>
          </cell>
          <cell r="N353">
            <v>358.61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13127</v>
          </cell>
          <cell r="K354" t="str">
            <v>10/01/2022</v>
          </cell>
          <cell r="L354" t="str">
            <v>26220114784339000130550010000131271207249140</v>
          </cell>
          <cell r="M354" t="str">
            <v>26 - Pernambuco</v>
          </cell>
          <cell r="N354">
            <v>1277.7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13138</v>
          </cell>
          <cell r="K355" t="str">
            <v>12/01/2022</v>
          </cell>
          <cell r="L355" t="str">
            <v>26220114784339000130550010000131381544144798</v>
          </cell>
          <cell r="M355" t="str">
            <v>26 - Pernambuco</v>
          </cell>
          <cell r="N355">
            <v>203.82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13139</v>
          </cell>
          <cell r="K356" t="str">
            <v>12/01/2022</v>
          </cell>
          <cell r="L356" t="str">
            <v>26220114784339000130550010000131391201839915</v>
          </cell>
          <cell r="M356" t="str">
            <v>26 - Pernambuco</v>
          </cell>
          <cell r="N356">
            <v>248.14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13140</v>
          </cell>
          <cell r="K357" t="str">
            <v>12/01/2022</v>
          </cell>
          <cell r="L357" t="str">
            <v>26220114784339000130550010000131401547360856</v>
          </cell>
          <cell r="M357" t="str">
            <v>26 - Pernambuco</v>
          </cell>
          <cell r="N357">
            <v>1800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13141</v>
          </cell>
          <cell r="K358" t="str">
            <v>12/01/2022</v>
          </cell>
          <cell r="L358" t="str">
            <v>26220114784339000130550010000131411898824542</v>
          </cell>
          <cell r="M358" t="str">
            <v>26 - Pernambuco</v>
          </cell>
          <cell r="N358">
            <v>782.49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13142</v>
          </cell>
          <cell r="K359" t="str">
            <v>13/01/2022</v>
          </cell>
          <cell r="L359" t="str">
            <v>26220114784339000130550010000131421633729093</v>
          </cell>
          <cell r="M359" t="str">
            <v>26 - Pernambuco</v>
          </cell>
          <cell r="N359">
            <v>1277.7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13145</v>
          </cell>
          <cell r="K360" t="str">
            <v>13/01/2022</v>
          </cell>
          <cell r="L360" t="str">
            <v>26220114784339000130550010000131451452974330</v>
          </cell>
          <cell r="M360" t="str">
            <v>26 - Pernambuco</v>
          </cell>
          <cell r="N360">
            <v>1096.3900000000001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13262</v>
          </cell>
          <cell r="K361" t="str">
            <v>18/01/2022</v>
          </cell>
          <cell r="L361" t="str">
            <v>26220114784339000130550010000132621639027285</v>
          </cell>
          <cell r="M361" t="str">
            <v>26 - Pernambuco</v>
          </cell>
          <cell r="N361">
            <v>270.87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13263</v>
          </cell>
          <cell r="K362" t="str">
            <v>18/01/2022</v>
          </cell>
          <cell r="L362" t="str">
            <v>26220114784339000130550010000132631708175702</v>
          </cell>
          <cell r="M362" t="str">
            <v>26 - Pernambuco</v>
          </cell>
          <cell r="N362">
            <v>296.13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13264</v>
          </cell>
          <cell r="K363" t="str">
            <v>18/01/2022</v>
          </cell>
          <cell r="L363" t="str">
            <v>26220114784339000130550010000132641862527475</v>
          </cell>
          <cell r="M363" t="str">
            <v>26 - Pernambuco</v>
          </cell>
          <cell r="N363">
            <v>203.82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14784339000130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13265</v>
          </cell>
          <cell r="K364" t="str">
            <v>18/01/2022</v>
          </cell>
          <cell r="L364" t="str">
            <v>26220114784339000130550010000132651756572354</v>
          </cell>
          <cell r="M364" t="str">
            <v>26 - Pernambuco</v>
          </cell>
          <cell r="N364">
            <v>1120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14784339000130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13266</v>
          </cell>
          <cell r="K365" t="str">
            <v>18/01/2022</v>
          </cell>
          <cell r="L365" t="str">
            <v>26220114784339000130550010000132661726291842</v>
          </cell>
          <cell r="M365" t="str">
            <v>26 - Pernambuco</v>
          </cell>
          <cell r="N365">
            <v>972.58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14784339000130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13267</v>
          </cell>
          <cell r="K366" t="str">
            <v>18/01/2022</v>
          </cell>
          <cell r="L366" t="str">
            <v>26220114784339000130550010000132671850825702</v>
          </cell>
          <cell r="M366" t="str">
            <v>26 - Pernambuco</v>
          </cell>
          <cell r="N366">
            <v>2137.1799999999998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13268</v>
          </cell>
          <cell r="K367" t="str">
            <v>18/01/2022</v>
          </cell>
          <cell r="L367" t="str">
            <v>26220114784339000130550010000132681331072077</v>
          </cell>
          <cell r="M367" t="str">
            <v>26 - Pernambuco</v>
          </cell>
          <cell r="N367">
            <v>3297.22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13296</v>
          </cell>
          <cell r="K368" t="str">
            <v>20/01/2022</v>
          </cell>
          <cell r="L368" t="str">
            <v>26220114784339000130550010000132961349340680</v>
          </cell>
          <cell r="M368" t="str">
            <v>26 - Pernambuco</v>
          </cell>
          <cell r="N368">
            <v>1277.7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14784339000130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13298</v>
          </cell>
          <cell r="K369" t="str">
            <v>20/01/2022</v>
          </cell>
          <cell r="L369" t="str">
            <v>26220114784339000130550010000132981082926360</v>
          </cell>
          <cell r="M369" t="str">
            <v>26 - Pernambuco</v>
          </cell>
          <cell r="N369">
            <v>1096.3900000000001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14784339000130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13299</v>
          </cell>
          <cell r="K370" t="str">
            <v>20/01/2022</v>
          </cell>
          <cell r="L370" t="str">
            <v>26220114784339000130550010000132991958183438</v>
          </cell>
          <cell r="M370" t="str">
            <v>26 - Pernambuco</v>
          </cell>
          <cell r="N370">
            <v>239.58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14784339000130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13300</v>
          </cell>
          <cell r="K371" t="str">
            <v>20/01/2022</v>
          </cell>
          <cell r="L371" t="str">
            <v>26220114784339000130550010000133001127216189</v>
          </cell>
          <cell r="M371" t="str">
            <v>26 - Pernambuco</v>
          </cell>
          <cell r="N371">
            <v>838.96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14784339000130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13301</v>
          </cell>
          <cell r="K372" t="str">
            <v>20/01/2022</v>
          </cell>
          <cell r="L372" t="str">
            <v>26220114784339000130550010000133011505850173</v>
          </cell>
          <cell r="M372" t="str">
            <v>26 - Pernambuco</v>
          </cell>
          <cell r="N372">
            <v>1277.7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14784339000130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13303</v>
          </cell>
          <cell r="K373" t="str">
            <v>20/01/2022</v>
          </cell>
          <cell r="L373" t="str">
            <v>26220114784339000130550010000133031018159259</v>
          </cell>
          <cell r="M373" t="str">
            <v>26 - Pernambuco</v>
          </cell>
          <cell r="N373">
            <v>1000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14784339000130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13304</v>
          </cell>
          <cell r="K374" t="str">
            <v>20/01/2022</v>
          </cell>
          <cell r="L374" t="str">
            <v>26220114784339000130550010000133041627318176</v>
          </cell>
          <cell r="M374" t="str">
            <v>26 - Pernambuco</v>
          </cell>
          <cell r="N374">
            <v>381.95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14784339000130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13322</v>
          </cell>
          <cell r="K375" t="str">
            <v>21/01/2022</v>
          </cell>
          <cell r="L375" t="str">
            <v>26220114784339000130550010000133221424941071</v>
          </cell>
          <cell r="M375" t="str">
            <v>26 - Pernambuco</v>
          </cell>
          <cell r="N375">
            <v>196.68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14784339000130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13323</v>
          </cell>
          <cell r="K376" t="str">
            <v>21/01/2022</v>
          </cell>
          <cell r="L376" t="str">
            <v>26220114784339000130550010000133231214505515</v>
          </cell>
          <cell r="M376" t="str">
            <v>26 - Pernambuco</v>
          </cell>
          <cell r="N376">
            <v>203.82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14784339000130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13335</v>
          </cell>
          <cell r="K377" t="str">
            <v>25/01/2022</v>
          </cell>
          <cell r="L377" t="str">
            <v>26220114784339000130550010000133351597119002</v>
          </cell>
          <cell r="M377" t="str">
            <v>26 - Pernambuco</v>
          </cell>
          <cell r="N377">
            <v>2600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14784339000130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13336</v>
          </cell>
          <cell r="K378" t="str">
            <v>25/01/2022</v>
          </cell>
          <cell r="L378" t="str">
            <v>26220114784339000130550010000133361878641214</v>
          </cell>
          <cell r="M378" t="str">
            <v>26 - Pernambuco</v>
          </cell>
          <cell r="N378">
            <v>27.71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14784339000130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13337</v>
          </cell>
          <cell r="K379" t="str">
            <v>25/01/2022</v>
          </cell>
          <cell r="L379" t="str">
            <v>26220114784339000130550010000133371927939932</v>
          </cell>
          <cell r="M379" t="str">
            <v>26 - Pernambuco</v>
          </cell>
          <cell r="N379">
            <v>2939.63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14784339000130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13353</v>
          </cell>
          <cell r="K380" t="str">
            <v>27/01/2022</v>
          </cell>
          <cell r="L380" t="str">
            <v>26220114784339000130550010000133531677302812</v>
          </cell>
          <cell r="M380" t="str">
            <v>26 - Pernambuco</v>
          </cell>
          <cell r="N380">
            <v>371.77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14784339000130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13354</v>
          </cell>
          <cell r="K381" t="str">
            <v>27/01/2022</v>
          </cell>
          <cell r="L381" t="str">
            <v>26220114784339000130550010000133541327818337</v>
          </cell>
          <cell r="M381" t="str">
            <v>26 - Pernambuco</v>
          </cell>
          <cell r="N381">
            <v>1277.7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14784339000130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13355</v>
          </cell>
          <cell r="K382" t="str">
            <v>27/01/2022</v>
          </cell>
          <cell r="L382" t="str">
            <v>26220114784339000130550010000133551141568699</v>
          </cell>
          <cell r="M382" t="str">
            <v>26 - Pernambuco</v>
          </cell>
          <cell r="N382">
            <v>176.11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13356</v>
          </cell>
          <cell r="K383" t="str">
            <v>27/01/2022</v>
          </cell>
          <cell r="L383" t="str">
            <v>26220114784339000130550010000133561309480243</v>
          </cell>
          <cell r="M383" t="str">
            <v>26 - Pernambuco</v>
          </cell>
          <cell r="N383">
            <v>1096.3900000000001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14784339000130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13358</v>
          </cell>
          <cell r="K384" t="str">
            <v>28/01/2022</v>
          </cell>
          <cell r="L384" t="str">
            <v>26220114784339000130550010000133581041531736</v>
          </cell>
          <cell r="M384" t="str">
            <v>26 - Pernambuco</v>
          </cell>
          <cell r="N384">
            <v>972.58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14784339000130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13366</v>
          </cell>
          <cell r="K385" t="str">
            <v>31/01/2022</v>
          </cell>
          <cell r="L385" t="str">
            <v>26220114784339000130550010000133661865405591</v>
          </cell>
          <cell r="M385" t="str">
            <v>26 - Pernambuco</v>
          </cell>
          <cell r="N385">
            <v>2939.63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14784339000130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13367</v>
          </cell>
          <cell r="K386" t="str">
            <v>31/01/2022</v>
          </cell>
          <cell r="L386" t="str">
            <v>26220114784339000130550010000133671757494969</v>
          </cell>
          <cell r="M386" t="str">
            <v>26 - Pernambuco</v>
          </cell>
          <cell r="N386">
            <v>972.58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14784339000130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13368</v>
          </cell>
          <cell r="K387" t="str">
            <v>31/01/2022</v>
          </cell>
          <cell r="L387" t="str">
            <v>26220114784339000130550010000133681770371767</v>
          </cell>
          <cell r="M387" t="str">
            <v>26 - Pernambuco</v>
          </cell>
          <cell r="N387">
            <v>2555.4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14784339000130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13369</v>
          </cell>
          <cell r="K388" t="str">
            <v>31/01/2022</v>
          </cell>
          <cell r="L388" t="str">
            <v>26220114784339000130550010000133691556694981</v>
          </cell>
          <cell r="M388" t="str">
            <v>26 - Pernambuco</v>
          </cell>
          <cell r="N388">
            <v>3345.3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5944604000533</v>
          </cell>
          <cell r="G389" t="str">
            <v>EDWARDS LIFESCIENCES COM PROD MED CIRUG</v>
          </cell>
          <cell r="H389" t="str">
            <v>B</v>
          </cell>
          <cell r="I389" t="str">
            <v>S</v>
          </cell>
          <cell r="J389" t="str">
            <v>83973</v>
          </cell>
          <cell r="K389" t="str">
            <v>10/02/2022</v>
          </cell>
          <cell r="L389" t="str">
            <v>35220205944604000533550010000839731001954070</v>
          </cell>
          <cell r="M389" t="str">
            <v>35 - São Paulo</v>
          </cell>
          <cell r="N389">
            <v>4158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8713023000155</v>
          </cell>
          <cell r="G390" t="str">
            <v>ENDOSURGICAL COM E REP DE MAT MED ODONT</v>
          </cell>
          <cell r="H390" t="str">
            <v>B</v>
          </cell>
          <cell r="I390" t="str">
            <v>S</v>
          </cell>
          <cell r="J390" t="str">
            <v>56030</v>
          </cell>
          <cell r="K390" t="str">
            <v>02/02/2022</v>
          </cell>
          <cell r="L390" t="str">
            <v>26220208713023000155550010000560301021110881</v>
          </cell>
          <cell r="M390" t="str">
            <v>26 - Pernambuco</v>
          </cell>
          <cell r="N390">
            <v>1033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8713023000155</v>
          </cell>
          <cell r="G391" t="str">
            <v>ENDOSURGICAL COM E REP DE MAT MED ODONT</v>
          </cell>
          <cell r="H391" t="str">
            <v>B</v>
          </cell>
          <cell r="I391" t="str">
            <v>S</v>
          </cell>
          <cell r="J391" t="str">
            <v>55365</v>
          </cell>
          <cell r="K391" t="str">
            <v>17/01/2022</v>
          </cell>
          <cell r="L391" t="str">
            <v>26220108713023000155550010000553651134989661</v>
          </cell>
          <cell r="M391" t="str">
            <v>26 - Pernambuco</v>
          </cell>
          <cell r="N391">
            <v>1287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8713023000155</v>
          </cell>
          <cell r="G392" t="str">
            <v>ENDOSURGICAL COM E REP DE MAT MED ODONT</v>
          </cell>
          <cell r="H392" t="str">
            <v>B</v>
          </cell>
          <cell r="I392" t="str">
            <v>S</v>
          </cell>
          <cell r="J392" t="str">
            <v>56957</v>
          </cell>
          <cell r="K392" t="str">
            <v>21/02/2022</v>
          </cell>
          <cell r="L392" t="str">
            <v>26220208713023000155550010000569571796367109</v>
          </cell>
          <cell r="M392" t="str">
            <v>26 - Pernambuco</v>
          </cell>
          <cell r="N392">
            <v>1363.5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35716141000190</v>
          </cell>
          <cell r="G393" t="str">
            <v>LINHA MEDICA COMERCIO REPRESENTACOES LTD</v>
          </cell>
          <cell r="H393" t="str">
            <v>B</v>
          </cell>
          <cell r="I393" t="str">
            <v>S</v>
          </cell>
          <cell r="J393" t="str">
            <v>000009240</v>
          </cell>
          <cell r="K393" t="str">
            <v>16/02/2022</v>
          </cell>
          <cell r="L393" t="str">
            <v>26220235716141000190550010000092401000000015</v>
          </cell>
          <cell r="M393" t="str">
            <v>26 - Pernambuco</v>
          </cell>
          <cell r="N393">
            <v>3415.5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2068375000380</v>
          </cell>
          <cell r="G394" t="str">
            <v>MEDICICOR COMERCIAL EIRELI</v>
          </cell>
          <cell r="H394" t="str">
            <v>B</v>
          </cell>
          <cell r="I394" t="str">
            <v>S</v>
          </cell>
          <cell r="J394" t="str">
            <v>13405</v>
          </cell>
          <cell r="K394" t="str">
            <v>18/02/2022</v>
          </cell>
          <cell r="L394" t="str">
            <v>26220202068375000380550020000134051860080317</v>
          </cell>
          <cell r="M394" t="str">
            <v>26 - Pernambuco</v>
          </cell>
          <cell r="N394">
            <v>1120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7395985000140</v>
          </cell>
          <cell r="G395" t="str">
            <v>POTENGY COM E REPRES DE PROD HOSP LTDA</v>
          </cell>
          <cell r="H395" t="str">
            <v>B</v>
          </cell>
          <cell r="I395" t="str">
            <v>S</v>
          </cell>
          <cell r="J395" t="str">
            <v>000021118</v>
          </cell>
          <cell r="K395" t="str">
            <v>20/12/2021</v>
          </cell>
          <cell r="L395" t="str">
            <v>25211207395985000140550010000211181000000014</v>
          </cell>
          <cell r="M395" t="str">
            <v>25 - Paraíba</v>
          </cell>
          <cell r="N395">
            <v>1790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000096486</v>
          </cell>
          <cell r="K396" t="str">
            <v>02/02/2022</v>
          </cell>
          <cell r="L396" t="str">
            <v>26220241249434000107550010000964861584396550</v>
          </cell>
          <cell r="M396" t="str">
            <v>26 - Pernambuco</v>
          </cell>
          <cell r="N396">
            <v>1904.33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000095751</v>
          </cell>
          <cell r="K397" t="str">
            <v>06/01/2022</v>
          </cell>
          <cell r="L397" t="str">
            <v>26220141249434000107550010000957511050563040</v>
          </cell>
          <cell r="M397" t="str">
            <v>26 - Pernambuco</v>
          </cell>
          <cell r="N397">
            <v>1277.7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000095752</v>
          </cell>
          <cell r="K398" t="str">
            <v>06/01/2022</v>
          </cell>
          <cell r="L398" t="str">
            <v>26220141249434000107550010000957521123639919</v>
          </cell>
          <cell r="M398" t="str">
            <v>26 - Pernambuco</v>
          </cell>
          <cell r="N398">
            <v>1277.7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000095753</v>
          </cell>
          <cell r="K399" t="str">
            <v>06/01/2022</v>
          </cell>
          <cell r="L399" t="str">
            <v>26220141249434000107550010000957531407500009</v>
          </cell>
          <cell r="M399" t="str">
            <v>26 - Pernambuco</v>
          </cell>
          <cell r="N399">
            <v>1277.7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000095754</v>
          </cell>
          <cell r="K400" t="str">
            <v>06/01/2022</v>
          </cell>
          <cell r="L400" t="str">
            <v>26220141249434000107550010000957541609340069</v>
          </cell>
          <cell r="M400" t="str">
            <v>26 - Pernambuco</v>
          </cell>
          <cell r="N400">
            <v>1277.7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000095755</v>
          </cell>
          <cell r="K401" t="str">
            <v>06/01/2022</v>
          </cell>
          <cell r="L401" t="str">
            <v>26220141249434000107550010000957551729382319</v>
          </cell>
          <cell r="M401" t="str">
            <v>26 - Pernambuco</v>
          </cell>
          <cell r="N401">
            <v>1277.7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000095756</v>
          </cell>
          <cell r="K402" t="str">
            <v>06/01/2022</v>
          </cell>
          <cell r="L402" t="str">
            <v>26220141249434000107550010000957561202935625</v>
          </cell>
          <cell r="M402" t="str">
            <v>26 - Pernambuco</v>
          </cell>
          <cell r="N402">
            <v>1277.7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000095916</v>
          </cell>
          <cell r="K403" t="str">
            <v>12/01/2022</v>
          </cell>
          <cell r="L403" t="str">
            <v>26220141249434000107550010000959161281473790</v>
          </cell>
          <cell r="M403" t="str">
            <v>26 - Pernambuco</v>
          </cell>
          <cell r="N403">
            <v>344.13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000095918</v>
          </cell>
          <cell r="K404" t="str">
            <v>12/01/2022</v>
          </cell>
          <cell r="L404" t="str">
            <v>26220141249434000107550010000959181541569192</v>
          </cell>
          <cell r="M404" t="str">
            <v>26 - Pernambuco</v>
          </cell>
          <cell r="N404">
            <v>211.87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000095919</v>
          </cell>
          <cell r="K405" t="str">
            <v>12/01/2022</v>
          </cell>
          <cell r="L405" t="str">
            <v>26220141249434000107550010000959191525637275</v>
          </cell>
          <cell r="M405" t="str">
            <v>26 - Pernambuco</v>
          </cell>
          <cell r="N405">
            <v>936.58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000095920</v>
          </cell>
          <cell r="K406" t="str">
            <v>12/01/2022</v>
          </cell>
          <cell r="L406" t="str">
            <v>26220141249434000107550010000959201149437202</v>
          </cell>
          <cell r="M406" t="str">
            <v>26 - Pernambuco</v>
          </cell>
          <cell r="N406">
            <v>936.58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000096003</v>
          </cell>
          <cell r="K407" t="str">
            <v>17/01/2022</v>
          </cell>
          <cell r="L407" t="str">
            <v>26220141249434000107550010000960031187095300</v>
          </cell>
          <cell r="M407" t="str">
            <v>26 - Pernambuco</v>
          </cell>
          <cell r="N407">
            <v>1800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000096029</v>
          </cell>
          <cell r="K408" t="str">
            <v>18/01/2022</v>
          </cell>
          <cell r="L408" t="str">
            <v>26220141249434000107550010000960291428426410</v>
          </cell>
          <cell r="M408" t="str">
            <v>26 - Pernambuco</v>
          </cell>
          <cell r="N408">
            <v>3600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000096050</v>
          </cell>
          <cell r="K409" t="str">
            <v>18/01/2022</v>
          </cell>
          <cell r="L409" t="str">
            <v>26220141249434000107550010000960501109162851</v>
          </cell>
          <cell r="M409" t="str">
            <v>26 - Pernambuco</v>
          </cell>
          <cell r="N409">
            <v>5238.8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000096051</v>
          </cell>
          <cell r="K410" t="str">
            <v>18/01/2022</v>
          </cell>
          <cell r="L410" t="str">
            <v>26220141249434000107550010000960511089098395</v>
          </cell>
          <cell r="M410" t="str">
            <v>26 - Pernambuco</v>
          </cell>
          <cell r="N410">
            <v>686.87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000096052</v>
          </cell>
          <cell r="K411" t="str">
            <v>18/01/2022</v>
          </cell>
          <cell r="L411" t="str">
            <v>26220141249434000107550010000960521626328677</v>
          </cell>
          <cell r="M411" t="str">
            <v>26 - Pernambuco</v>
          </cell>
          <cell r="N411">
            <v>778.37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000096053</v>
          </cell>
          <cell r="K412" t="str">
            <v>18/01/2022</v>
          </cell>
          <cell r="L412" t="str">
            <v>26220141249434000107550010000960531880225296</v>
          </cell>
          <cell r="M412" t="str">
            <v>26 - Pernambuco</v>
          </cell>
          <cell r="N412">
            <v>196.68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000096054</v>
          </cell>
          <cell r="K413" t="str">
            <v>18/01/2022</v>
          </cell>
          <cell r="L413" t="str">
            <v>26220141249434000107550010000960541657618680</v>
          </cell>
          <cell r="M413" t="str">
            <v>26 - Pernambuco</v>
          </cell>
          <cell r="N413">
            <v>203.82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000096055</v>
          </cell>
          <cell r="K414" t="str">
            <v>18/01/2022</v>
          </cell>
          <cell r="L414" t="str">
            <v>26220141249434000107550010000960551151844570</v>
          </cell>
          <cell r="M414" t="str">
            <v>26 - Pernambuco</v>
          </cell>
          <cell r="N414">
            <v>308.76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000096056</v>
          </cell>
          <cell r="K415" t="str">
            <v>18/01/2022</v>
          </cell>
          <cell r="L415" t="str">
            <v>26220141249434000107550010000960561423870212</v>
          </cell>
          <cell r="M415" t="str">
            <v>26 - Pernambuco</v>
          </cell>
          <cell r="N415">
            <v>989.15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000096142</v>
          </cell>
          <cell r="K416" t="str">
            <v>20/01/2022</v>
          </cell>
          <cell r="L416" t="str">
            <v>26220141249434000107550010000961421169456839</v>
          </cell>
          <cell r="M416" t="str">
            <v>26 - Pernambuco</v>
          </cell>
          <cell r="N416">
            <v>936.58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000096143</v>
          </cell>
          <cell r="K417" t="str">
            <v>20/01/2022</v>
          </cell>
          <cell r="L417" t="str">
            <v>26220141249434000107550010000961431038989024</v>
          </cell>
          <cell r="M417" t="str">
            <v>26 - Pernambuco</v>
          </cell>
          <cell r="N417">
            <v>1277.7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000096144</v>
          </cell>
          <cell r="K418" t="str">
            <v>20/01/2022</v>
          </cell>
          <cell r="L418" t="str">
            <v>26220141249434000107550010000961441213693122</v>
          </cell>
          <cell r="M418" t="str">
            <v>26 - Pernambuco</v>
          </cell>
          <cell r="N418">
            <v>1096.3900000000001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000096145</v>
          </cell>
          <cell r="K419" t="str">
            <v>20/01/2022</v>
          </cell>
          <cell r="L419" t="str">
            <v>26220141249434000107550010000961451051812153</v>
          </cell>
          <cell r="M419" t="str">
            <v>26 - Pernambuco</v>
          </cell>
          <cell r="N419">
            <v>367.62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000096146</v>
          </cell>
          <cell r="K420" t="str">
            <v>20/01/2022</v>
          </cell>
          <cell r="L420" t="str">
            <v>26220141249434000107550010000961461405627831</v>
          </cell>
          <cell r="M420" t="str">
            <v>26 - Pernambuco</v>
          </cell>
          <cell r="N420">
            <v>1277.7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000096147</v>
          </cell>
          <cell r="K421" t="str">
            <v>20/01/2022</v>
          </cell>
          <cell r="L421" t="str">
            <v>26220141249434000107550010000961471442750517</v>
          </cell>
          <cell r="M421" t="str">
            <v>26 - Pernambuco</v>
          </cell>
          <cell r="N421">
            <v>936.58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000096148</v>
          </cell>
          <cell r="K422" t="str">
            <v>20/01/2022</v>
          </cell>
          <cell r="L422" t="str">
            <v>26220141249434000107550010000961481298276946</v>
          </cell>
          <cell r="M422" t="str">
            <v>26 - Pernambuco</v>
          </cell>
          <cell r="N422">
            <v>274.99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000096149</v>
          </cell>
          <cell r="K423" t="str">
            <v>20/01/2022</v>
          </cell>
          <cell r="L423" t="str">
            <v>26220141249434000107550010000961491796684024</v>
          </cell>
          <cell r="M423" t="str">
            <v>26 - Pernambuco</v>
          </cell>
          <cell r="N423">
            <v>176.11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000096230</v>
          </cell>
          <cell r="K424" t="str">
            <v>24/01/2022</v>
          </cell>
          <cell r="L424" t="str">
            <v>26220141249434000107550010000962301698738433</v>
          </cell>
          <cell r="M424" t="str">
            <v>26 - Pernambuco</v>
          </cell>
          <cell r="N424">
            <v>1277.7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000096231</v>
          </cell>
          <cell r="K425" t="str">
            <v>24/01/2022</v>
          </cell>
          <cell r="L425" t="str">
            <v>26220141249434000107550010000962311652948106</v>
          </cell>
          <cell r="M425" t="str">
            <v>26 - Pernambuco</v>
          </cell>
          <cell r="N425">
            <v>205.84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000096232</v>
          </cell>
          <cell r="K426" t="str">
            <v>24/01/2022</v>
          </cell>
          <cell r="L426" t="str">
            <v>26220141249434000107550010000962321102333696</v>
          </cell>
          <cell r="M426" t="str">
            <v>26 - Pernambuco</v>
          </cell>
          <cell r="N426">
            <v>905.9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000096233</v>
          </cell>
          <cell r="K427" t="str">
            <v>24/01/2022</v>
          </cell>
          <cell r="L427" t="str">
            <v>26220141249434000107550010000962331420937177</v>
          </cell>
          <cell r="M427" t="str">
            <v>26 - Pernambuco</v>
          </cell>
          <cell r="N427">
            <v>231.53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000096234</v>
          </cell>
          <cell r="K428" t="str">
            <v>24/01/2022</v>
          </cell>
          <cell r="L428" t="str">
            <v>26220141249434000107550010000962341853990586</v>
          </cell>
          <cell r="M428" t="str">
            <v>26 - Pernambuco</v>
          </cell>
          <cell r="N428">
            <v>1277.7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000096235</v>
          </cell>
          <cell r="K429" t="str">
            <v>24/01/2022</v>
          </cell>
          <cell r="L429" t="str">
            <v>26220141249434000107550010000962351917881100</v>
          </cell>
          <cell r="M429" t="str">
            <v>26 - Pernambuco</v>
          </cell>
          <cell r="N429">
            <v>183.81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000096263</v>
          </cell>
          <cell r="K430" t="str">
            <v>26/01/2022</v>
          </cell>
          <cell r="L430" t="str">
            <v>26220141249434000107550010000962631743346285</v>
          </cell>
          <cell r="M430" t="str">
            <v>26 - Pernambuco</v>
          </cell>
          <cell r="N430">
            <v>367.62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000096319</v>
          </cell>
          <cell r="K431" t="str">
            <v>27/01/2022</v>
          </cell>
          <cell r="L431" t="str">
            <v>26220141249434000107550010000963191427577725</v>
          </cell>
          <cell r="M431" t="str">
            <v>26 - Pernambuco</v>
          </cell>
          <cell r="N431">
            <v>806.94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000096320</v>
          </cell>
          <cell r="K432" t="str">
            <v>27/01/2022</v>
          </cell>
          <cell r="L432" t="str">
            <v>26220141249434000107550010000963201131297320</v>
          </cell>
          <cell r="M432" t="str">
            <v>26 - Pernambuco</v>
          </cell>
          <cell r="N432">
            <v>700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000096321</v>
          </cell>
          <cell r="K433" t="str">
            <v>27/01/2022</v>
          </cell>
          <cell r="L433" t="str">
            <v>26220141249434000107550010000963211514182328</v>
          </cell>
          <cell r="M433" t="str">
            <v>26 - Pernambuco</v>
          </cell>
          <cell r="N433">
            <v>3600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6204103000150</v>
          </cell>
          <cell r="G434" t="str">
            <v>R S DOS SANTOS COMERCIO ME</v>
          </cell>
          <cell r="H434" t="str">
            <v>B</v>
          </cell>
          <cell r="I434" t="str">
            <v>S</v>
          </cell>
          <cell r="J434" t="str">
            <v>49064</v>
          </cell>
          <cell r="K434" t="str">
            <v>04/02/2022</v>
          </cell>
          <cell r="L434" t="str">
            <v>26220206204103000150550010000490641696350981</v>
          </cell>
          <cell r="M434" t="str">
            <v>26 - Pernambuco</v>
          </cell>
          <cell r="N434">
            <v>1581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6204103000150</v>
          </cell>
          <cell r="G435" t="str">
            <v>R S DOS SANTOS COMERCIO ME</v>
          </cell>
          <cell r="H435" t="str">
            <v>B</v>
          </cell>
          <cell r="I435" t="str">
            <v>S</v>
          </cell>
          <cell r="J435" t="str">
            <v>49065</v>
          </cell>
          <cell r="K435" t="str">
            <v>04/02/2022</v>
          </cell>
          <cell r="L435" t="str">
            <v>26220206204103000150550010000490651900355149</v>
          </cell>
          <cell r="M435" t="str">
            <v>26 - Pernambuco</v>
          </cell>
          <cell r="N435">
            <v>1581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6204103000150</v>
          </cell>
          <cell r="G436" t="str">
            <v>R S DOS SANTOS COMERCIO ME</v>
          </cell>
          <cell r="H436" t="str">
            <v>B</v>
          </cell>
          <cell r="I436" t="str">
            <v>S</v>
          </cell>
          <cell r="J436" t="str">
            <v>48572</v>
          </cell>
          <cell r="K436" t="str">
            <v>05/01/2022</v>
          </cell>
          <cell r="L436" t="str">
            <v>26220106204103000150550010000485721143177985</v>
          </cell>
          <cell r="M436" t="str">
            <v>26 - Pernambuco</v>
          </cell>
          <cell r="N436">
            <v>1581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6204103000150</v>
          </cell>
          <cell r="G437" t="str">
            <v>R S DOS SANTOS COMERCIO ME</v>
          </cell>
          <cell r="H437" t="str">
            <v>B</v>
          </cell>
          <cell r="I437" t="str">
            <v>S</v>
          </cell>
          <cell r="J437" t="str">
            <v>48614</v>
          </cell>
          <cell r="K437" t="str">
            <v>10/01/2022</v>
          </cell>
          <cell r="L437" t="str">
            <v>26220106204103000150550010000486141323503866</v>
          </cell>
          <cell r="M437" t="str">
            <v>26 - Pernambuco</v>
          </cell>
          <cell r="N437">
            <v>1581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6204103000150</v>
          </cell>
          <cell r="G438" t="str">
            <v>R S DOS SANTOS COMERCIO ME</v>
          </cell>
          <cell r="H438" t="str">
            <v>B</v>
          </cell>
          <cell r="I438" t="str">
            <v>S</v>
          </cell>
          <cell r="J438" t="str">
            <v>49207</v>
          </cell>
          <cell r="K438" t="str">
            <v>11/02/2022</v>
          </cell>
          <cell r="L438" t="str">
            <v>26220206204103000150550010000492071625373185</v>
          </cell>
          <cell r="M438" t="str">
            <v>26 - Pernambuco</v>
          </cell>
          <cell r="N438">
            <v>1581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6204103000150</v>
          </cell>
          <cell r="G439" t="str">
            <v>R S DOS SANTOS COMERCIO ME</v>
          </cell>
          <cell r="H439" t="str">
            <v>B</v>
          </cell>
          <cell r="I439" t="str">
            <v>S</v>
          </cell>
          <cell r="J439" t="str">
            <v>49208</v>
          </cell>
          <cell r="K439" t="str">
            <v>11/02/2022</v>
          </cell>
          <cell r="L439" t="str">
            <v>26220206204103000150550010000492081710055106</v>
          </cell>
          <cell r="M439" t="str">
            <v>26 - Pernambuco</v>
          </cell>
          <cell r="N439">
            <v>1581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6204103000150</v>
          </cell>
          <cell r="G440" t="str">
            <v>R S DOS SANTOS COMERCIO ME</v>
          </cell>
          <cell r="H440" t="str">
            <v>B</v>
          </cell>
          <cell r="I440" t="str">
            <v>S</v>
          </cell>
          <cell r="J440" t="str">
            <v>49209</v>
          </cell>
          <cell r="K440" t="str">
            <v>11/02/2022</v>
          </cell>
          <cell r="L440" t="str">
            <v>26220206204103000150550010000492091834548004</v>
          </cell>
          <cell r="M440" t="str">
            <v>26 - Pernambuco</v>
          </cell>
          <cell r="N440">
            <v>1581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6204103000150</v>
          </cell>
          <cell r="G441" t="str">
            <v>R S DOS SANTOS COMERCIO ME</v>
          </cell>
          <cell r="H441" t="str">
            <v>B</v>
          </cell>
          <cell r="I441" t="str">
            <v>S</v>
          </cell>
          <cell r="J441" t="str">
            <v>49210</v>
          </cell>
          <cell r="K441" t="str">
            <v>11/02/2022</v>
          </cell>
          <cell r="L441" t="str">
            <v>26220206204103000150550010000492101079039679</v>
          </cell>
          <cell r="M441" t="str">
            <v>26 - Pernambuco</v>
          </cell>
          <cell r="N441">
            <v>1581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6204103000150</v>
          </cell>
          <cell r="G442" t="str">
            <v>R S DOS SANTOS COMERCIO ME</v>
          </cell>
          <cell r="H442" t="str">
            <v>B</v>
          </cell>
          <cell r="I442" t="str">
            <v>S</v>
          </cell>
          <cell r="J442" t="str">
            <v>48644</v>
          </cell>
          <cell r="K442" t="str">
            <v>12/01/2022</v>
          </cell>
          <cell r="L442" t="str">
            <v>26220106204103000150550010000486441784213775</v>
          </cell>
          <cell r="M442" t="str">
            <v>26 - Pernambuco</v>
          </cell>
          <cell r="N442">
            <v>1581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6204103000150</v>
          </cell>
          <cell r="G443" t="str">
            <v>R S DOS SANTOS COMERCIO ME</v>
          </cell>
          <cell r="H443" t="str">
            <v>B</v>
          </cell>
          <cell r="I443" t="str">
            <v>S</v>
          </cell>
          <cell r="J443" t="str">
            <v>48785</v>
          </cell>
          <cell r="K443" t="str">
            <v>18/01/2022</v>
          </cell>
          <cell r="L443" t="str">
            <v>26220106204103000150550010000487851861535350</v>
          </cell>
          <cell r="M443" t="str">
            <v>26 - Pernambuco</v>
          </cell>
          <cell r="N443">
            <v>1581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6204103000150</v>
          </cell>
          <cell r="G444" t="str">
            <v>R S DOS SANTOS COMERCIO ME</v>
          </cell>
          <cell r="H444" t="str">
            <v>B</v>
          </cell>
          <cell r="I444" t="str">
            <v>S</v>
          </cell>
          <cell r="J444" t="str">
            <v>48788</v>
          </cell>
          <cell r="K444" t="str">
            <v>18/01/2022</v>
          </cell>
          <cell r="L444" t="str">
            <v>26220106204103000150550010000487881788694700</v>
          </cell>
          <cell r="M444" t="str">
            <v>26 - Pernambuco</v>
          </cell>
          <cell r="N444">
            <v>1581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6204103000150</v>
          </cell>
          <cell r="G445" t="str">
            <v>R S DOS SANTOS COMERCIO ME</v>
          </cell>
          <cell r="H445" t="str">
            <v>B</v>
          </cell>
          <cell r="I445" t="str">
            <v>S</v>
          </cell>
          <cell r="J445" t="str">
            <v>49401</v>
          </cell>
          <cell r="K445" t="str">
            <v>18/02/2022</v>
          </cell>
          <cell r="L445" t="str">
            <v>26220206204103000150550010000494011514776688</v>
          </cell>
          <cell r="M445" t="str">
            <v>26 - Pernambuco</v>
          </cell>
          <cell r="N445">
            <v>1581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6204103000150</v>
          </cell>
          <cell r="G446" t="str">
            <v>R S DOS SANTOS COMERCIO ME</v>
          </cell>
          <cell r="H446" t="str">
            <v>B</v>
          </cell>
          <cell r="I446" t="str">
            <v>S</v>
          </cell>
          <cell r="J446" t="str">
            <v>48828</v>
          </cell>
          <cell r="K446" t="str">
            <v>20/01/2022</v>
          </cell>
          <cell r="L446" t="str">
            <v>26220106204103000150550010000488281191770303</v>
          </cell>
          <cell r="M446" t="str">
            <v>26 - Pernambuco</v>
          </cell>
          <cell r="N446">
            <v>1581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6204103000150</v>
          </cell>
          <cell r="G447" t="str">
            <v>R S DOS SANTOS COMERCIO ME</v>
          </cell>
          <cell r="H447" t="str">
            <v>B</v>
          </cell>
          <cell r="I447" t="str">
            <v>S</v>
          </cell>
          <cell r="J447" t="str">
            <v>48322</v>
          </cell>
          <cell r="K447" t="str">
            <v>20/12/2021</v>
          </cell>
          <cell r="L447" t="str">
            <v>26211206204103000150550010000483221684771904</v>
          </cell>
          <cell r="M447" t="str">
            <v>26 - Pernambuco</v>
          </cell>
          <cell r="N447">
            <v>1581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6204103000150</v>
          </cell>
          <cell r="G448" t="str">
            <v>R S DOS SANTOS COMERCIO ME</v>
          </cell>
          <cell r="H448" t="str">
            <v>B</v>
          </cell>
          <cell r="I448" t="str">
            <v>S</v>
          </cell>
          <cell r="J448" t="str">
            <v>48509</v>
          </cell>
          <cell r="K448" t="str">
            <v>29/12/2021</v>
          </cell>
          <cell r="L448" t="str">
            <v>26211206204103000150550010000485091529611515</v>
          </cell>
          <cell r="M448" t="str">
            <v>26 - Pernambuco</v>
          </cell>
          <cell r="N448">
            <v>1581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6204103000150</v>
          </cell>
          <cell r="G449" t="str">
            <v>R S DOS SANTOS COMERCIO ME</v>
          </cell>
          <cell r="H449" t="str">
            <v>B</v>
          </cell>
          <cell r="I449" t="str">
            <v>S</v>
          </cell>
          <cell r="J449" t="str">
            <v>48982</v>
          </cell>
          <cell r="K449" t="str">
            <v>31/01/2022</v>
          </cell>
          <cell r="L449" t="str">
            <v>26220106204103000150550010000489821006683224</v>
          </cell>
          <cell r="M449" t="str">
            <v>26 - Pernambuco</v>
          </cell>
          <cell r="N449">
            <v>1581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6204103000150</v>
          </cell>
          <cell r="G450" t="str">
            <v>R S DOS SANTOS COMERCIO ME</v>
          </cell>
          <cell r="H450" t="str">
            <v>B</v>
          </cell>
          <cell r="I450" t="str">
            <v>S</v>
          </cell>
          <cell r="J450" t="str">
            <v>48984</v>
          </cell>
          <cell r="K450" t="str">
            <v>31/01/2022</v>
          </cell>
          <cell r="L450" t="str">
            <v>26220106204103000150550010000489841588416768</v>
          </cell>
          <cell r="M450" t="str">
            <v>26 - Pernambuco</v>
          </cell>
          <cell r="N450">
            <v>1581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6204103000150</v>
          </cell>
          <cell r="G451" t="str">
            <v>R S DOS SANTOS COMERCIO ME</v>
          </cell>
          <cell r="H451" t="str">
            <v>B</v>
          </cell>
          <cell r="I451" t="str">
            <v>S</v>
          </cell>
          <cell r="J451" t="str">
            <v>48986</v>
          </cell>
          <cell r="K451" t="str">
            <v>31/01/2022</v>
          </cell>
          <cell r="L451" t="str">
            <v>26220106204103000150550010000489861023622580</v>
          </cell>
          <cell r="M451" t="str">
            <v>26 - Pernambuco</v>
          </cell>
          <cell r="N451">
            <v>1581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1437707000122</v>
          </cell>
          <cell r="G452" t="str">
            <v>SCITECH PRODUTOS MEDICOS LTDA</v>
          </cell>
          <cell r="H452" t="str">
            <v>B</v>
          </cell>
          <cell r="I452" t="str">
            <v>S</v>
          </cell>
          <cell r="J452" t="str">
            <v>000246977</v>
          </cell>
          <cell r="K452" t="str">
            <v>01/02/2022</v>
          </cell>
          <cell r="L452" t="str">
            <v>52220201437707000122550550002469771787704008</v>
          </cell>
          <cell r="M452" t="str">
            <v>52 - Goiás</v>
          </cell>
          <cell r="N452">
            <v>1100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1437707000122</v>
          </cell>
          <cell r="G453" t="str">
            <v>SCITECH PRODUTOS MEDICOS LTDA</v>
          </cell>
          <cell r="H453" t="str">
            <v>B</v>
          </cell>
          <cell r="I453" t="str">
            <v>S</v>
          </cell>
          <cell r="J453" t="str">
            <v>000246980</v>
          </cell>
          <cell r="K453" t="str">
            <v>01/02/2022</v>
          </cell>
          <cell r="L453" t="str">
            <v>52220201437707000122550550002469801665777553</v>
          </cell>
          <cell r="M453" t="str">
            <v>52 - Goiás</v>
          </cell>
          <cell r="N453">
            <v>1100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1437707000122</v>
          </cell>
          <cell r="G454" t="str">
            <v>SCITECH PRODUTOS MEDICOS LTDA</v>
          </cell>
          <cell r="H454" t="str">
            <v>B</v>
          </cell>
          <cell r="I454" t="str">
            <v>S</v>
          </cell>
          <cell r="J454" t="str">
            <v>000246983</v>
          </cell>
          <cell r="K454" t="str">
            <v>01/02/2022</v>
          </cell>
          <cell r="L454" t="str">
            <v>52220201437707000122550550002469831142173344</v>
          </cell>
          <cell r="M454" t="str">
            <v>52 - Goiás</v>
          </cell>
          <cell r="N454">
            <v>1100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1437707000122</v>
          </cell>
          <cell r="G455" t="str">
            <v>SCITECH PRODUTOS MEDICOS LTDA</v>
          </cell>
          <cell r="H455" t="str">
            <v>B</v>
          </cell>
          <cell r="I455" t="str">
            <v>S</v>
          </cell>
          <cell r="J455" t="str">
            <v>000246985</v>
          </cell>
          <cell r="K455" t="str">
            <v>01/02/2022</v>
          </cell>
          <cell r="L455" t="str">
            <v>52220201437707000122550550002469851607753490</v>
          </cell>
          <cell r="M455" t="str">
            <v>52 - Goiás</v>
          </cell>
          <cell r="N455">
            <v>1100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1437707000122</v>
          </cell>
          <cell r="G456" t="str">
            <v>SCITECH PRODUTOS MEDICOS LTDA</v>
          </cell>
          <cell r="H456" t="str">
            <v>B</v>
          </cell>
          <cell r="I456" t="str">
            <v>S</v>
          </cell>
          <cell r="J456" t="str">
            <v>000247242</v>
          </cell>
          <cell r="K456" t="str">
            <v>03/02/2022</v>
          </cell>
          <cell r="L456" t="str">
            <v>52220201437707000122550550002472421803129646</v>
          </cell>
          <cell r="M456" t="str">
            <v>52 - Goiás</v>
          </cell>
          <cell r="N456">
            <v>1100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1437707000122</v>
          </cell>
          <cell r="G457" t="str">
            <v>SCITECH PRODUTOS MEDICOS LTDA</v>
          </cell>
          <cell r="H457" t="str">
            <v>B</v>
          </cell>
          <cell r="I457" t="str">
            <v>S</v>
          </cell>
          <cell r="J457" t="str">
            <v>000247311</v>
          </cell>
          <cell r="K457" t="str">
            <v>03/02/2022</v>
          </cell>
          <cell r="L457" t="str">
            <v>52220201437707000122550550002473111462028488</v>
          </cell>
          <cell r="M457" t="str">
            <v>52 - Goiás</v>
          </cell>
          <cell r="N457">
            <v>1100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1437707000122</v>
          </cell>
          <cell r="G458" t="str">
            <v>SCITECH PRODUTOS MEDICOS LTDA</v>
          </cell>
          <cell r="H458" t="str">
            <v>B</v>
          </cell>
          <cell r="I458" t="str">
            <v>S</v>
          </cell>
          <cell r="J458" t="str">
            <v>000247313</v>
          </cell>
          <cell r="K458" t="str">
            <v>03/02/2022</v>
          </cell>
          <cell r="L458" t="str">
            <v>52220201437707000122550550002473131881762886</v>
          </cell>
          <cell r="M458" t="str">
            <v>52 - Goiás</v>
          </cell>
          <cell r="N458">
            <v>1100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1437707000122</v>
          </cell>
          <cell r="G459" t="str">
            <v>SCITECH PRODUTOS MEDICOS LTDA</v>
          </cell>
          <cell r="H459" t="str">
            <v>B</v>
          </cell>
          <cell r="I459" t="str">
            <v>S</v>
          </cell>
          <cell r="J459" t="str">
            <v>000247882</v>
          </cell>
          <cell r="K459" t="str">
            <v>07/02/2022</v>
          </cell>
          <cell r="L459" t="str">
            <v>52220201437707000122550550002478821683557610</v>
          </cell>
          <cell r="M459" t="str">
            <v>52 - Goiás</v>
          </cell>
          <cell r="N459">
            <v>1100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1437707000122</v>
          </cell>
          <cell r="G460" t="str">
            <v>SCITECH PRODUTOS MEDICOS LTDA</v>
          </cell>
          <cell r="H460" t="str">
            <v>B</v>
          </cell>
          <cell r="I460" t="str">
            <v>S</v>
          </cell>
          <cell r="J460" t="str">
            <v>000247911</v>
          </cell>
          <cell r="K460" t="str">
            <v>07/02/2022</v>
          </cell>
          <cell r="L460" t="str">
            <v>52220201437707000122550550002479111950482466</v>
          </cell>
          <cell r="M460" t="str">
            <v>52 - Goiás</v>
          </cell>
          <cell r="N460">
            <v>1100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1437707000122</v>
          </cell>
          <cell r="G461" t="str">
            <v>SCITECH PRODUTOS MEDICOS LTDA</v>
          </cell>
          <cell r="H461" t="str">
            <v>B</v>
          </cell>
          <cell r="I461" t="str">
            <v>S</v>
          </cell>
          <cell r="J461" t="str">
            <v>000247983</v>
          </cell>
          <cell r="K461" t="str">
            <v>07/02/2022</v>
          </cell>
          <cell r="L461" t="str">
            <v>52220201437707000122550550002479831300241498</v>
          </cell>
          <cell r="M461" t="str">
            <v>52 - Goiás</v>
          </cell>
          <cell r="N461">
            <v>5500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1437707000122</v>
          </cell>
          <cell r="G462" t="str">
            <v>SCITECH PRODUTOS MEDICOS LTDA</v>
          </cell>
          <cell r="H462" t="str">
            <v>B</v>
          </cell>
          <cell r="I462" t="str">
            <v>S</v>
          </cell>
          <cell r="J462" t="str">
            <v>000247990</v>
          </cell>
          <cell r="K462" t="str">
            <v>07/02/2022</v>
          </cell>
          <cell r="L462" t="str">
            <v>52220201437707000122550550002479901662076059</v>
          </cell>
          <cell r="M462" t="str">
            <v>52 - Goiás</v>
          </cell>
          <cell r="N462">
            <v>1100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1437707000122</v>
          </cell>
          <cell r="G463" t="str">
            <v>SCITECH PRODUTOS MEDICOS LTDA</v>
          </cell>
          <cell r="H463" t="str">
            <v>B</v>
          </cell>
          <cell r="I463" t="str">
            <v>S</v>
          </cell>
          <cell r="J463" t="str">
            <v>000247991</v>
          </cell>
          <cell r="K463" t="str">
            <v>07/02/2022</v>
          </cell>
          <cell r="L463" t="str">
            <v>52220201437707000122550550002479911819100270</v>
          </cell>
          <cell r="M463" t="str">
            <v>52 - Goiás</v>
          </cell>
          <cell r="N463">
            <v>2200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1437707000122</v>
          </cell>
          <cell r="G464" t="str">
            <v>SCITECH PRODUTOS MEDICOS LTDA</v>
          </cell>
          <cell r="H464" t="str">
            <v>B</v>
          </cell>
          <cell r="I464" t="str">
            <v>S</v>
          </cell>
          <cell r="J464" t="str">
            <v>000247992</v>
          </cell>
          <cell r="K464" t="str">
            <v>07/02/2022</v>
          </cell>
          <cell r="L464" t="str">
            <v>52220201437707000122550550002479921558925457</v>
          </cell>
          <cell r="M464" t="str">
            <v>52 - Goiás</v>
          </cell>
          <cell r="N464">
            <v>1100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1437707000122</v>
          </cell>
          <cell r="G465" t="str">
            <v>SCITECH PRODUTOS MEDICOS LTDA</v>
          </cell>
          <cell r="H465" t="str">
            <v>B</v>
          </cell>
          <cell r="I465" t="str">
            <v>S</v>
          </cell>
          <cell r="J465" t="str">
            <v>000248217</v>
          </cell>
          <cell r="K465" t="str">
            <v>08/02/2022</v>
          </cell>
          <cell r="L465" t="str">
            <v>52220201437707000122550550002482171559697840</v>
          </cell>
          <cell r="M465" t="str">
            <v>52 - Goiás</v>
          </cell>
          <cell r="N465">
            <v>1100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1437707000122</v>
          </cell>
          <cell r="G466" t="str">
            <v>SCITECH PRODUTOS MEDICOS LTDA</v>
          </cell>
          <cell r="H466" t="str">
            <v>B</v>
          </cell>
          <cell r="I466" t="str">
            <v>S</v>
          </cell>
          <cell r="J466" t="str">
            <v>000248486</v>
          </cell>
          <cell r="K466" t="str">
            <v>09/02/2022</v>
          </cell>
          <cell r="L466" t="str">
            <v>52220201437707000122550550002484861508447950</v>
          </cell>
          <cell r="M466" t="str">
            <v>52 - Goiás</v>
          </cell>
          <cell r="N466">
            <v>1100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1437707000122</v>
          </cell>
          <cell r="G467" t="str">
            <v>SCITECH PRODUTOS MEDICOS LTDA</v>
          </cell>
          <cell r="H467" t="str">
            <v>B</v>
          </cell>
          <cell r="I467" t="str">
            <v>S</v>
          </cell>
          <cell r="J467" t="str">
            <v>000249087</v>
          </cell>
          <cell r="K467" t="str">
            <v>11/02/2022</v>
          </cell>
          <cell r="L467" t="str">
            <v>52220201437707000122550550002490871713892723</v>
          </cell>
          <cell r="M467" t="str">
            <v>52 - Goiás</v>
          </cell>
          <cell r="N467">
            <v>1100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1437707000122</v>
          </cell>
          <cell r="G468" t="str">
            <v>SCITECH PRODUTOS MEDICOS LTDA</v>
          </cell>
          <cell r="H468" t="str">
            <v>B</v>
          </cell>
          <cell r="I468" t="str">
            <v>S</v>
          </cell>
          <cell r="J468" t="str">
            <v>000249093</v>
          </cell>
          <cell r="K468" t="str">
            <v>11/02/2022</v>
          </cell>
          <cell r="L468" t="str">
            <v>52220201437707000122550550002490931102713012</v>
          </cell>
          <cell r="M468" t="str">
            <v>52 - Goiás</v>
          </cell>
          <cell r="N468">
            <v>1100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1437707000122</v>
          </cell>
          <cell r="G469" t="str">
            <v>SCITECH PRODUTOS MEDICOS LTDA</v>
          </cell>
          <cell r="H469" t="str">
            <v>B</v>
          </cell>
          <cell r="I469" t="str">
            <v>S</v>
          </cell>
          <cell r="J469" t="str">
            <v>000249099</v>
          </cell>
          <cell r="K469" t="str">
            <v>11/02/2022</v>
          </cell>
          <cell r="L469" t="str">
            <v>52220201437707000122550550002490991520386797</v>
          </cell>
          <cell r="M469" t="str">
            <v>52 - Goiás</v>
          </cell>
          <cell r="N469">
            <v>4400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1437707000122</v>
          </cell>
          <cell r="G470" t="str">
            <v>SCITECH PRODUTOS MEDICOS LTDA</v>
          </cell>
          <cell r="H470" t="str">
            <v>B</v>
          </cell>
          <cell r="I470" t="str">
            <v>S</v>
          </cell>
          <cell r="J470" t="str">
            <v>000249492</v>
          </cell>
          <cell r="K470" t="str">
            <v>14/02/2022</v>
          </cell>
          <cell r="L470" t="str">
            <v>52220201437707000122550550002494921920368401</v>
          </cell>
          <cell r="M470" t="str">
            <v>52 - Goiás</v>
          </cell>
          <cell r="N470">
            <v>1100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1437707000122</v>
          </cell>
          <cell r="G471" t="str">
            <v>SCITECH PRODUTOS MEDICOS LTDA</v>
          </cell>
          <cell r="H471" t="str">
            <v>B</v>
          </cell>
          <cell r="I471" t="str">
            <v>S</v>
          </cell>
          <cell r="J471" t="str">
            <v>000249654</v>
          </cell>
          <cell r="K471" t="str">
            <v>15/02/2022</v>
          </cell>
          <cell r="L471" t="str">
            <v>52220201437707000122550550002496541163159982</v>
          </cell>
          <cell r="M471" t="str">
            <v>52 - Goiás</v>
          </cell>
          <cell r="N471">
            <v>2200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1437707000122</v>
          </cell>
          <cell r="G472" t="str">
            <v>SCITECH PRODUTOS MEDICOS LTDA</v>
          </cell>
          <cell r="H472" t="str">
            <v>B</v>
          </cell>
          <cell r="I472" t="str">
            <v>S</v>
          </cell>
          <cell r="J472" t="str">
            <v>000250511</v>
          </cell>
          <cell r="K472" t="str">
            <v>18/02/2022</v>
          </cell>
          <cell r="L472" t="str">
            <v>52220201437707000122550550002505111570196330</v>
          </cell>
          <cell r="M472" t="str">
            <v>52 - Goiás</v>
          </cell>
          <cell r="N472">
            <v>2200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1437707000122</v>
          </cell>
          <cell r="G473" t="str">
            <v>SCITECH PRODUTOS MEDICOS LTDA</v>
          </cell>
          <cell r="H473" t="str">
            <v>B</v>
          </cell>
          <cell r="I473" t="str">
            <v>S</v>
          </cell>
          <cell r="J473" t="str">
            <v>000250515</v>
          </cell>
          <cell r="K473" t="str">
            <v>18/02/2022</v>
          </cell>
          <cell r="L473" t="str">
            <v>52220201437707000122550550002505151370206209</v>
          </cell>
          <cell r="M473" t="str">
            <v>52 - Goiás</v>
          </cell>
          <cell r="N473">
            <v>1100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1437707000122</v>
          </cell>
          <cell r="G474" t="str">
            <v>SCITECH PRODUTOS MEDICOS LTDA</v>
          </cell>
          <cell r="H474" t="str">
            <v>B</v>
          </cell>
          <cell r="I474" t="str">
            <v>S</v>
          </cell>
          <cell r="J474" t="str">
            <v>000250719</v>
          </cell>
          <cell r="K474" t="str">
            <v>18/02/2022</v>
          </cell>
          <cell r="L474" t="str">
            <v>52220201437707000122550550002507191835551360</v>
          </cell>
          <cell r="M474" t="str">
            <v>52 - Goiás</v>
          </cell>
          <cell r="N474">
            <v>2200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1437707000122</v>
          </cell>
          <cell r="G475" t="str">
            <v>SCITECH PRODUTOS MEDICOS LTDA</v>
          </cell>
          <cell r="H475" t="str">
            <v>B</v>
          </cell>
          <cell r="I475" t="str">
            <v>S</v>
          </cell>
          <cell r="J475" t="str">
            <v>000250728</v>
          </cell>
          <cell r="K475" t="str">
            <v>18/02/2022</v>
          </cell>
          <cell r="L475" t="str">
            <v>52220201437707000122550550002507281292330422</v>
          </cell>
          <cell r="M475" t="str">
            <v>52 - Goiás</v>
          </cell>
          <cell r="N475">
            <v>2200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1437707000122</v>
          </cell>
          <cell r="G476" t="str">
            <v>SCITECH PRODUTOS MEDICOS LTDA</v>
          </cell>
          <cell r="H476" t="str">
            <v>B</v>
          </cell>
          <cell r="I476" t="str">
            <v>S</v>
          </cell>
          <cell r="J476" t="str">
            <v>000251703</v>
          </cell>
          <cell r="K476" t="str">
            <v>23/02/2022</v>
          </cell>
          <cell r="L476" t="str">
            <v>52220201437707000122550550002517031213761978</v>
          </cell>
          <cell r="M476" t="str">
            <v>52 - Goiás</v>
          </cell>
          <cell r="N476">
            <v>2200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1437707000122</v>
          </cell>
          <cell r="G477" t="str">
            <v>SCITECH PRODUTOS MEDICOS LTDA</v>
          </cell>
          <cell r="H477" t="str">
            <v>B</v>
          </cell>
          <cell r="I477" t="str">
            <v>S</v>
          </cell>
          <cell r="J477" t="str">
            <v>000251705</v>
          </cell>
          <cell r="K477" t="str">
            <v>23/02/2022</v>
          </cell>
          <cell r="L477" t="str">
            <v>52220201437707000122550550002517051497890802</v>
          </cell>
          <cell r="M477" t="str">
            <v>52 - Goiás</v>
          </cell>
          <cell r="N477">
            <v>1100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1437707000122</v>
          </cell>
          <cell r="G478" t="str">
            <v>SCITECH PRODUTOS MEDICOS LTDA</v>
          </cell>
          <cell r="H478" t="str">
            <v>B</v>
          </cell>
          <cell r="I478" t="str">
            <v>S</v>
          </cell>
          <cell r="J478" t="str">
            <v>000251706</v>
          </cell>
          <cell r="K478" t="str">
            <v>23/02/2022</v>
          </cell>
          <cell r="L478" t="str">
            <v>52220201437707000122550550002517061335051268</v>
          </cell>
          <cell r="M478" t="str">
            <v>52 - Goiás</v>
          </cell>
          <cell r="N478">
            <v>4400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1437707000122</v>
          </cell>
          <cell r="G479" t="str">
            <v>SCITECH PRODUTOS MEDICOS LTDA</v>
          </cell>
          <cell r="H479" t="str">
            <v>B</v>
          </cell>
          <cell r="I479" t="str">
            <v>S</v>
          </cell>
          <cell r="J479" t="str">
            <v>000252304</v>
          </cell>
          <cell r="K479" t="str">
            <v>24/02/2022</v>
          </cell>
          <cell r="L479" t="str">
            <v>52220201437707000122550550002523041362107714</v>
          </cell>
          <cell r="M479" t="str">
            <v>52 - Goiás</v>
          </cell>
          <cell r="N479">
            <v>4400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1437707000122</v>
          </cell>
          <cell r="G480" t="str">
            <v>SCITECH PRODUTOS MEDICOS LTDA</v>
          </cell>
          <cell r="H480" t="str">
            <v>B</v>
          </cell>
          <cell r="I480" t="str">
            <v>S</v>
          </cell>
          <cell r="J480" t="str">
            <v>000252314</v>
          </cell>
          <cell r="K480" t="str">
            <v>24/02/2022</v>
          </cell>
          <cell r="L480" t="str">
            <v>52220201437707000122550550002523141798314179</v>
          </cell>
          <cell r="M480" t="str">
            <v>52 - Goiás</v>
          </cell>
          <cell r="N480">
            <v>2200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1437707000122</v>
          </cell>
          <cell r="G481" t="str">
            <v>SCITECH PRODUTOS MEDICOS LTDA</v>
          </cell>
          <cell r="H481" t="str">
            <v>B</v>
          </cell>
          <cell r="I481" t="str">
            <v>S</v>
          </cell>
          <cell r="J481" t="str">
            <v>000252485</v>
          </cell>
          <cell r="K481" t="str">
            <v>25/02/2022</v>
          </cell>
          <cell r="L481" t="str">
            <v>52220201437707000122550550002524851238440443</v>
          </cell>
          <cell r="M481" t="str">
            <v>52 - Goiás</v>
          </cell>
          <cell r="N481">
            <v>2200</v>
          </cell>
        </row>
        <row r="482">
          <cell r="C482" t="str">
            <v>HOSPITAL DOM HÉLDER</v>
          </cell>
          <cell r="E482" t="str">
            <v>3.11 - Material Laboratorial</v>
          </cell>
          <cell r="F482">
            <v>10647227000187</v>
          </cell>
          <cell r="G482" t="str">
            <v>TUPAN SAUDE CENTER LTDA ME</v>
          </cell>
          <cell r="H482" t="str">
            <v>B</v>
          </cell>
          <cell r="I482" t="str">
            <v>S</v>
          </cell>
          <cell r="J482" t="str">
            <v>000015459</v>
          </cell>
          <cell r="K482" t="str">
            <v>03/02/2022</v>
          </cell>
          <cell r="L482" t="str">
            <v>26220210647227000187550010000154591009263637</v>
          </cell>
          <cell r="M482" t="str">
            <v>26 - Pernambuco</v>
          </cell>
          <cell r="N482">
            <v>1548</v>
          </cell>
        </row>
        <row r="483">
          <cell r="C483" t="str">
            <v>HOSPITAL DOM HÉLDER</v>
          </cell>
          <cell r="E483" t="str">
            <v>3.11 - Material Laboratorial</v>
          </cell>
          <cell r="F483">
            <v>10647227000187</v>
          </cell>
          <cell r="G483" t="str">
            <v>TUPAN SAUDE CENTER LTDA ME</v>
          </cell>
          <cell r="H483" t="str">
            <v>B</v>
          </cell>
          <cell r="I483" t="str">
            <v>S</v>
          </cell>
          <cell r="J483" t="str">
            <v>000015460</v>
          </cell>
          <cell r="K483" t="str">
            <v>03/02/2022</v>
          </cell>
          <cell r="L483" t="str">
            <v>26220210647227000187550010000154601009263646</v>
          </cell>
          <cell r="M483" t="str">
            <v>26 - Pernambuco</v>
          </cell>
          <cell r="N483">
            <v>2913.2</v>
          </cell>
        </row>
        <row r="484">
          <cell r="C484" t="str">
            <v>HOSPITAL DOM HÉLDER</v>
          </cell>
          <cell r="E484" t="str">
            <v>3.11 - Material Laboratorial</v>
          </cell>
          <cell r="F484">
            <v>10647227000187</v>
          </cell>
          <cell r="G484" t="str">
            <v>TUPAN SAUDE CENTER LTDA ME</v>
          </cell>
          <cell r="H484" t="str">
            <v>B</v>
          </cell>
          <cell r="I484" t="str">
            <v>S</v>
          </cell>
          <cell r="J484" t="str">
            <v>000015487</v>
          </cell>
          <cell r="K484" t="str">
            <v>08/02/2022</v>
          </cell>
          <cell r="L484" t="str">
            <v>26220210647227000187550010000154871009264336</v>
          </cell>
          <cell r="M484" t="str">
            <v>26 - Pernambuco</v>
          </cell>
          <cell r="N484">
            <v>300</v>
          </cell>
        </row>
        <row r="485">
          <cell r="C485" t="str">
            <v>HOSPITAL DOM HÉLDER</v>
          </cell>
          <cell r="E485" t="str">
            <v>3.99 - Outras despesas com Material de Consumo</v>
          </cell>
          <cell r="F485">
            <v>61418042000131</v>
          </cell>
          <cell r="G485" t="str">
            <v>CIRURGICA FERNANDES LTDA</v>
          </cell>
          <cell r="H485" t="str">
            <v>B</v>
          </cell>
          <cell r="I485" t="str">
            <v>S</v>
          </cell>
          <cell r="J485" t="str">
            <v>1432856</v>
          </cell>
          <cell r="K485" t="str">
            <v>14/02/2022</v>
          </cell>
          <cell r="L485" t="str">
            <v>35220261418042000131550040014328561677541727</v>
          </cell>
          <cell r="M485" t="str">
            <v>35 - São Paulo</v>
          </cell>
          <cell r="N485">
            <v>2158.1799999999998</v>
          </cell>
        </row>
        <row r="486">
          <cell r="C486" t="str">
            <v>HOSPITAL DOM HÉLDER</v>
          </cell>
          <cell r="E486" t="str">
            <v>3.99 - Outras despesas com Material de Consumo</v>
          </cell>
          <cell r="F486">
            <v>8674752000140</v>
          </cell>
          <cell r="G486" t="str">
            <v>CIRURGICA MONTEBELLO LTDA</v>
          </cell>
          <cell r="H486" t="str">
            <v>B</v>
          </cell>
          <cell r="I486" t="str">
            <v>S</v>
          </cell>
          <cell r="J486" t="str">
            <v>000123288</v>
          </cell>
          <cell r="K486" t="str">
            <v>27/01/2022</v>
          </cell>
          <cell r="L486" t="str">
            <v>26220108674752000140550010001232881607345305</v>
          </cell>
          <cell r="M486" t="str">
            <v>26 - Pernambuco</v>
          </cell>
          <cell r="N486">
            <v>1402.89</v>
          </cell>
        </row>
        <row r="487">
          <cell r="C487" t="str">
            <v>HOSPITAL DOM HÉLDER</v>
          </cell>
          <cell r="E487" t="str">
            <v>3.99 - Outras despesas com Material de Consumo</v>
          </cell>
          <cell r="F487">
            <v>31469403000108</v>
          </cell>
          <cell r="G487" t="str">
            <v>DRS SOLUCOES E EQUIPAMENTOS DE PROTECAO</v>
          </cell>
          <cell r="H487" t="str">
            <v>B</v>
          </cell>
          <cell r="I487" t="str">
            <v>S</v>
          </cell>
          <cell r="J487" t="str">
            <v>000001593</v>
          </cell>
          <cell r="K487" t="str">
            <v>15/02/2022</v>
          </cell>
          <cell r="L487" t="str">
            <v>26220231469403000108550010000015931042223191</v>
          </cell>
          <cell r="M487" t="str">
            <v>26 - Pernambuco</v>
          </cell>
          <cell r="N487">
            <v>7537.2</v>
          </cell>
        </row>
        <row r="488">
          <cell r="C488" t="str">
            <v>HOSPITAL DOM HÉLDER</v>
          </cell>
          <cell r="E488" t="str">
            <v>3.99 - Outras despesas com Material de Consumo</v>
          </cell>
          <cell r="F488">
            <v>22423890000187</v>
          </cell>
          <cell r="G488" t="str">
            <v>HOSP LIGHT MAT HOSP E ELE ESPECIAIS LTDA</v>
          </cell>
          <cell r="H488" t="str">
            <v>B</v>
          </cell>
          <cell r="I488" t="str">
            <v>S</v>
          </cell>
          <cell r="J488" t="str">
            <v>0000011166</v>
          </cell>
          <cell r="K488" t="str">
            <v>11/02/2022</v>
          </cell>
          <cell r="L488" t="str">
            <v>35220222423890000187550010000111661886355056</v>
          </cell>
          <cell r="M488" t="str">
            <v>35 - São Paulo</v>
          </cell>
          <cell r="N488">
            <v>2341.8000000000002</v>
          </cell>
        </row>
        <row r="489">
          <cell r="C489" t="str">
            <v>HOSPITAL DOM HÉLDER</v>
          </cell>
          <cell r="E489" t="str">
            <v>3.99 - Outras despesas com Material de Consumo</v>
          </cell>
          <cell r="F489">
            <v>10779833000156</v>
          </cell>
          <cell r="G489" t="str">
            <v>MEDICAL MERCANTIL DE APAR MED LTDA</v>
          </cell>
          <cell r="H489" t="str">
            <v>B</v>
          </cell>
          <cell r="I489" t="str">
            <v>S</v>
          </cell>
          <cell r="J489" t="str">
            <v>545097</v>
          </cell>
          <cell r="K489" t="str">
            <v>17/02/2022</v>
          </cell>
          <cell r="L489" t="str">
            <v>26220210779833000156550010005450971102926200</v>
          </cell>
          <cell r="M489" t="str">
            <v>26 - Pernambuco</v>
          </cell>
          <cell r="N489">
            <v>231</v>
          </cell>
        </row>
        <row r="490">
          <cell r="C490" t="str">
            <v>HOSPITAL DOM HÉLDER</v>
          </cell>
          <cell r="E490" t="str">
            <v>3.99 - Outras despesas com Material de Consumo</v>
          </cell>
          <cell r="F490">
            <v>14377149000107</v>
          </cell>
          <cell r="G490" t="str">
            <v>POUPLUZ MATER ELETR ESPEC E HOSPIT LTDA</v>
          </cell>
          <cell r="H490" t="str">
            <v>B</v>
          </cell>
          <cell r="I490" t="str">
            <v>S</v>
          </cell>
          <cell r="J490" t="str">
            <v>000008049</v>
          </cell>
          <cell r="K490" t="str">
            <v>14/01/2022</v>
          </cell>
          <cell r="L490" t="str">
            <v>35220114377149000107550010000080491043277006</v>
          </cell>
          <cell r="M490" t="str">
            <v>35 - São Paulo</v>
          </cell>
          <cell r="N490">
            <v>2390</v>
          </cell>
        </row>
        <row r="491">
          <cell r="C491" t="str">
            <v>HOSPITAL DOM HÉLDER</v>
          </cell>
          <cell r="E491" t="str">
            <v>3.99 - Outras despesas com Material de Consumo</v>
          </cell>
          <cell r="F491">
            <v>25130763000188</v>
          </cell>
          <cell r="G491" t="str">
            <v>TELIA DE ALBUQUERQUE PESSOA</v>
          </cell>
          <cell r="H491" t="str">
            <v>B</v>
          </cell>
          <cell r="I491" t="str">
            <v>S</v>
          </cell>
          <cell r="J491" t="str">
            <v>000000340</v>
          </cell>
          <cell r="K491" t="str">
            <v>21/02/2022</v>
          </cell>
          <cell r="L491" t="str">
            <v>26220225130763000188550010000003401000055429</v>
          </cell>
          <cell r="M491" t="str">
            <v>26 - Pernambuco</v>
          </cell>
          <cell r="N491">
            <v>144</v>
          </cell>
        </row>
        <row r="492">
          <cell r="C492" t="str">
            <v>HOSPITAL DOM HÉLDER</v>
          </cell>
          <cell r="E492" t="str">
            <v>3.7 - Material de Limpeza e Produtos de Hgienização</v>
          </cell>
          <cell r="F492">
            <v>19457137000106</v>
          </cell>
          <cell r="G492" t="str">
            <v>BRAVI CONSUMIVEIS HIG DESCART LTDA</v>
          </cell>
          <cell r="H492" t="str">
            <v>B</v>
          </cell>
          <cell r="I492" t="str">
            <v>S</v>
          </cell>
          <cell r="J492" t="str">
            <v>48864</v>
          </cell>
          <cell r="K492" t="str">
            <v>22/02/2022</v>
          </cell>
          <cell r="L492" t="str">
            <v>26220219457137000106550010000488641136135780</v>
          </cell>
          <cell r="M492" t="str">
            <v>26 - Pernambuco</v>
          </cell>
          <cell r="N492">
            <v>292</v>
          </cell>
        </row>
        <row r="493">
          <cell r="C493" t="str">
            <v>HOSPITAL DOM HÉLDER</v>
          </cell>
          <cell r="E493" t="str">
            <v>3.7 - Material de Limpeza e Produtos de Hgienização</v>
          </cell>
          <cell r="F493">
            <v>8674752000140</v>
          </cell>
          <cell r="G493" t="str">
            <v>CIRURGICA MONTEBELLO LTDA</v>
          </cell>
          <cell r="H493" t="str">
            <v>B</v>
          </cell>
          <cell r="I493" t="str">
            <v>S</v>
          </cell>
          <cell r="J493" t="str">
            <v>000124429</v>
          </cell>
          <cell r="K493" t="str">
            <v>11/02/2022</v>
          </cell>
          <cell r="L493" t="str">
            <v>26220208674752000140550010001244291708433445</v>
          </cell>
          <cell r="M493" t="str">
            <v>26 - Pernambuco</v>
          </cell>
          <cell r="N493">
            <v>13609.73</v>
          </cell>
        </row>
        <row r="494">
          <cell r="C494" t="str">
            <v>HOSPITAL DOM HÉLDER</v>
          </cell>
          <cell r="E494" t="str">
            <v>3.7 - Material de Limpeza e Produtos de Hgienização</v>
          </cell>
          <cell r="F494">
            <v>13441051000281</v>
          </cell>
          <cell r="G494" t="str">
            <v>CL COM DE MAT MEDICOS HOSP LTDA EPP</v>
          </cell>
          <cell r="H494" t="str">
            <v>B</v>
          </cell>
          <cell r="I494" t="str">
            <v>S</v>
          </cell>
          <cell r="J494" t="str">
            <v>000014125</v>
          </cell>
          <cell r="K494" t="str">
            <v>08/02/2022</v>
          </cell>
          <cell r="L494" t="str">
            <v>26220213441051000281550010000141251092314529</v>
          </cell>
          <cell r="M494" t="str">
            <v>26 - Pernambuco</v>
          </cell>
          <cell r="N494">
            <v>1897.5</v>
          </cell>
        </row>
        <row r="495">
          <cell r="C495" t="str">
            <v>HOSPITAL DOM HÉLDER</v>
          </cell>
          <cell r="E495" t="str">
            <v>3.7 - Material de Limpeza e Produtos de Hgienização</v>
          </cell>
          <cell r="F495">
            <v>13441051000281</v>
          </cell>
          <cell r="G495" t="str">
            <v>CL COM DE MAT MEDICOS HOSP LTDA EPP</v>
          </cell>
          <cell r="H495" t="str">
            <v>B</v>
          </cell>
          <cell r="I495" t="str">
            <v>S</v>
          </cell>
          <cell r="J495" t="str">
            <v>000014268</v>
          </cell>
          <cell r="K495" t="str">
            <v>23/02/2022</v>
          </cell>
          <cell r="L495" t="str">
            <v>26220213441051000281550010000142681155501935</v>
          </cell>
          <cell r="M495" t="str">
            <v>26 - Pernambuco</v>
          </cell>
          <cell r="N495">
            <v>3225.75</v>
          </cell>
        </row>
        <row r="496">
          <cell r="C496" t="str">
            <v>HOSPITAL DOM HÉLDER</v>
          </cell>
          <cell r="E496" t="str">
            <v>3.7 - Material de Limpeza e Produtos de Hgienização</v>
          </cell>
          <cell r="F496">
            <v>20972823000196</v>
          </cell>
          <cell r="G496" t="str">
            <v>CLLS COMERCIO DE PRODUTOS DE LIMPEZA</v>
          </cell>
          <cell r="H496" t="str">
            <v>B</v>
          </cell>
          <cell r="I496" t="str">
            <v>S</v>
          </cell>
          <cell r="J496" t="str">
            <v>000007191</v>
          </cell>
          <cell r="K496" t="str">
            <v>16/02/2022</v>
          </cell>
          <cell r="L496" t="str">
            <v>26220220972823000196550010000071911100019178</v>
          </cell>
          <cell r="M496" t="str">
            <v>26 - Pernambuco</v>
          </cell>
          <cell r="N496">
            <v>147</v>
          </cell>
        </row>
        <row r="497">
          <cell r="C497" t="str">
            <v>HOSPITAL DOM HÉLDER</v>
          </cell>
          <cell r="E497" t="str">
            <v>3.7 - Material de Limpeza e Produtos de Hgienização</v>
          </cell>
          <cell r="F497">
            <v>5044056000161</v>
          </cell>
          <cell r="G497" t="str">
            <v>DMH PRODUTOS HOSPITALARES LTDA</v>
          </cell>
          <cell r="H497" t="str">
            <v>B</v>
          </cell>
          <cell r="I497" t="str">
            <v>S</v>
          </cell>
          <cell r="J497" t="str">
            <v>19977</v>
          </cell>
          <cell r="K497" t="str">
            <v>09/02/2022</v>
          </cell>
          <cell r="L497" t="str">
            <v>26220205044056000161550010000199771788346093</v>
          </cell>
          <cell r="M497" t="str">
            <v>26 - Pernambuco</v>
          </cell>
          <cell r="N497">
            <v>1600</v>
          </cell>
        </row>
        <row r="498">
          <cell r="C498" t="str">
            <v>HOSPITAL DOM HÉLDER</v>
          </cell>
          <cell r="E498" t="str">
            <v>3.7 - Material de Limpeza e Produtos de Hgienização</v>
          </cell>
          <cell r="F498">
            <v>10230480001960</v>
          </cell>
          <cell r="G498" t="str">
            <v>FERREIRA COSTA &amp; CIA LTDA</v>
          </cell>
          <cell r="H498" t="str">
            <v>B</v>
          </cell>
          <cell r="I498" t="str">
            <v>S</v>
          </cell>
          <cell r="J498" t="str">
            <v>001501116</v>
          </cell>
          <cell r="K498" t="str">
            <v>15/02/2022</v>
          </cell>
          <cell r="L498" t="str">
            <v>26220210230480001960550100015011161086830493</v>
          </cell>
          <cell r="M498" t="str">
            <v>26 - Pernambuco</v>
          </cell>
          <cell r="N498">
            <v>141</v>
          </cell>
        </row>
        <row r="499">
          <cell r="C499" t="str">
            <v>HOSPITAL DOM HÉLDER</v>
          </cell>
          <cell r="E499" t="str">
            <v>3.7 - Material de Limpeza e Produtos de Hgienização</v>
          </cell>
          <cell r="F499">
            <v>9581782000174</v>
          </cell>
          <cell r="G499" t="str">
            <v>LAPAROMED MEDICA CIRURGICA EIRELI - ME</v>
          </cell>
          <cell r="H499" t="str">
            <v>B</v>
          </cell>
          <cell r="I499" t="str">
            <v>S</v>
          </cell>
          <cell r="J499" t="str">
            <v>000008581</v>
          </cell>
          <cell r="K499" t="str">
            <v>18/02/2022</v>
          </cell>
          <cell r="L499" t="str">
            <v>26220209581782000174550010000085811362127274</v>
          </cell>
          <cell r="M499" t="str">
            <v>26 - Pernambuco</v>
          </cell>
          <cell r="N499">
            <v>660</v>
          </cell>
        </row>
        <row r="500">
          <cell r="C500" t="str">
            <v>HOSPITAL DOM HÉLDER</v>
          </cell>
          <cell r="E500" t="str">
            <v>3.7 - Material de Limpeza e Produtos de Hgienização</v>
          </cell>
          <cell r="F500">
            <v>20606171000176</v>
          </cell>
          <cell r="G500" t="str">
            <v>MULTICOM DISTRIB DE PROD SISTEMAS DE LIMPEZA</v>
          </cell>
          <cell r="H500" t="str">
            <v>B</v>
          </cell>
          <cell r="I500" t="str">
            <v>S</v>
          </cell>
          <cell r="J500" t="str">
            <v>000000452</v>
          </cell>
          <cell r="K500" t="str">
            <v>20/02/2022</v>
          </cell>
          <cell r="L500" t="str">
            <v>26220220606171000176550010000004521020070505</v>
          </cell>
          <cell r="M500" t="str">
            <v>26 - Pernambuco</v>
          </cell>
          <cell r="N500">
            <v>5280</v>
          </cell>
        </row>
        <row r="501">
          <cell r="C501" t="str">
            <v>HOSPITAL DOM HÉLDER</v>
          </cell>
          <cell r="E501" t="str">
            <v>3.7 - Material de Limpeza e Produtos de Hgienização</v>
          </cell>
          <cell r="F501">
            <v>4004741000100</v>
          </cell>
          <cell r="G501" t="str">
            <v>NORLUX LTDA - ME</v>
          </cell>
          <cell r="H501" t="str">
            <v>B</v>
          </cell>
          <cell r="I501" t="str">
            <v>S</v>
          </cell>
          <cell r="J501" t="str">
            <v>009268</v>
          </cell>
          <cell r="K501" t="str">
            <v>15/02/2022</v>
          </cell>
          <cell r="L501" t="str">
            <v>26220204004741000100550000000092681220026263</v>
          </cell>
          <cell r="M501" t="str">
            <v>26 - Pernambuco</v>
          </cell>
          <cell r="N501">
            <v>22354</v>
          </cell>
        </row>
        <row r="502">
          <cell r="C502" t="str">
            <v>HOSPITAL DOM HÉLDER</v>
          </cell>
          <cell r="E502" t="str">
            <v>3.7 - Material de Limpeza e Produtos de Hgienização</v>
          </cell>
          <cell r="F502">
            <v>4004741000100</v>
          </cell>
          <cell r="G502" t="str">
            <v>NORLUX LTDA - ME</v>
          </cell>
          <cell r="H502" t="str">
            <v>B</v>
          </cell>
          <cell r="I502" t="str">
            <v>S</v>
          </cell>
          <cell r="J502" t="str">
            <v>009289</v>
          </cell>
          <cell r="K502" t="str">
            <v>28/02/2022</v>
          </cell>
          <cell r="L502" t="str">
            <v>26220204004741000100550000000092891220028207</v>
          </cell>
          <cell r="M502" t="str">
            <v>26 - Pernambuco</v>
          </cell>
          <cell r="N502">
            <v>896</v>
          </cell>
        </row>
        <row r="503">
          <cell r="C503" t="str">
            <v>HOSPITAL DOM HÉLDER</v>
          </cell>
          <cell r="E503" t="str">
            <v>3.7 - Material de Limpeza e Produtos de Hgienização</v>
          </cell>
          <cell r="F503">
            <v>4004741000100</v>
          </cell>
          <cell r="G503" t="str">
            <v>NORLUX LTDA - ME</v>
          </cell>
          <cell r="H503" t="str">
            <v>B</v>
          </cell>
          <cell r="I503" t="str">
            <v>S</v>
          </cell>
          <cell r="J503" t="str">
            <v>009290</v>
          </cell>
          <cell r="K503" t="str">
            <v>28/02/2022</v>
          </cell>
          <cell r="L503" t="str">
            <v>26220204004741000100550000000092901220029280</v>
          </cell>
          <cell r="M503" t="str">
            <v>26 - Pernambuco</v>
          </cell>
          <cell r="N503">
            <v>8429.4</v>
          </cell>
        </row>
        <row r="504">
          <cell r="C504" t="str">
            <v>HOSPITAL DOM HÉLDER</v>
          </cell>
          <cell r="E504" t="str">
            <v>3.7 - Material de Limpeza e Produtos de Hgienização</v>
          </cell>
          <cell r="F504">
            <v>30848237000198</v>
          </cell>
          <cell r="G504" t="str">
            <v>PH COMERCIO DE PRODUTOS MEDICOS HOSPITALARES LTDA</v>
          </cell>
          <cell r="H504" t="str">
            <v>B</v>
          </cell>
          <cell r="I504" t="str">
            <v>S</v>
          </cell>
          <cell r="J504" t="str">
            <v>000009125</v>
          </cell>
          <cell r="K504" t="str">
            <v>16/02/2022</v>
          </cell>
          <cell r="L504" t="str">
            <v>26220230848237000198550010000091251471308940</v>
          </cell>
          <cell r="M504" t="str">
            <v>26 - Pernambuco</v>
          </cell>
          <cell r="N504">
            <v>2846</v>
          </cell>
        </row>
        <row r="505">
          <cell r="C505" t="str">
            <v>HOSPITAL DOM HÉLDER</v>
          </cell>
          <cell r="E505" t="str">
            <v>3.7 - Material de Limpeza e Produtos de Hgienização</v>
          </cell>
          <cell r="F505">
            <v>41102195000168</v>
          </cell>
          <cell r="G505" t="str">
            <v>PR PROD MED CIRG HOSP</v>
          </cell>
          <cell r="H505" t="str">
            <v>B</v>
          </cell>
          <cell r="I505" t="str">
            <v>S</v>
          </cell>
          <cell r="J505" t="str">
            <v>000088169</v>
          </cell>
          <cell r="K505" t="str">
            <v>10/02/2022</v>
          </cell>
          <cell r="L505" t="str">
            <v>26220241102195000168550000000881691154953105</v>
          </cell>
          <cell r="M505" t="str">
            <v>26 - Pernambuco</v>
          </cell>
          <cell r="N505">
            <v>202.5</v>
          </cell>
        </row>
        <row r="506">
          <cell r="C506" t="str">
            <v>HOSPITAL DOM HÉLDER</v>
          </cell>
          <cell r="E506" t="str">
            <v>3.7 - Material de Limpeza e Produtos de Hgienização</v>
          </cell>
          <cell r="F506">
            <v>11336321000188</v>
          </cell>
          <cell r="G506" t="str">
            <v>SAMCLEAN COMERCIO E SERVICOS DE PRODUTOS</v>
          </cell>
          <cell r="H506" t="str">
            <v>B</v>
          </cell>
          <cell r="I506" t="str">
            <v>S</v>
          </cell>
          <cell r="J506" t="str">
            <v>19395</v>
          </cell>
          <cell r="K506" t="str">
            <v>15/02/2022</v>
          </cell>
          <cell r="L506" t="str">
            <v>26220211336321000188550010000193951269880980</v>
          </cell>
          <cell r="M506" t="str">
            <v>26 - Pernambuco</v>
          </cell>
          <cell r="N506">
            <v>6438</v>
          </cell>
        </row>
        <row r="507">
          <cell r="C507" t="str">
            <v>HOSPITAL DOM HÉLDER</v>
          </cell>
          <cell r="E507" t="str">
            <v>3.7 - Material de Limpeza e Produtos de Hgienização</v>
          </cell>
          <cell r="F507">
            <v>8014460000180</v>
          </cell>
          <cell r="G507" t="str">
            <v>VANPEL MATERIAL DE ESCRITORIO E INFORMAT</v>
          </cell>
          <cell r="H507" t="str">
            <v>B</v>
          </cell>
          <cell r="I507" t="str">
            <v>S</v>
          </cell>
          <cell r="J507" t="str">
            <v>000042615</v>
          </cell>
          <cell r="K507" t="str">
            <v>02/02/2022</v>
          </cell>
          <cell r="L507" t="str">
            <v>26220208014460000180550010000426151001242864</v>
          </cell>
          <cell r="M507" t="str">
            <v>26 - Pernambuco</v>
          </cell>
          <cell r="N507">
            <v>2730</v>
          </cell>
        </row>
        <row r="508">
          <cell r="C508" t="str">
            <v>HOSPITAL DOM HÉLDER</v>
          </cell>
          <cell r="E508" t="str">
            <v>3.7 - Material de Limpeza e Produtos de Hgienização</v>
          </cell>
          <cell r="F508">
            <v>7161328000139</v>
          </cell>
          <cell r="G508" t="str">
            <v>VITALCARDIO COM E REPRESENTACOES LTDA</v>
          </cell>
          <cell r="H508" t="str">
            <v>B</v>
          </cell>
          <cell r="I508" t="str">
            <v>S</v>
          </cell>
          <cell r="J508" t="str">
            <v>000006341</v>
          </cell>
          <cell r="K508" t="str">
            <v>08/02/2022</v>
          </cell>
          <cell r="L508" t="str">
            <v>26220207161328000139550010000063411518505678</v>
          </cell>
          <cell r="M508" t="str">
            <v>26 - Pernambuco</v>
          </cell>
          <cell r="N508">
            <v>2359</v>
          </cell>
        </row>
        <row r="509">
          <cell r="C509" t="str">
            <v>HOSPITAL DOM HÉLDER</v>
          </cell>
          <cell r="E509" t="str">
            <v>3.7 - Material de Limpeza e Produtos de Hgienização</v>
          </cell>
          <cell r="F509">
            <v>7161328000139</v>
          </cell>
          <cell r="G509" t="str">
            <v>VITALCARDIO COM E REPRESENTACOES LTDA</v>
          </cell>
          <cell r="H509" t="str">
            <v>B</v>
          </cell>
          <cell r="I509" t="str">
            <v>S</v>
          </cell>
          <cell r="J509" t="str">
            <v>000006346</v>
          </cell>
          <cell r="K509" t="str">
            <v>23/02/2022</v>
          </cell>
          <cell r="L509" t="str">
            <v>26220207161328000139550010000063461741119215</v>
          </cell>
          <cell r="M509" t="str">
            <v>26 - Pernambuco</v>
          </cell>
          <cell r="N509">
            <v>4381</v>
          </cell>
        </row>
        <row r="510">
          <cell r="C510" t="str">
            <v>HOSPITAL DOM HÉLDER</v>
          </cell>
          <cell r="E510" t="str">
            <v>3.14 - Alimentação Preparada</v>
          </cell>
          <cell r="F510">
            <v>6088039000199</v>
          </cell>
          <cell r="G510" t="str">
            <v>MCP REFEICOES LTDA</v>
          </cell>
          <cell r="H510" t="str">
            <v>B</v>
          </cell>
          <cell r="I510" t="str">
            <v>S</v>
          </cell>
          <cell r="J510" t="str">
            <v>000013862</v>
          </cell>
          <cell r="K510" t="str">
            <v>28/02/2022</v>
          </cell>
          <cell r="L510" t="str">
            <v>26220206088039000199550010000138621157625867</v>
          </cell>
          <cell r="M510" t="str">
            <v>26 - Pernambuco</v>
          </cell>
          <cell r="N510">
            <v>183477.41</v>
          </cell>
        </row>
        <row r="511">
          <cell r="C511" t="str">
            <v>HOSPITAL DOM HÉLDER</v>
          </cell>
          <cell r="E511" t="str">
            <v>3.14 - Alimentação Preparada</v>
          </cell>
          <cell r="F511">
            <v>9324366000190</v>
          </cell>
          <cell r="G511" t="str">
            <v>TORRES E PEDROSA COMERCIO DE AGUAS MINERAIS LTDA</v>
          </cell>
          <cell r="H511" t="str">
            <v>B</v>
          </cell>
          <cell r="I511" t="str">
            <v>S</v>
          </cell>
          <cell r="J511" t="str">
            <v>59173</v>
          </cell>
          <cell r="K511" t="str">
            <v>16/02/2022</v>
          </cell>
          <cell r="L511" t="str">
            <v>26220209324366000190550020000591731100028702</v>
          </cell>
          <cell r="M511" t="str">
            <v>26 - Pernambuco</v>
          </cell>
          <cell r="N511">
            <v>854</v>
          </cell>
        </row>
        <row r="512">
          <cell r="C512" t="str">
            <v>HOSPITAL DOM HÉLDER</v>
          </cell>
          <cell r="E512" t="str">
            <v>3.6 - Material de Expediente</v>
          </cell>
          <cell r="F512">
            <v>19445259000174</v>
          </cell>
          <cell r="G512" t="str">
            <v>ANDREA CARLA OLIVEIRA DE BARROS 04749718483</v>
          </cell>
          <cell r="H512" t="str">
            <v>B</v>
          </cell>
          <cell r="I512" t="str">
            <v>S</v>
          </cell>
          <cell r="J512" t="str">
            <v>000000017</v>
          </cell>
          <cell r="K512" t="str">
            <v>31/01/2022</v>
          </cell>
          <cell r="L512" t="str">
            <v>26220119445259000174550010000000171013094003</v>
          </cell>
          <cell r="M512" t="str">
            <v>26 - Pernambuco</v>
          </cell>
          <cell r="N512">
            <v>137</v>
          </cell>
        </row>
        <row r="513">
          <cell r="C513" t="str">
            <v>HOSPITAL DOM HÉLDER</v>
          </cell>
          <cell r="E513" t="str">
            <v>3.6 - Material de Expediente</v>
          </cell>
          <cell r="F513">
            <v>14379649000170</v>
          </cell>
          <cell r="G513" t="str">
            <v>ARIELY DE MEDEIROS CUNHA-ME</v>
          </cell>
          <cell r="H513" t="str">
            <v>B</v>
          </cell>
          <cell r="I513" t="str">
            <v>S</v>
          </cell>
          <cell r="J513" t="str">
            <v>000003056</v>
          </cell>
          <cell r="K513" t="str">
            <v>01/02/2022</v>
          </cell>
          <cell r="L513" t="str">
            <v>26220214379649000170550010000030561214025916</v>
          </cell>
          <cell r="M513" t="str">
            <v>26 - Pernambuco</v>
          </cell>
          <cell r="N513">
            <v>18.72</v>
          </cell>
        </row>
        <row r="514">
          <cell r="C514" t="str">
            <v>HOSPITAL DOM HÉLDER</v>
          </cell>
          <cell r="E514" t="str">
            <v>3.6 - Material de Expediente</v>
          </cell>
          <cell r="F514">
            <v>14379649000170</v>
          </cell>
          <cell r="G514" t="str">
            <v>ARIELY DE MEDEIROS CUNHA-ME</v>
          </cell>
          <cell r="H514" t="str">
            <v>B</v>
          </cell>
          <cell r="I514" t="str">
            <v>S</v>
          </cell>
          <cell r="J514" t="str">
            <v>000003057</v>
          </cell>
          <cell r="K514" t="str">
            <v>01/02/2022</v>
          </cell>
          <cell r="L514" t="str">
            <v>26220214379649000170550010000030571969959465</v>
          </cell>
          <cell r="M514" t="str">
            <v>26 - Pernambuco</v>
          </cell>
          <cell r="N514">
            <v>244</v>
          </cell>
        </row>
        <row r="515">
          <cell r="C515" t="str">
            <v>HOSPITAL DOM HÉLDER</v>
          </cell>
          <cell r="E515" t="str">
            <v>3.6 - Material de Expediente</v>
          </cell>
          <cell r="F515">
            <v>14379649000170</v>
          </cell>
          <cell r="G515" t="str">
            <v>ARIELY DE MEDEIROS CUNHA-ME</v>
          </cell>
          <cell r="H515" t="str">
            <v>B</v>
          </cell>
          <cell r="I515" t="str">
            <v>S</v>
          </cell>
          <cell r="J515" t="str">
            <v>000003058</v>
          </cell>
          <cell r="K515" t="str">
            <v>01/02/2022</v>
          </cell>
          <cell r="L515" t="str">
            <v>26220214379649000170550010000030581258111952</v>
          </cell>
          <cell r="M515" t="str">
            <v>26 - Pernambuco</v>
          </cell>
          <cell r="N515">
            <v>193.4</v>
          </cell>
        </row>
        <row r="516">
          <cell r="C516" t="str">
            <v>HOSPITAL DOM HÉLDER</v>
          </cell>
          <cell r="E516" t="str">
            <v>3.6 - Material de Expediente</v>
          </cell>
          <cell r="F516">
            <v>4614288000145</v>
          </cell>
          <cell r="G516" t="str">
            <v>DISK LIFE LTDA EPP</v>
          </cell>
          <cell r="H516" t="str">
            <v>B</v>
          </cell>
          <cell r="I516" t="str">
            <v>S</v>
          </cell>
          <cell r="J516" t="str">
            <v>4712</v>
          </cell>
          <cell r="K516" t="str">
            <v>22/02/2022</v>
          </cell>
          <cell r="L516" t="str">
            <v>26220204614288000145550010000047121268611530</v>
          </cell>
          <cell r="M516" t="str">
            <v>26 - Pernambuco</v>
          </cell>
          <cell r="N516">
            <v>8817.6</v>
          </cell>
        </row>
        <row r="517">
          <cell r="C517" t="str">
            <v>HOSPITAL DOM HÉLDER</v>
          </cell>
          <cell r="E517" t="str">
            <v>3.6 - Material de Expediente</v>
          </cell>
          <cell r="F517">
            <v>24348443000136</v>
          </cell>
          <cell r="G517" t="str">
            <v>FRANCRIS LIVRARIA E PAPELARIA LTDA</v>
          </cell>
          <cell r="H517" t="str">
            <v>B</v>
          </cell>
          <cell r="I517" t="str">
            <v>S</v>
          </cell>
          <cell r="J517" t="str">
            <v>000014950</v>
          </cell>
          <cell r="K517" t="str">
            <v>26/01/2022</v>
          </cell>
          <cell r="L517" t="str">
            <v>26220124348443000136550010000149501329012415</v>
          </cell>
          <cell r="M517" t="str">
            <v>26 - Pernambuco</v>
          </cell>
          <cell r="N517">
            <v>12532.5</v>
          </cell>
        </row>
        <row r="518">
          <cell r="C518" t="str">
            <v>HOSPITAL DOM HÉLDER</v>
          </cell>
          <cell r="E518" t="str">
            <v>3.6 - Material de Expediente</v>
          </cell>
          <cell r="F518">
            <v>21228182000122</v>
          </cell>
          <cell r="G518" t="str">
            <v>G E TELAS SERIGRAFIAS LTDA</v>
          </cell>
          <cell r="H518" t="str">
            <v>B</v>
          </cell>
          <cell r="I518" t="str">
            <v>S</v>
          </cell>
          <cell r="J518" t="str">
            <v>4809</v>
          </cell>
          <cell r="K518" t="str">
            <v>22/02/2022</v>
          </cell>
          <cell r="L518" t="str">
            <v>26220221228182000122650010000048091661821680</v>
          </cell>
          <cell r="M518" t="str">
            <v>26 - Pernambuco</v>
          </cell>
          <cell r="N518">
            <v>180</v>
          </cell>
        </row>
        <row r="519">
          <cell r="C519" t="str">
            <v>HOSPITAL DOM HÉLDER</v>
          </cell>
          <cell r="E519" t="str">
            <v>3.6 - Material de Expediente</v>
          </cell>
          <cell r="F519">
            <v>4925042000194</v>
          </cell>
          <cell r="G519" t="str">
            <v>I BARBOSA DA SILVA - ME</v>
          </cell>
          <cell r="H519" t="str">
            <v>B</v>
          </cell>
          <cell r="I519" t="str">
            <v>S</v>
          </cell>
          <cell r="J519" t="str">
            <v>000010063</v>
          </cell>
          <cell r="K519" t="str">
            <v>11/02/2022</v>
          </cell>
          <cell r="L519" t="str">
            <v>26220204925042000194550010000100631100100630</v>
          </cell>
          <cell r="M519" t="str">
            <v>26 - Pernambuco</v>
          </cell>
          <cell r="N519">
            <v>220</v>
          </cell>
        </row>
        <row r="520">
          <cell r="C520" t="str">
            <v>HOSPITAL DOM HÉLDER</v>
          </cell>
          <cell r="E520" t="str">
            <v>3.6 - Material de Expediente</v>
          </cell>
          <cell r="F520">
            <v>23755654000120</v>
          </cell>
          <cell r="G520" t="str">
            <v>MARIA LETICIA FERREIRA GOMES DE AZEVEDO</v>
          </cell>
          <cell r="H520" t="str">
            <v>B</v>
          </cell>
          <cell r="I520" t="str">
            <v>S</v>
          </cell>
          <cell r="J520" t="str">
            <v>665</v>
          </cell>
          <cell r="K520" t="str">
            <v>14/02/2022</v>
          </cell>
          <cell r="L520" t="str">
            <v>26220223755654000120550010000006651587607197</v>
          </cell>
          <cell r="M520" t="str">
            <v>26 - Pernambuco</v>
          </cell>
          <cell r="N520">
            <v>150</v>
          </cell>
        </row>
        <row r="521">
          <cell r="C521" t="str">
            <v>HOSPITAL DOM HÉLDER</v>
          </cell>
          <cell r="E521" t="str">
            <v>3.6 - Material de Expediente</v>
          </cell>
          <cell r="F521">
            <v>10444624000151</v>
          </cell>
          <cell r="G521" t="str">
            <v>SISNAC PRODUTOS PARA SAUDE LTDA</v>
          </cell>
          <cell r="H521" t="str">
            <v>B</v>
          </cell>
          <cell r="I521" t="str">
            <v>S</v>
          </cell>
          <cell r="J521" t="str">
            <v>000021672</v>
          </cell>
          <cell r="K521" t="str">
            <v>03/02/2022</v>
          </cell>
          <cell r="L521" t="str">
            <v>35220210444624000151550010000216721276120006</v>
          </cell>
          <cell r="M521" t="str">
            <v>35 - São Paulo</v>
          </cell>
          <cell r="N521">
            <v>15543.77</v>
          </cell>
        </row>
        <row r="522">
          <cell r="C522" t="str">
            <v>HOSPITAL DOM HÉLDER</v>
          </cell>
          <cell r="E522" t="str">
            <v>3.6 - Material de Expediente</v>
          </cell>
          <cell r="F522">
            <v>38184070000209</v>
          </cell>
          <cell r="G522" t="str">
            <v>ULTRA COMERCIO ATACADISTA DE ARTIGOS DE PAPELARIA, ESCRITORIO E INFORMATICA LTDA</v>
          </cell>
          <cell r="H522" t="str">
            <v>B</v>
          </cell>
          <cell r="I522" t="str">
            <v>S</v>
          </cell>
          <cell r="J522" t="str">
            <v>320</v>
          </cell>
          <cell r="K522" t="str">
            <v>24/02/2022</v>
          </cell>
          <cell r="L522" t="str">
            <v>26220238184070000209550010000003201248179172</v>
          </cell>
          <cell r="M522" t="str">
            <v>26 - Pernambuco</v>
          </cell>
          <cell r="N522">
            <v>537.5</v>
          </cell>
        </row>
        <row r="523">
          <cell r="C523" t="str">
            <v>HOSPITAL DOM HÉLDER</v>
          </cell>
          <cell r="E523" t="str">
            <v>3.6 - Material de Expediente</v>
          </cell>
          <cell r="F523">
            <v>11101202000146</v>
          </cell>
          <cell r="G523" t="str">
            <v>VGC ALVES COMERCIO E SERVIÇOS</v>
          </cell>
          <cell r="H523" t="str">
            <v>B</v>
          </cell>
          <cell r="I523" t="str">
            <v>S</v>
          </cell>
          <cell r="J523" t="str">
            <v>000014937</v>
          </cell>
          <cell r="K523" t="str">
            <v>07/02/2022</v>
          </cell>
          <cell r="L523" t="str">
            <v>26220211101202000146550010000149371235717140</v>
          </cell>
          <cell r="M523" t="str">
            <v>26 - Pernambuco</v>
          </cell>
          <cell r="N523">
            <v>159.5</v>
          </cell>
        </row>
        <row r="524">
          <cell r="C524" t="str">
            <v>HOSPITAL DOM HÉLDER</v>
          </cell>
          <cell r="E524" t="str">
            <v>3.6 - Material de Expediente</v>
          </cell>
          <cell r="F524">
            <v>11101202000146</v>
          </cell>
          <cell r="G524" t="str">
            <v>VGC ALVES COMERCIO E SERVIÇOS</v>
          </cell>
          <cell r="H524" t="str">
            <v>B</v>
          </cell>
          <cell r="I524" t="str">
            <v>S</v>
          </cell>
          <cell r="J524" t="str">
            <v>000014938</v>
          </cell>
          <cell r="K524" t="str">
            <v>07/02/2022</v>
          </cell>
          <cell r="L524" t="str">
            <v>26220211101202000146550010000149381333532575</v>
          </cell>
          <cell r="M524" t="str">
            <v>26 - Pernambuco</v>
          </cell>
          <cell r="N524">
            <v>2440</v>
          </cell>
        </row>
        <row r="525">
          <cell r="C525" t="str">
            <v>HOSPITAL DOM HÉLDER</v>
          </cell>
          <cell r="E525" t="str">
            <v>3.6 - Material de Expediente</v>
          </cell>
          <cell r="F525">
            <v>11101202000146</v>
          </cell>
          <cell r="G525" t="str">
            <v>VGC ALVES COMERCIO E SERVIÇOS</v>
          </cell>
          <cell r="H525" t="str">
            <v>B</v>
          </cell>
          <cell r="I525" t="str">
            <v>S</v>
          </cell>
          <cell r="J525" t="str">
            <v>000014986</v>
          </cell>
          <cell r="K525" t="str">
            <v>14/02/2022</v>
          </cell>
          <cell r="L525" t="str">
            <v>26220211101202000146550010000149861957004232</v>
          </cell>
          <cell r="M525" t="str">
            <v>26 - Pernambuco</v>
          </cell>
          <cell r="N525">
            <v>207</v>
          </cell>
        </row>
        <row r="526">
          <cell r="C526" t="str">
            <v>HOSPITAL DOM HÉLDER</v>
          </cell>
          <cell r="E526" t="str">
            <v>3.6 - Material de Expediente</v>
          </cell>
          <cell r="F526">
            <v>11101202000146</v>
          </cell>
          <cell r="G526" t="str">
            <v>VGC ALVES COMERCIO E SERVIÇOS</v>
          </cell>
          <cell r="H526" t="str">
            <v>B</v>
          </cell>
          <cell r="I526" t="str">
            <v>S</v>
          </cell>
          <cell r="J526" t="str">
            <v>000015059</v>
          </cell>
          <cell r="K526" t="str">
            <v>21/02/2022</v>
          </cell>
          <cell r="L526" t="str">
            <v>26220211101202000146550010000150591798338474</v>
          </cell>
          <cell r="M526" t="str">
            <v>26 - Pernambuco</v>
          </cell>
          <cell r="N526">
            <v>1395</v>
          </cell>
        </row>
        <row r="527">
          <cell r="C527" t="str">
            <v>HOSPITAL DOM HÉLDER</v>
          </cell>
          <cell r="E527" t="str">
            <v>3.1 - Combustíveis e Lubrificantes Automotivos</v>
          </cell>
          <cell r="F527">
            <v>11681483000153</v>
          </cell>
          <cell r="G527" t="str">
            <v>POSTO SAO CRISTOVAO LTDA</v>
          </cell>
          <cell r="H527" t="str">
            <v>B</v>
          </cell>
          <cell r="I527" t="str">
            <v>S</v>
          </cell>
          <cell r="J527" t="str">
            <v>2208</v>
          </cell>
          <cell r="K527" t="str">
            <v>02/02/2022</v>
          </cell>
          <cell r="L527" t="str">
            <v>26220211681483000153550120000022081000842417</v>
          </cell>
          <cell r="M527" t="str">
            <v>26 - Pernambuco</v>
          </cell>
          <cell r="N527">
            <v>6069.59</v>
          </cell>
        </row>
        <row r="528">
          <cell r="C528" t="str">
            <v>HOSPITAL DOM HÉLDER</v>
          </cell>
          <cell r="E528" t="str">
            <v xml:space="preserve">3.9 - Material para Manutenção de Bens Imóveis </v>
          </cell>
          <cell r="F528">
            <v>9570284000126</v>
          </cell>
          <cell r="G528" t="str">
            <v>CAMPOS FRIO REFRIGERACAO LTDA</v>
          </cell>
          <cell r="H528" t="str">
            <v>B</v>
          </cell>
          <cell r="I528" t="str">
            <v>S</v>
          </cell>
          <cell r="J528" t="str">
            <v>000029224</v>
          </cell>
          <cell r="K528" t="str">
            <v>18/02/2022</v>
          </cell>
          <cell r="L528" t="str">
            <v>26220209570284000126550010000292241001071022</v>
          </cell>
          <cell r="M528" t="str">
            <v>26 - Pernambuco</v>
          </cell>
          <cell r="N528">
            <v>1550</v>
          </cell>
        </row>
        <row r="529">
          <cell r="C529" t="str">
            <v>HOSPITAL DOM HÉLDER</v>
          </cell>
          <cell r="E529" t="str">
            <v xml:space="preserve">3.9 - Material para Manutenção de Bens Imóveis </v>
          </cell>
          <cell r="F529">
            <v>2926468000137</v>
          </cell>
          <cell r="G529" t="str">
            <v>DPN DISTRIBUIDORA PARAFUSOS DO NORDESTE</v>
          </cell>
          <cell r="H529" t="str">
            <v>B</v>
          </cell>
          <cell r="I529" t="str">
            <v>S</v>
          </cell>
          <cell r="J529" t="str">
            <v>000007199</v>
          </cell>
          <cell r="K529" t="str">
            <v>15/02/2022</v>
          </cell>
          <cell r="L529" t="str">
            <v>26220202926468000137550010000071991100352706</v>
          </cell>
          <cell r="M529" t="str">
            <v>26 - Pernambuco</v>
          </cell>
          <cell r="N529">
            <v>7550</v>
          </cell>
        </row>
        <row r="530">
          <cell r="C530" t="str">
            <v>HOSPITAL DOM HÉLDER</v>
          </cell>
          <cell r="E530" t="str">
            <v xml:space="preserve">3.9 - Material para Manutenção de Bens Imóveis </v>
          </cell>
          <cell r="F530">
            <v>1754239000462</v>
          </cell>
          <cell r="G530" t="str">
            <v>DUFRIO REFRIGERACOES</v>
          </cell>
          <cell r="H530" t="str">
            <v>B</v>
          </cell>
          <cell r="I530" t="str">
            <v>S</v>
          </cell>
          <cell r="J530" t="str">
            <v>000506909</v>
          </cell>
          <cell r="K530" t="str">
            <v>18/02/2022</v>
          </cell>
          <cell r="L530" t="str">
            <v>26220201754239000462550010005069091000307328</v>
          </cell>
          <cell r="M530" t="str">
            <v>26 - Pernambuco</v>
          </cell>
          <cell r="N530">
            <v>686.8</v>
          </cell>
        </row>
        <row r="531">
          <cell r="C531" t="str">
            <v>HOSPITAL DOM HÉLDER</v>
          </cell>
          <cell r="E531" t="str">
            <v xml:space="preserve">3.9 - Material para Manutenção de Bens Imóveis </v>
          </cell>
          <cell r="F531">
            <v>13296077000100</v>
          </cell>
          <cell r="G531" t="str">
            <v>EDSON BORGES DE SOUZA LEAO EPP</v>
          </cell>
          <cell r="H531" t="str">
            <v>B</v>
          </cell>
          <cell r="I531" t="str">
            <v>S</v>
          </cell>
          <cell r="J531" t="str">
            <v>000026803</v>
          </cell>
          <cell r="K531" t="str">
            <v>25/02/2022</v>
          </cell>
          <cell r="L531" t="str">
            <v>26220213296077000100550010000268031178025810</v>
          </cell>
          <cell r="M531" t="str">
            <v>26 - Pernambuco</v>
          </cell>
          <cell r="N531">
            <v>232.5</v>
          </cell>
        </row>
        <row r="532">
          <cell r="C532" t="str">
            <v>HOSPITAL DOM HÉLDER</v>
          </cell>
          <cell r="E532" t="str">
            <v xml:space="preserve">3.9 - Material para Manutenção de Bens Imóveis </v>
          </cell>
          <cell r="F532">
            <v>21620954000177</v>
          </cell>
          <cell r="G532" t="str">
            <v>ELAYNE DE REGO DE MORAES</v>
          </cell>
          <cell r="H532" t="str">
            <v>B</v>
          </cell>
          <cell r="I532" t="str">
            <v>S</v>
          </cell>
          <cell r="J532" t="str">
            <v>000001902</v>
          </cell>
          <cell r="K532" t="str">
            <v>09/02/2022</v>
          </cell>
          <cell r="L532" t="str">
            <v>26220221620954000177550010000019021427437420</v>
          </cell>
          <cell r="M532" t="str">
            <v>26 - Pernambuco</v>
          </cell>
          <cell r="N532">
            <v>500</v>
          </cell>
        </row>
        <row r="533">
          <cell r="C533" t="str">
            <v>HOSPITAL DOM HÉLDER</v>
          </cell>
          <cell r="E533" t="str">
            <v xml:space="preserve">3.9 - Material para Manutenção de Bens Imóveis </v>
          </cell>
          <cell r="F533">
            <v>11481280000113</v>
          </cell>
          <cell r="G533" t="str">
            <v>ELETRONICA CASA DOS TRANSISTORES LTDA</v>
          </cell>
          <cell r="H533" t="str">
            <v>B</v>
          </cell>
          <cell r="I533" t="str">
            <v>S</v>
          </cell>
          <cell r="J533" t="str">
            <v>3936</v>
          </cell>
          <cell r="K533" t="str">
            <v>22/02/2022</v>
          </cell>
          <cell r="L533" t="str">
            <v>26220211481280000113550010000039361147618499</v>
          </cell>
          <cell r="M533" t="str">
            <v>26 - Pernambuco</v>
          </cell>
          <cell r="N533">
            <v>580</v>
          </cell>
        </row>
        <row r="534">
          <cell r="C534" t="str">
            <v>HOSPITAL DOM HÉLDER</v>
          </cell>
          <cell r="E534" t="str">
            <v xml:space="preserve">3.9 - Material para Manutenção de Bens Imóveis </v>
          </cell>
          <cell r="F534">
            <v>3666136000123</v>
          </cell>
          <cell r="G534" t="str">
            <v>ESPERANCA NORDESTE LTDA</v>
          </cell>
          <cell r="H534" t="str">
            <v>B</v>
          </cell>
          <cell r="I534" t="str">
            <v>S</v>
          </cell>
          <cell r="J534" t="str">
            <v>000949953</v>
          </cell>
          <cell r="K534" t="str">
            <v>16/02/2022</v>
          </cell>
          <cell r="L534" t="str">
            <v>26220203666136000123550010009499531879154846</v>
          </cell>
          <cell r="M534" t="str">
            <v>26 - Pernambuco</v>
          </cell>
          <cell r="N534">
            <v>34.200000000000003</v>
          </cell>
        </row>
        <row r="535">
          <cell r="C535" t="str">
            <v>HOSPITAL DOM HÉLDER</v>
          </cell>
          <cell r="E535" t="str">
            <v xml:space="preserve">3.9 - Material para Manutenção de Bens Imóveis </v>
          </cell>
          <cell r="F535">
            <v>34192524000143</v>
          </cell>
          <cell r="G535" t="str">
            <v>FATO COMERCIO DE FERRAMENTAS EIRELI</v>
          </cell>
          <cell r="H535" t="str">
            <v>B</v>
          </cell>
          <cell r="I535" t="str">
            <v>S</v>
          </cell>
          <cell r="J535" t="str">
            <v>000005047</v>
          </cell>
          <cell r="K535" t="str">
            <v>16/02/2022</v>
          </cell>
          <cell r="L535" t="str">
            <v>26220234192524000143550010000050471190050478</v>
          </cell>
          <cell r="M535" t="str">
            <v>26 - Pernambuco</v>
          </cell>
          <cell r="N535">
            <v>30</v>
          </cell>
        </row>
        <row r="536">
          <cell r="C536" t="str">
            <v>HOSPITAL DOM HÉLDER</v>
          </cell>
          <cell r="E536" t="str">
            <v xml:space="preserve">3.9 - Material para Manutenção de Bens Imóveis </v>
          </cell>
          <cell r="F536">
            <v>10230480001960</v>
          </cell>
          <cell r="G536" t="str">
            <v>FERREIRA COSTA &amp; CIA LTDA</v>
          </cell>
          <cell r="H536" t="str">
            <v>B</v>
          </cell>
          <cell r="I536" t="str">
            <v>S</v>
          </cell>
          <cell r="J536" t="str">
            <v>001501116</v>
          </cell>
          <cell r="K536" t="str">
            <v>15/02/2022</v>
          </cell>
          <cell r="L536" t="str">
            <v>26220210230480001960550100015011161086830493</v>
          </cell>
          <cell r="M536" t="str">
            <v>26 - Pernambuco</v>
          </cell>
          <cell r="N536">
            <v>419</v>
          </cell>
        </row>
        <row r="537">
          <cell r="C537" t="str">
            <v>HOSPITAL DOM HÉLDER</v>
          </cell>
          <cell r="E537" t="str">
            <v xml:space="preserve">3.9 - Material para Manutenção de Bens Imóveis </v>
          </cell>
          <cell r="F537">
            <v>24348443000136</v>
          </cell>
          <cell r="G537" t="str">
            <v>FRANCRIS LIVRARIA E PAPELARIA LTDA</v>
          </cell>
          <cell r="H537" t="str">
            <v>B</v>
          </cell>
          <cell r="I537" t="str">
            <v>S</v>
          </cell>
          <cell r="J537" t="str">
            <v>000014950</v>
          </cell>
          <cell r="K537" t="str">
            <v>26/01/2022</v>
          </cell>
          <cell r="L537" t="str">
            <v>26220124348443000136550010000149501329012415</v>
          </cell>
          <cell r="M537" t="str">
            <v>26 - Pernambuco</v>
          </cell>
          <cell r="N537">
            <v>16</v>
          </cell>
        </row>
        <row r="538">
          <cell r="C538" t="str">
            <v>HOSPITAL DOM HÉLDER</v>
          </cell>
          <cell r="E538" t="str">
            <v xml:space="preserve">3.9 - Material para Manutenção de Bens Imóveis </v>
          </cell>
          <cell r="F538">
            <v>19448669000179</v>
          </cell>
          <cell r="G538" t="str">
            <v>GILVAN DOS PARABRISAS COMER DE PECAS E A</v>
          </cell>
          <cell r="H538" t="str">
            <v>B</v>
          </cell>
          <cell r="I538" t="str">
            <v>S</v>
          </cell>
          <cell r="J538" t="str">
            <v>000002298</v>
          </cell>
          <cell r="K538" t="str">
            <v>09/02/2022</v>
          </cell>
          <cell r="L538" t="str">
            <v>26220219448669000179550010000022981395454816</v>
          </cell>
          <cell r="M538" t="str">
            <v>26 - Pernambuco</v>
          </cell>
          <cell r="N538">
            <v>840</v>
          </cell>
        </row>
        <row r="539">
          <cell r="C539" t="str">
            <v>HOSPITAL DOM HÉLDER</v>
          </cell>
          <cell r="E539" t="str">
            <v xml:space="preserve">3.9 - Material para Manutenção de Bens Imóveis </v>
          </cell>
          <cell r="F539">
            <v>22423890000187</v>
          </cell>
          <cell r="G539" t="str">
            <v>HOSP LIGHT MAT HOSP E ELE ESPECIAIS LTDA</v>
          </cell>
          <cell r="H539" t="str">
            <v>B</v>
          </cell>
          <cell r="I539" t="str">
            <v>S</v>
          </cell>
          <cell r="J539" t="str">
            <v>0000011167</v>
          </cell>
          <cell r="K539" t="str">
            <v>11/02/2022</v>
          </cell>
          <cell r="L539" t="str">
            <v>35220222423890000187550010000111671390555135</v>
          </cell>
          <cell r="M539" t="str">
            <v>35 - São Paulo</v>
          </cell>
          <cell r="N539">
            <v>470.4</v>
          </cell>
        </row>
        <row r="540">
          <cell r="C540" t="str">
            <v>HOSPITAL DOM HÉLDER</v>
          </cell>
          <cell r="E540" t="str">
            <v xml:space="preserve">3.9 - Material para Manutenção de Bens Imóveis </v>
          </cell>
          <cell r="F540">
            <v>21039895000148</v>
          </cell>
          <cell r="G540" t="str">
            <v>JORGE LUIZ DA SILVA JUNIOR OFICINA</v>
          </cell>
          <cell r="H540" t="str">
            <v>B</v>
          </cell>
          <cell r="I540" t="str">
            <v>S</v>
          </cell>
          <cell r="J540" t="str">
            <v>000000691</v>
          </cell>
          <cell r="K540" t="str">
            <v>08/02/2022</v>
          </cell>
          <cell r="L540" t="str">
            <v>26220221039895000148550010000006911081652029</v>
          </cell>
          <cell r="M540" t="str">
            <v>26 - Pernambuco</v>
          </cell>
          <cell r="N540">
            <v>900</v>
          </cell>
        </row>
        <row r="541">
          <cell r="C541" t="str">
            <v>HOSPITAL DOM HÉLDER</v>
          </cell>
          <cell r="E541" t="str">
            <v xml:space="preserve">3.9 - Material para Manutenção de Bens Imóveis </v>
          </cell>
          <cell r="F541">
            <v>21039895000148</v>
          </cell>
          <cell r="G541" t="str">
            <v>JORGE LUIZ DA SILVA JUNIOR OFICINA</v>
          </cell>
          <cell r="H541" t="str">
            <v>B</v>
          </cell>
          <cell r="I541" t="str">
            <v>S</v>
          </cell>
          <cell r="J541" t="str">
            <v>000000693</v>
          </cell>
          <cell r="K541" t="str">
            <v>15/02/2022</v>
          </cell>
          <cell r="L541" t="str">
            <v>26220221039895000148550010000006931151519130</v>
          </cell>
          <cell r="M541" t="str">
            <v>26 - Pernambuco</v>
          </cell>
          <cell r="N541">
            <v>152</v>
          </cell>
        </row>
        <row r="542">
          <cell r="C542" t="str">
            <v>HOSPITAL DOM HÉLDER</v>
          </cell>
          <cell r="E542" t="str">
            <v xml:space="preserve">3.9 - Material para Manutenção de Bens Imóveis </v>
          </cell>
          <cell r="F542">
            <v>21039895000148</v>
          </cell>
          <cell r="G542" t="str">
            <v>JORGE LUIZ DA SILVA JUNIOR OFICINA</v>
          </cell>
          <cell r="H542" t="str">
            <v>B</v>
          </cell>
          <cell r="I542" t="str">
            <v>S</v>
          </cell>
          <cell r="J542" t="str">
            <v>000000689</v>
          </cell>
          <cell r="K542" t="str">
            <v>26/01/2022</v>
          </cell>
          <cell r="L542" t="str">
            <v>26220121039895000148550010000006891262024079</v>
          </cell>
          <cell r="M542" t="str">
            <v>26 - Pernambuco</v>
          </cell>
          <cell r="N542">
            <v>363</v>
          </cell>
        </row>
        <row r="543">
          <cell r="C543" t="str">
            <v>HOSPITAL DOM HÉLDER</v>
          </cell>
          <cell r="E543" t="str">
            <v xml:space="preserve">3.9 - Material para Manutenção de Bens Imóveis </v>
          </cell>
          <cell r="F543">
            <v>13786274000108</v>
          </cell>
          <cell r="G543" t="str">
            <v>JOSE GUILHERME ALEXANDRE RIBEIRO - ME</v>
          </cell>
          <cell r="H543" t="str">
            <v>B</v>
          </cell>
          <cell r="I543" t="str">
            <v>S</v>
          </cell>
          <cell r="J543" t="str">
            <v>000001244</v>
          </cell>
          <cell r="K543" t="str">
            <v>09/02/2022</v>
          </cell>
          <cell r="L543" t="str">
            <v>26220213786274000108550010000012441865092836</v>
          </cell>
          <cell r="M543" t="str">
            <v>26 - Pernambuco</v>
          </cell>
          <cell r="N543">
            <v>2120</v>
          </cell>
        </row>
        <row r="544">
          <cell r="C544" t="str">
            <v>HOSPITAL DOM HÉLDER</v>
          </cell>
          <cell r="E544" t="str">
            <v xml:space="preserve">3.9 - Material para Manutenção de Bens Imóveis </v>
          </cell>
          <cell r="F544">
            <v>12773916000163</v>
          </cell>
          <cell r="G544" t="str">
            <v>MEGA EQUIPAMENTOS PARA REFRIGERACAO</v>
          </cell>
          <cell r="H544" t="str">
            <v>B</v>
          </cell>
          <cell r="I544" t="str">
            <v>S</v>
          </cell>
          <cell r="J544" t="str">
            <v>54013</v>
          </cell>
          <cell r="K544" t="str">
            <v>18/02/2022</v>
          </cell>
          <cell r="L544" t="str">
            <v>52220212773916000163550010000540131899480104</v>
          </cell>
          <cell r="M544" t="str">
            <v>52 - Goiás</v>
          </cell>
          <cell r="N544">
            <v>4543.91</v>
          </cell>
        </row>
        <row r="545">
          <cell r="C545" t="str">
            <v>HOSPITAL DOM HÉLDER</v>
          </cell>
          <cell r="E545" t="str">
            <v xml:space="preserve">3.9 - Material para Manutenção de Bens Imóveis </v>
          </cell>
          <cell r="F545">
            <v>11532702000213</v>
          </cell>
          <cell r="G545" t="str">
            <v>P C DE MOURA VIDROS</v>
          </cell>
          <cell r="H545" t="str">
            <v>B</v>
          </cell>
          <cell r="I545" t="str">
            <v>S</v>
          </cell>
          <cell r="J545" t="str">
            <v>000001578</v>
          </cell>
          <cell r="K545" t="str">
            <v>25/02/2022</v>
          </cell>
          <cell r="L545" t="str">
            <v>26220211532702000213550010000015781004640325</v>
          </cell>
          <cell r="M545" t="str">
            <v>26 - Pernambuco</v>
          </cell>
          <cell r="N545">
            <v>200</v>
          </cell>
        </row>
        <row r="546">
          <cell r="C546" t="str">
            <v>HOSPITAL DOM HÉLDER</v>
          </cell>
          <cell r="E546" t="str">
            <v xml:space="preserve">3.9 - Material para Manutenção de Bens Imóveis </v>
          </cell>
          <cell r="F546">
            <v>12007481000146</v>
          </cell>
          <cell r="G546" t="str">
            <v>PERFIL SUPRIMENTOS INDUSTRIAIS LTDA ME</v>
          </cell>
          <cell r="H546" t="str">
            <v>B</v>
          </cell>
          <cell r="I546" t="str">
            <v>S</v>
          </cell>
          <cell r="J546" t="str">
            <v>000001221</v>
          </cell>
          <cell r="K546" t="str">
            <v>22/02/2022</v>
          </cell>
          <cell r="L546" t="str">
            <v>26220212007481000227550010000012211942071152</v>
          </cell>
          <cell r="M546" t="str">
            <v>26 - Pernambuco</v>
          </cell>
          <cell r="N546">
            <v>199.2</v>
          </cell>
        </row>
        <row r="547">
          <cell r="C547" t="str">
            <v>HOSPITAL DOM HÉLDER</v>
          </cell>
          <cell r="E547" t="str">
            <v xml:space="preserve">3.9 - Material para Manutenção de Bens Imóveis </v>
          </cell>
          <cell r="F547">
            <v>5266210000573</v>
          </cell>
          <cell r="G547" t="str">
            <v>PORTELA DISTRIBUIDORA LTDA</v>
          </cell>
          <cell r="H547" t="str">
            <v>B</v>
          </cell>
          <cell r="I547" t="str">
            <v>S</v>
          </cell>
          <cell r="J547" t="str">
            <v>292503</v>
          </cell>
          <cell r="K547" t="str">
            <v>28/01/2022</v>
          </cell>
          <cell r="L547" t="str">
            <v>26220105266210000573550010002925031186147920</v>
          </cell>
          <cell r="M547" t="str">
            <v>26 - Pernambuco</v>
          </cell>
          <cell r="N547">
            <v>65.27</v>
          </cell>
        </row>
        <row r="548">
          <cell r="C548" t="str">
            <v>HOSPITAL DOM HÉLDER</v>
          </cell>
          <cell r="E548" t="str">
            <v xml:space="preserve">3.9 - Material para Manutenção de Bens Imóveis </v>
          </cell>
          <cell r="F548">
            <v>10948651000161</v>
          </cell>
          <cell r="G548" t="str">
            <v>SPRINGER CARRIER LTDA</v>
          </cell>
          <cell r="H548" t="str">
            <v>B</v>
          </cell>
          <cell r="I548" t="str">
            <v>S</v>
          </cell>
          <cell r="J548" t="str">
            <v>000690214</v>
          </cell>
          <cell r="K548" t="str">
            <v>03/02/2022</v>
          </cell>
          <cell r="L548" t="str">
            <v>43220210948651000161550010006902141293160162</v>
          </cell>
          <cell r="M548" t="str">
            <v>43 - Rio Grande do Sul</v>
          </cell>
          <cell r="N548">
            <v>3800</v>
          </cell>
        </row>
        <row r="549">
          <cell r="C549" t="str">
            <v>HOSPITAL DOM HÉLDER</v>
          </cell>
          <cell r="E549" t="str">
            <v xml:space="preserve">3.9 - Material para Manutenção de Bens Imóveis </v>
          </cell>
          <cell r="F549">
            <v>10948651000161</v>
          </cell>
          <cell r="G549" t="str">
            <v>SPRINGER CARRIER LTDA</v>
          </cell>
          <cell r="H549" t="str">
            <v>B</v>
          </cell>
          <cell r="I549" t="str">
            <v>S</v>
          </cell>
          <cell r="J549" t="str">
            <v>000690216</v>
          </cell>
          <cell r="K549" t="str">
            <v>03/02/2022</v>
          </cell>
          <cell r="L549" t="str">
            <v>43220210948651000161550010006902161295965049</v>
          </cell>
          <cell r="M549" t="str">
            <v>43 - Rio Grande do Sul</v>
          </cell>
          <cell r="N549">
            <v>3799.96</v>
          </cell>
        </row>
        <row r="550">
          <cell r="C550" t="str">
            <v>HOSPITAL DOM HÉLDER</v>
          </cell>
          <cell r="E550" t="str">
            <v xml:space="preserve">3.9 - Material para Manutenção de Bens Imóveis </v>
          </cell>
          <cell r="F550">
            <v>279531000327</v>
          </cell>
          <cell r="G550" t="str">
            <v>TUPAN CONSTRUCOES LTDA</v>
          </cell>
          <cell r="H550" t="str">
            <v>B</v>
          </cell>
          <cell r="I550" t="str">
            <v>S</v>
          </cell>
          <cell r="J550" t="str">
            <v>533358</v>
          </cell>
          <cell r="K550" t="str">
            <v>01/02/2022</v>
          </cell>
          <cell r="L550" t="str">
            <v>26220200279531000327550020005333581200179136</v>
          </cell>
          <cell r="M550" t="str">
            <v>26 - Pernambuco</v>
          </cell>
          <cell r="N550">
            <v>2549</v>
          </cell>
        </row>
        <row r="551">
          <cell r="C551" t="str">
            <v>HOSPITAL DOM HÉLDER</v>
          </cell>
          <cell r="E551" t="str">
            <v xml:space="preserve">3.9 - Material para Manutenção de Bens Imóveis </v>
          </cell>
          <cell r="F551">
            <v>8014460000180</v>
          </cell>
          <cell r="G551" t="str">
            <v>VANPEL MATERIAL DE ESCRITORIO E INFORMAT</v>
          </cell>
          <cell r="H551" t="str">
            <v>B</v>
          </cell>
          <cell r="I551" t="str">
            <v>S</v>
          </cell>
          <cell r="J551" t="str">
            <v>000042928</v>
          </cell>
          <cell r="K551" t="str">
            <v>14/02/2022</v>
          </cell>
          <cell r="L551" t="str">
            <v>26220208014460000180550010000429281001246163</v>
          </cell>
          <cell r="M551" t="str">
            <v>26 - Pernambuco</v>
          </cell>
          <cell r="N551">
            <v>101.5</v>
          </cell>
        </row>
        <row r="552">
          <cell r="C552" t="str">
            <v>HOSPITAL DOM HÉLDER</v>
          </cell>
          <cell r="E552" t="str">
            <v xml:space="preserve">3.9 - Material para Manutenção de Bens Imóveis </v>
          </cell>
          <cell r="F552">
            <v>8014460000180</v>
          </cell>
          <cell r="G552" t="str">
            <v>VANPEL MATERIAL DE ESCRITORIO E INFORMAT</v>
          </cell>
          <cell r="H552" t="str">
            <v>B</v>
          </cell>
          <cell r="I552" t="str">
            <v>S</v>
          </cell>
          <cell r="J552" t="str">
            <v>000043041</v>
          </cell>
          <cell r="K552" t="str">
            <v>17/02/2022</v>
          </cell>
          <cell r="L552" t="str">
            <v>26220208014460000180550010000430411001247167</v>
          </cell>
          <cell r="M552" t="str">
            <v>26 - Pernambuco</v>
          </cell>
          <cell r="N552">
            <v>40.799999999999997</v>
          </cell>
        </row>
        <row r="553">
          <cell r="C553" t="str">
            <v>HOSPITAL DOM HÉLDER</v>
          </cell>
          <cell r="E553" t="str">
            <v xml:space="preserve">3.10 - Material para Manutenção de Bens Móveis </v>
          </cell>
          <cell r="F553">
            <v>10172239000100</v>
          </cell>
          <cell r="G553" t="str">
            <v>CGMG REPRESENTACOES DE PRODUTOS GRAFICOS</v>
          </cell>
          <cell r="H553" t="str">
            <v>B</v>
          </cell>
          <cell r="I553" t="str">
            <v>S</v>
          </cell>
          <cell r="J553" t="str">
            <v>000000498</v>
          </cell>
          <cell r="K553" t="str">
            <v>04/02/2022</v>
          </cell>
          <cell r="L553" t="str">
            <v>26220210172239000100550010000004981172002092</v>
          </cell>
          <cell r="M553" t="str">
            <v>26 - Pernambuco</v>
          </cell>
          <cell r="N553">
            <v>1111.5</v>
          </cell>
        </row>
        <row r="554">
          <cell r="C554" t="str">
            <v>HOSPITAL DOM HÉLDER</v>
          </cell>
          <cell r="E554" t="str">
            <v xml:space="preserve">3.10 - Material para Manutenção de Bens Móveis </v>
          </cell>
          <cell r="F554">
            <v>24348443000136</v>
          </cell>
          <cell r="G554" t="str">
            <v>FRANCRIS LIVRARIA E PAPELARIA LTDA</v>
          </cell>
          <cell r="H554" t="str">
            <v>B</v>
          </cell>
          <cell r="I554" t="str">
            <v>S</v>
          </cell>
          <cell r="J554" t="str">
            <v>000014950</v>
          </cell>
          <cell r="K554" t="str">
            <v>26/01/2022</v>
          </cell>
          <cell r="L554" t="str">
            <v>26220124348443000136550010000149501329012415</v>
          </cell>
          <cell r="M554" t="str">
            <v>26 - Pernambuco</v>
          </cell>
          <cell r="N554">
            <v>600</v>
          </cell>
        </row>
        <row r="555">
          <cell r="C555" t="str">
            <v>HOSPITAL DOM HÉLDER</v>
          </cell>
          <cell r="E555" t="str">
            <v xml:space="preserve">3.10 - Material para Manutenção de Bens Móveis </v>
          </cell>
          <cell r="F555">
            <v>4925042000194</v>
          </cell>
          <cell r="G555" t="str">
            <v>I BARBOSA DA SILVA - ME</v>
          </cell>
          <cell r="H555" t="str">
            <v>B</v>
          </cell>
          <cell r="I555" t="str">
            <v>S</v>
          </cell>
          <cell r="J555" t="str">
            <v>000010059</v>
          </cell>
          <cell r="K555" t="str">
            <v>01/02/2022</v>
          </cell>
          <cell r="L555" t="str">
            <v>26220204925042000194550010000100591100100599</v>
          </cell>
          <cell r="M555" t="str">
            <v>26 - Pernambuco</v>
          </cell>
          <cell r="N555">
            <v>180</v>
          </cell>
        </row>
        <row r="556">
          <cell r="C556" t="str">
            <v>HOSPITAL DOM HÉLDER</v>
          </cell>
          <cell r="E556" t="str">
            <v xml:space="preserve">3.10 - Material para Manutenção de Bens Móveis </v>
          </cell>
          <cell r="F556">
            <v>6814684000141</v>
          </cell>
          <cell r="G556" t="str">
            <v>LOGNET COMERCIO E TECNOLOGIA LTDA - ME</v>
          </cell>
          <cell r="H556" t="str">
            <v>B</v>
          </cell>
          <cell r="I556" t="str">
            <v>S</v>
          </cell>
          <cell r="J556" t="str">
            <v>000115580</v>
          </cell>
          <cell r="K556" t="str">
            <v>14/02/2022</v>
          </cell>
          <cell r="L556" t="str">
            <v>26220206814684000141550030001155801000585931</v>
          </cell>
          <cell r="M556" t="str">
            <v>26 - Pernambuco</v>
          </cell>
          <cell r="N556">
            <v>778.97</v>
          </cell>
        </row>
        <row r="557">
          <cell r="C557" t="str">
            <v>HOSPITAL DOM HÉLDER</v>
          </cell>
          <cell r="E557" t="str">
            <v xml:space="preserve">3.10 - Material para Manutenção de Bens Móveis </v>
          </cell>
          <cell r="F557">
            <v>17894761000137</v>
          </cell>
          <cell r="G557" t="str">
            <v>RECIFETRONIC COMERCIO E SERVICOS DE PROD</v>
          </cell>
          <cell r="H557" t="str">
            <v>B</v>
          </cell>
          <cell r="I557" t="str">
            <v>S</v>
          </cell>
          <cell r="J557" t="str">
            <v>000006039</v>
          </cell>
          <cell r="K557" t="str">
            <v>25/02/2022</v>
          </cell>
          <cell r="L557" t="str">
            <v>26220217894761000137550010000060391130621308</v>
          </cell>
          <cell r="M557" t="str">
            <v>26 - Pernambuco</v>
          </cell>
          <cell r="N557">
            <v>594</v>
          </cell>
        </row>
        <row r="558">
          <cell r="C558" t="str">
            <v>HOSPITAL DOM HÉLDER</v>
          </cell>
          <cell r="E558" t="str">
            <v>3.99 - Outras despesas com Material de Consumo</v>
          </cell>
          <cell r="F558">
            <v>25130763000188</v>
          </cell>
          <cell r="G558" t="str">
            <v>TELIA DE ALBUQUERQUE PESSOA</v>
          </cell>
          <cell r="H558" t="str">
            <v>B</v>
          </cell>
          <cell r="I558" t="str">
            <v>S</v>
          </cell>
          <cell r="J558" t="str">
            <v>000000331</v>
          </cell>
          <cell r="K558" t="str">
            <v>09/02/2022</v>
          </cell>
          <cell r="L558" t="str">
            <v>26220225130763000188550010000003311000055209</v>
          </cell>
          <cell r="M558" t="str">
            <v>26 - Pernambuco</v>
          </cell>
          <cell r="N558">
            <v>1695</v>
          </cell>
        </row>
        <row r="559">
          <cell r="C559" t="str">
            <v>HOSPITAL DOM HÉLDER</v>
          </cell>
          <cell r="E559" t="str">
            <v xml:space="preserve">3.8 - Uniformes, Tecidos e Aviamentos </v>
          </cell>
          <cell r="F559">
            <v>8587400000157</v>
          </cell>
          <cell r="G559" t="str">
            <v>ADRIANO JOSE DE SOUSA</v>
          </cell>
          <cell r="H559" t="str">
            <v>B</v>
          </cell>
          <cell r="I559" t="str">
            <v>S</v>
          </cell>
          <cell r="J559" t="str">
            <v>000023219</v>
          </cell>
          <cell r="K559" t="str">
            <v>25/02/2022</v>
          </cell>
          <cell r="L559" t="str">
            <v>26220208587400000157550010000232191925732756</v>
          </cell>
          <cell r="M559" t="str">
            <v>26 - Pernambuco</v>
          </cell>
          <cell r="N559">
            <v>3120</v>
          </cell>
        </row>
        <row r="560">
          <cell r="C560" t="str">
            <v>HOSPITAL DOM HÉLDER</v>
          </cell>
          <cell r="E560" t="str">
            <v xml:space="preserve">3.8 - Uniformes, Tecidos e Aviamentos </v>
          </cell>
          <cell r="F560">
            <v>4917296000594</v>
          </cell>
          <cell r="G560" t="str">
            <v>AVIL TEXTIL LTDA</v>
          </cell>
          <cell r="H560" t="str">
            <v>B</v>
          </cell>
          <cell r="I560" t="str">
            <v>S</v>
          </cell>
          <cell r="J560" t="str">
            <v>000074304</v>
          </cell>
          <cell r="K560" t="str">
            <v>26/01/2022</v>
          </cell>
          <cell r="L560" t="str">
            <v>26220104917296000594550030000743041000743053</v>
          </cell>
          <cell r="M560" t="str">
            <v>26 - Pernambuco</v>
          </cell>
          <cell r="N560">
            <v>253</v>
          </cell>
        </row>
        <row r="561">
          <cell r="C561" t="str">
            <v>HOSPITAL DOM HÉLDER</v>
          </cell>
          <cell r="E561" t="str">
            <v xml:space="preserve">3.8 - Uniformes, Tecidos e Aviamentos </v>
          </cell>
          <cell r="F561">
            <v>4917296000594</v>
          </cell>
          <cell r="G561" t="str">
            <v>AVIL TEXTIL LTDA</v>
          </cell>
          <cell r="H561" t="str">
            <v>B</v>
          </cell>
          <cell r="I561" t="str">
            <v>S</v>
          </cell>
          <cell r="J561" t="str">
            <v>000074413</v>
          </cell>
          <cell r="K561" t="str">
            <v>29/01/2022</v>
          </cell>
          <cell r="L561" t="str">
            <v>26220104917296000594550030000744131000744143</v>
          </cell>
          <cell r="M561" t="str">
            <v>26 - Pernambuco</v>
          </cell>
          <cell r="N561">
            <v>180</v>
          </cell>
        </row>
        <row r="562">
          <cell r="C562" t="str">
            <v>HOSPITAL DOM HÉLDER</v>
          </cell>
          <cell r="E562" t="str">
            <v xml:space="preserve">3.8 - Uniformes, Tecidos e Aviamentos </v>
          </cell>
          <cell r="F562">
            <v>21410401000190</v>
          </cell>
          <cell r="G562" t="str">
            <v>DESTAQUE FERRAMENTAS E FERRAGENS LTDA ME</v>
          </cell>
          <cell r="H562" t="str">
            <v>B</v>
          </cell>
          <cell r="I562" t="str">
            <v>S</v>
          </cell>
          <cell r="J562" t="str">
            <v>003713</v>
          </cell>
          <cell r="K562" t="str">
            <v>22/02/2022</v>
          </cell>
          <cell r="L562" t="str">
            <v>26220221410401000190550010000037131964458305</v>
          </cell>
          <cell r="M562" t="str">
            <v>26 - Pernambuco</v>
          </cell>
          <cell r="N562">
            <v>33</v>
          </cell>
        </row>
        <row r="563">
          <cell r="C563" t="str">
            <v>HOSPITAL DOM HÉLDER</v>
          </cell>
          <cell r="E563" t="str">
            <v xml:space="preserve">3.8 - Uniformes, Tecidos e Aviamentos </v>
          </cell>
          <cell r="F563">
            <v>25464260000653</v>
          </cell>
          <cell r="G563" t="str">
            <v>NEOBETEL EPI EQUIP PROT INDIVIDUAL LTDA</v>
          </cell>
          <cell r="H563" t="str">
            <v>B</v>
          </cell>
          <cell r="I563" t="str">
            <v>S</v>
          </cell>
          <cell r="J563" t="str">
            <v>000022609</v>
          </cell>
          <cell r="K563" t="str">
            <v>21/02/2022</v>
          </cell>
          <cell r="L563" t="str">
            <v>26220225464260000653550010000226091170226096</v>
          </cell>
          <cell r="M563" t="str">
            <v>26 - Pernambuco</v>
          </cell>
          <cell r="N563">
            <v>869.36</v>
          </cell>
        </row>
        <row r="564">
          <cell r="C564" t="str">
            <v>HOSPITAL DOM HÉLDER</v>
          </cell>
          <cell r="E564" t="str">
            <v xml:space="preserve">3.8 - Uniformes, Tecidos e Aviamentos </v>
          </cell>
          <cell r="F564">
            <v>20121511000179</v>
          </cell>
          <cell r="G564" t="str">
            <v>NUCLECIA E CANDIDO CONFECOES</v>
          </cell>
          <cell r="H564" t="str">
            <v>B</v>
          </cell>
          <cell r="I564" t="str">
            <v>S</v>
          </cell>
          <cell r="J564" t="str">
            <v>1903</v>
          </cell>
          <cell r="K564" t="str">
            <v>07/02/2022</v>
          </cell>
          <cell r="L564" t="str">
            <v>26220220121511000179550010000019031609039180</v>
          </cell>
          <cell r="M564" t="str">
            <v>26 - Pernambuco</v>
          </cell>
          <cell r="N564">
            <v>209.5</v>
          </cell>
        </row>
        <row r="565">
          <cell r="C565" t="str">
            <v>HOSPITAL DOM HÉLDER</v>
          </cell>
          <cell r="E565" t="str">
            <v xml:space="preserve">3.8 - Uniformes, Tecidos e Aviamentos </v>
          </cell>
          <cell r="F565">
            <v>20121511000179</v>
          </cell>
          <cell r="G565" t="str">
            <v>NUCLECIA E CANDIDO CONFECOES</v>
          </cell>
          <cell r="H565" t="str">
            <v>B</v>
          </cell>
          <cell r="I565" t="str">
            <v>S</v>
          </cell>
          <cell r="J565" t="str">
            <v>1898</v>
          </cell>
          <cell r="K565" t="str">
            <v>31/01/2022</v>
          </cell>
          <cell r="L565" t="str">
            <v>26220120121511000179550010000018981239790248</v>
          </cell>
          <cell r="M565" t="str">
            <v>26 - Pernambuco</v>
          </cell>
          <cell r="N565">
            <v>8916.6</v>
          </cell>
        </row>
        <row r="566">
          <cell r="C566" t="str">
            <v>HOSPITAL DOM HÉLDER</v>
          </cell>
          <cell r="E566" t="str">
            <v xml:space="preserve">3.8 - Uniformes, Tecidos e Aviamentos </v>
          </cell>
          <cell r="F566">
            <v>20121511000179</v>
          </cell>
          <cell r="G566" t="str">
            <v>NUCLECIA E CANDIDO CONFECOES</v>
          </cell>
          <cell r="H566" t="str">
            <v>B</v>
          </cell>
          <cell r="I566" t="str">
            <v>S</v>
          </cell>
          <cell r="J566" t="str">
            <v>1899</v>
          </cell>
          <cell r="K566" t="str">
            <v>31/01/2022</v>
          </cell>
          <cell r="L566" t="str">
            <v>26220120121511000179550010000018991750228484</v>
          </cell>
          <cell r="M566" t="str">
            <v>26 - Pernambuco</v>
          </cell>
          <cell r="N566">
            <v>679</v>
          </cell>
        </row>
        <row r="567">
          <cell r="C567" t="str">
            <v>HOSPITAL DOM HÉLDER</v>
          </cell>
          <cell r="E567" t="str">
            <v xml:space="preserve">3.8 - Uniformes, Tecidos e Aviamentos </v>
          </cell>
          <cell r="F567">
            <v>20121511000179</v>
          </cell>
          <cell r="G567" t="str">
            <v>NUCLECIA E CANDIDO CONFECOES</v>
          </cell>
          <cell r="H567" t="str">
            <v>B</v>
          </cell>
          <cell r="I567" t="str">
            <v>S</v>
          </cell>
          <cell r="J567" t="str">
            <v>1900</v>
          </cell>
          <cell r="K567" t="str">
            <v>31/01/2022</v>
          </cell>
          <cell r="L567" t="str">
            <v>26220120121511000179550010000019001729764065</v>
          </cell>
          <cell r="M567" t="str">
            <v>26 - Pernambuco</v>
          </cell>
          <cell r="N567">
            <v>17248</v>
          </cell>
        </row>
        <row r="568">
          <cell r="C568" t="str">
            <v>HOSPITAL DOM HÉLDER</v>
          </cell>
          <cell r="E568" t="str">
            <v xml:space="preserve">3.8 - Uniformes, Tecidos e Aviamentos </v>
          </cell>
          <cell r="F568">
            <v>7264693000179</v>
          </cell>
          <cell r="G568" t="str">
            <v>RENASCER MERCANTIL FERRAGISTA LTDA</v>
          </cell>
          <cell r="H568" t="str">
            <v>B</v>
          </cell>
          <cell r="I568" t="str">
            <v>S</v>
          </cell>
          <cell r="J568" t="str">
            <v>000589012</v>
          </cell>
          <cell r="K568" t="str">
            <v>31/01/2022</v>
          </cell>
          <cell r="L568" t="str">
            <v>26220107264693000179550010005890121680155339</v>
          </cell>
          <cell r="M568" t="str">
            <v>26 - Pernambuco</v>
          </cell>
          <cell r="N568">
            <v>105</v>
          </cell>
        </row>
        <row r="569">
          <cell r="C569" t="str">
            <v>HOSPITAL DOM HÉLDER</v>
          </cell>
          <cell r="E569" t="str">
            <v>3.99 - Outras despesas com Material de Consumo</v>
          </cell>
          <cell r="F569">
            <v>11101202000146</v>
          </cell>
          <cell r="G569" t="str">
            <v>VGC ALVES COMERCIO E SERVIÇOS</v>
          </cell>
          <cell r="H569" t="str">
            <v>B</v>
          </cell>
          <cell r="I569" t="str">
            <v>S</v>
          </cell>
          <cell r="J569" t="str">
            <v>000015015</v>
          </cell>
          <cell r="K569" t="str">
            <v>16/02/2022</v>
          </cell>
          <cell r="L569" t="str">
            <v>26220211101202000146550010000150151009451868</v>
          </cell>
          <cell r="M569" t="str">
            <v>26 - Pernambuco</v>
          </cell>
          <cell r="N569">
            <v>71.7</v>
          </cell>
        </row>
        <row r="570">
          <cell r="C570" t="str">
            <v>HOSPITAL DOM HÉLDER</v>
          </cell>
          <cell r="E570" t="str">
            <v xml:space="preserve">5.21 - Seguros em geral </v>
          </cell>
          <cell r="F570">
            <v>33054826000192</v>
          </cell>
          <cell r="G570" t="str">
            <v>Companhia Excelsior de Seguros</v>
          </cell>
          <cell r="H570" t="str">
            <v>S</v>
          </cell>
          <cell r="I570" t="str">
            <v>N</v>
          </cell>
          <cell r="J570" t="str">
            <v>APÓLICE</v>
          </cell>
          <cell r="K570">
            <v>44593</v>
          </cell>
          <cell r="M570" t="str">
            <v>2611606 - Recife - PE</v>
          </cell>
          <cell r="N570">
            <v>2202.25</v>
          </cell>
        </row>
        <row r="571">
          <cell r="C571" t="str">
            <v>HOSPITAL DOM HÉLDER</v>
          </cell>
          <cell r="E571" t="str">
            <v xml:space="preserve">5.21 - Seguros em geral </v>
          </cell>
          <cell r="F571">
            <v>32636423000199</v>
          </cell>
          <cell r="G571" t="str">
            <v>Mapfre  Seguros Gerais AS</v>
          </cell>
          <cell r="H571" t="str">
            <v>S</v>
          </cell>
          <cell r="I571" t="str">
            <v>N</v>
          </cell>
          <cell r="J571" t="str">
            <v>APÓLICE</v>
          </cell>
          <cell r="K571">
            <v>44593</v>
          </cell>
          <cell r="M571" t="str">
            <v>3550308 - São Paulo - SP</v>
          </cell>
          <cell r="N571">
            <v>1083.02</v>
          </cell>
        </row>
        <row r="572">
          <cell r="C572" t="str">
            <v>HOSPITAL DOM HÉLDER</v>
          </cell>
          <cell r="E572" t="str">
            <v xml:space="preserve">5.25 - Serviços Bancários </v>
          </cell>
          <cell r="F572">
            <v>9039744000860</v>
          </cell>
          <cell r="G572" t="str">
            <v>Taxas de Manutenção de Conta</v>
          </cell>
          <cell r="H572" t="str">
            <v>S</v>
          </cell>
          <cell r="I572" t="str">
            <v>N</v>
          </cell>
          <cell r="J572">
            <v>44593</v>
          </cell>
          <cell r="K572">
            <v>44593</v>
          </cell>
          <cell r="M572" t="str">
            <v>2602902 - Cabo de Santo Agostinho - PE</v>
          </cell>
          <cell r="N572">
            <v>627.20000000000005</v>
          </cell>
        </row>
        <row r="573">
          <cell r="C573" t="str">
            <v>HOSPITAL DOM HÉLDER</v>
          </cell>
          <cell r="E573" t="str">
            <v xml:space="preserve">5.25 - Serviços Bancários </v>
          </cell>
          <cell r="F573">
            <v>9039744000860</v>
          </cell>
          <cell r="G573" t="str">
            <v>Tarifas Bancárias</v>
          </cell>
          <cell r="H573" t="str">
            <v>S</v>
          </cell>
          <cell r="I573" t="str">
            <v>N</v>
          </cell>
          <cell r="J573">
            <v>44593</v>
          </cell>
          <cell r="K573">
            <v>44593</v>
          </cell>
          <cell r="M573" t="str">
            <v>2602902 - Cabo de Santo Agostinho - PE</v>
          </cell>
          <cell r="N573">
            <v>365.4</v>
          </cell>
        </row>
        <row r="574">
          <cell r="C574" t="str">
            <v>HOSPITAL DOM HÉLDER</v>
          </cell>
          <cell r="E574" t="str">
            <v>5.9 - Telefonia Móvel</v>
          </cell>
          <cell r="F574">
            <v>2421421001355</v>
          </cell>
          <cell r="G574" t="str">
            <v>Tim Celular S.A</v>
          </cell>
          <cell r="H574" t="str">
            <v>S</v>
          </cell>
          <cell r="I574" t="str">
            <v>N</v>
          </cell>
          <cell r="J574">
            <v>4657780766</v>
          </cell>
          <cell r="K574">
            <v>44606</v>
          </cell>
          <cell r="M574" t="str">
            <v>2611606 - Recife - PE</v>
          </cell>
          <cell r="N574">
            <v>39.9</v>
          </cell>
        </row>
        <row r="575">
          <cell r="C575" t="str">
            <v>HOSPITAL DOM HÉLDER</v>
          </cell>
          <cell r="E575" t="str">
            <v>5.9 - Telefonia Móvel</v>
          </cell>
          <cell r="F575">
            <v>2421421001355</v>
          </cell>
          <cell r="G575" t="str">
            <v>Tim Celular S.A</v>
          </cell>
          <cell r="H575" t="str">
            <v>S</v>
          </cell>
          <cell r="I575" t="str">
            <v>N</v>
          </cell>
          <cell r="J575">
            <v>4657786905</v>
          </cell>
          <cell r="K575">
            <v>44606</v>
          </cell>
          <cell r="M575" t="str">
            <v>2611606 - Recife - PE</v>
          </cell>
          <cell r="N575">
            <v>240.83</v>
          </cell>
        </row>
        <row r="576">
          <cell r="C576" t="str">
            <v>HOSPITAL DOM HÉLDER</v>
          </cell>
          <cell r="E576" t="str">
            <v>5.18 - Teledonia Fixa</v>
          </cell>
          <cell r="F576">
            <v>3423730000193</v>
          </cell>
          <cell r="G576" t="str">
            <v>Smart Serviços de Internet Ltda - Me (Algar Telecom)</v>
          </cell>
          <cell r="H576" t="str">
            <v>S</v>
          </cell>
          <cell r="I576" t="str">
            <v>N</v>
          </cell>
          <cell r="J576">
            <v>382916487</v>
          </cell>
          <cell r="K576">
            <v>44623</v>
          </cell>
          <cell r="M576" t="str">
            <v>2611606 - Recife - PE</v>
          </cell>
          <cell r="N576">
            <v>2350</v>
          </cell>
        </row>
        <row r="577">
          <cell r="C577" t="str">
            <v>HOSPITAL DOM HÉLDER</v>
          </cell>
          <cell r="E577" t="str">
            <v>5.13 - Água e Esgoto</v>
          </cell>
          <cell r="F577">
            <v>9769035000164</v>
          </cell>
          <cell r="G577" t="str">
            <v>Compesa (Companhia Pernambucana de Saneamento)</v>
          </cell>
          <cell r="H577" t="str">
            <v>S</v>
          </cell>
          <cell r="I577" t="str">
            <v>N</v>
          </cell>
          <cell r="J577">
            <v>44593</v>
          </cell>
          <cell r="K577">
            <v>44611</v>
          </cell>
          <cell r="M577" t="str">
            <v>2602902 - Cabo de Santo Agostinho - PE</v>
          </cell>
          <cell r="N577">
            <v>47667.087515642255</v>
          </cell>
        </row>
        <row r="578">
          <cell r="C578" t="str">
            <v>HOSPITAL DOM HÉLDER</v>
          </cell>
          <cell r="E578" t="str">
            <v>5.12 - Energia Elétrica</v>
          </cell>
          <cell r="F578">
            <v>10835932000108</v>
          </cell>
          <cell r="G578" t="str">
            <v>Celpe (Companhia Energética de Pernambuco)</v>
          </cell>
          <cell r="H578" t="str">
            <v>S</v>
          </cell>
          <cell r="I578" t="str">
            <v>N</v>
          </cell>
          <cell r="J578">
            <v>196828284</v>
          </cell>
          <cell r="K578">
            <v>44616</v>
          </cell>
          <cell r="M578" t="str">
            <v>2611606 - Recife - PE</v>
          </cell>
          <cell r="N578">
            <v>262880.94871800003</v>
          </cell>
        </row>
        <row r="579">
          <cell r="C579" t="str">
            <v>HOSPITAL DOM HÉLDER</v>
          </cell>
          <cell r="E579" t="str">
            <v>5.12 - Energia Elétrica</v>
          </cell>
          <cell r="F579">
            <v>10835932000108</v>
          </cell>
          <cell r="G579" t="str">
            <v>Celpe (Companhia Energética de Pernambuco)</v>
          </cell>
          <cell r="H579" t="str">
            <v>S</v>
          </cell>
          <cell r="I579" t="str">
            <v>N</v>
          </cell>
          <cell r="J579">
            <v>196828285</v>
          </cell>
          <cell r="K579">
            <v>44616</v>
          </cell>
          <cell r="M579" t="str">
            <v>2611606 - Recife - PE</v>
          </cell>
          <cell r="N579">
            <v>5584.09</v>
          </cell>
        </row>
        <row r="580">
          <cell r="C580" t="str">
            <v>HOSPITAL DOM HÉLDER</v>
          </cell>
          <cell r="E580" t="str">
            <v>5.3 - Locação de Máquinas e Equipamentos</v>
          </cell>
          <cell r="F580">
            <v>11448247000353</v>
          </cell>
          <cell r="G580" t="str">
            <v>Gmac Comécio e Serviços de informat</v>
          </cell>
          <cell r="H580" t="str">
            <v>S</v>
          </cell>
          <cell r="I580" t="str">
            <v>N</v>
          </cell>
          <cell r="J580">
            <v>11786</v>
          </cell>
          <cell r="K580">
            <v>44637</v>
          </cell>
          <cell r="M580" t="str">
            <v>2611606 - Recife - PE</v>
          </cell>
          <cell r="N580">
            <v>2928</v>
          </cell>
        </row>
        <row r="581">
          <cell r="C581" t="str">
            <v>HOSPITAL DOM HÉLDER</v>
          </cell>
          <cell r="E581" t="str">
            <v>5.3 - Locação de Máquinas e Equipamentos</v>
          </cell>
          <cell r="F581">
            <v>27893009000125</v>
          </cell>
          <cell r="G581" t="str">
            <v>LSA Soluções Em Tecnologia Eireli-Me</v>
          </cell>
          <cell r="H581" t="str">
            <v>S</v>
          </cell>
          <cell r="I581" t="str">
            <v>N</v>
          </cell>
          <cell r="J581">
            <v>11426</v>
          </cell>
          <cell r="K581">
            <v>44621</v>
          </cell>
          <cell r="M581" t="str">
            <v>2611606 - Recife - PE</v>
          </cell>
          <cell r="N581">
            <v>2086.56</v>
          </cell>
        </row>
        <row r="582">
          <cell r="C582" t="str">
            <v>HOSPITAL DOM HÉLDER</v>
          </cell>
          <cell r="E582" t="str">
            <v>5.3 - Locação de Máquinas e Equipamentos</v>
          </cell>
          <cell r="F582">
            <v>10279299000119</v>
          </cell>
          <cell r="G582" t="str">
            <v>Rgraph Loc. Com. E Serv. Ltda - Me</v>
          </cell>
          <cell r="H582" t="str">
            <v>S</v>
          </cell>
          <cell r="I582" t="str">
            <v>N</v>
          </cell>
          <cell r="J582">
            <v>4927</v>
          </cell>
          <cell r="K582">
            <v>44634</v>
          </cell>
          <cell r="M582" t="str">
            <v>2611606 - Recife - PE</v>
          </cell>
          <cell r="N582">
            <v>8761.5600000000013</v>
          </cell>
        </row>
        <row r="583">
          <cell r="C583" t="str">
            <v>HOSPITAL DOM HÉLDER</v>
          </cell>
          <cell r="E583" t="str">
            <v>5.1 - Locação de Equipamentos Médicos-Hospitalares</v>
          </cell>
          <cell r="F583">
            <v>331788002405</v>
          </cell>
          <cell r="G583" t="str">
            <v>Air Liquide Brasil Ltda</v>
          </cell>
          <cell r="H583" t="str">
            <v>S</v>
          </cell>
          <cell r="I583" t="str">
            <v>S</v>
          </cell>
          <cell r="J583">
            <v>44014</v>
          </cell>
          <cell r="K583">
            <v>44617</v>
          </cell>
          <cell r="M583" t="str">
            <v>2602902 - Cabo de Santo Agostinho - PE</v>
          </cell>
          <cell r="N583">
            <v>13278.92</v>
          </cell>
        </row>
        <row r="584">
          <cell r="C584" t="str">
            <v>HOSPITAL DOM HÉLDER</v>
          </cell>
          <cell r="E584" t="str">
            <v>5.1 - Locação de Equipamentos Médicos-Hospitalares</v>
          </cell>
          <cell r="F584">
            <v>1141468000169</v>
          </cell>
          <cell r="G584" t="str">
            <v>MEDCALL COM. SERV. DE EQUIP MED.LTDA</v>
          </cell>
          <cell r="H584" t="str">
            <v>S</v>
          </cell>
          <cell r="I584" t="str">
            <v>S</v>
          </cell>
          <cell r="J584">
            <v>2983</v>
          </cell>
          <cell r="K584">
            <v>44593</v>
          </cell>
          <cell r="M584" t="str">
            <v>2611606 - Recife - PE</v>
          </cell>
          <cell r="N584">
            <v>1000</v>
          </cell>
        </row>
        <row r="585">
          <cell r="C585" t="str">
            <v>HOSPITAL DOM HÉLDER</v>
          </cell>
          <cell r="E585" t="str">
            <v>5.1 - Locação de Equipamentos Médicos-Hospitalares</v>
          </cell>
          <cell r="F585">
            <v>24380578002041</v>
          </cell>
          <cell r="G585" t="str">
            <v>White Martins Gases Industriais Ne Ltda</v>
          </cell>
          <cell r="H585" t="str">
            <v>S</v>
          </cell>
          <cell r="I585" t="str">
            <v>S</v>
          </cell>
          <cell r="J585">
            <v>137366</v>
          </cell>
          <cell r="K585">
            <v>44599</v>
          </cell>
          <cell r="M585" t="str">
            <v>2607901 - Jaboatão dos Guararapes - PE</v>
          </cell>
          <cell r="N585">
            <v>967.56</v>
          </cell>
        </row>
        <row r="586">
          <cell r="C586" t="str">
            <v>HOSPITAL DOM HÉLDER</v>
          </cell>
          <cell r="E586" t="str">
            <v>5.8 - Locação de Veículos Automotores</v>
          </cell>
          <cell r="F586">
            <v>40888380000167</v>
          </cell>
          <cell r="G586" t="str">
            <v>Senconsult - Locacao de Veiculos e Construcao Ltda</v>
          </cell>
          <cell r="H586" t="str">
            <v>S</v>
          </cell>
          <cell r="I586" t="str">
            <v>N</v>
          </cell>
          <cell r="J586">
            <v>2175</v>
          </cell>
          <cell r="K586">
            <v>44622</v>
          </cell>
          <cell r="M586" t="str">
            <v>2609402 - Moreno - PE</v>
          </cell>
          <cell r="N586">
            <v>1900</v>
          </cell>
        </row>
        <row r="587">
          <cell r="C587" t="str">
            <v>HOSPITAL DOM HÉLDER</v>
          </cell>
          <cell r="E587" t="str">
            <v>5.20 - Serviços Judicíarios e Cartoriais</v>
          </cell>
          <cell r="G587" t="str">
            <v>Custas -Flávio Darui</v>
          </cell>
          <cell r="H587" t="str">
            <v>S</v>
          </cell>
          <cell r="I587" t="str">
            <v>N</v>
          </cell>
          <cell r="K587">
            <v>44594</v>
          </cell>
          <cell r="M587" t="str">
            <v>2602902 - Cabo de Santo Agostinho - PE</v>
          </cell>
          <cell r="N587">
            <v>659.27</v>
          </cell>
        </row>
        <row r="588">
          <cell r="C588" t="str">
            <v>HOSPITAL DOM HÉLDER</v>
          </cell>
          <cell r="E588" t="str">
            <v>5.20 - Serviços Judicíarios e Cartoriais</v>
          </cell>
          <cell r="F588">
            <v>22658088000176</v>
          </cell>
          <cell r="G588" t="str">
            <v>Higino Mauricio Cavalcanti Lira</v>
          </cell>
          <cell r="H588" t="str">
            <v>S</v>
          </cell>
          <cell r="I588" t="str">
            <v>S</v>
          </cell>
          <cell r="J588">
            <v>67</v>
          </cell>
          <cell r="K588">
            <v>44597</v>
          </cell>
          <cell r="M588" t="str">
            <v>2611606 - Recife - PE</v>
          </cell>
          <cell r="N588">
            <v>2100</v>
          </cell>
        </row>
        <row r="589">
          <cell r="C589" t="str">
            <v>HOSPITAL DOM HÉLDER</v>
          </cell>
          <cell r="E589" t="str">
            <v>5.20 - Serviços Judicíarios e Cartoriais</v>
          </cell>
          <cell r="G589" t="str">
            <v>Processo Judicial - Erica Rodrigues Pereira da Silva</v>
          </cell>
          <cell r="H589" t="str">
            <v>S</v>
          </cell>
          <cell r="I589" t="str">
            <v>N</v>
          </cell>
          <cell r="K589">
            <v>44593</v>
          </cell>
          <cell r="M589" t="str">
            <v>2602902 - Cabo de Santo Agostinho - PE</v>
          </cell>
          <cell r="N589">
            <v>4175</v>
          </cell>
        </row>
        <row r="590">
          <cell r="C590" t="str">
            <v>HOSPITAL DOM HÉLDER</v>
          </cell>
          <cell r="E590" t="str">
            <v>5.20 - Serviços Judicíarios e Cartoriais</v>
          </cell>
          <cell r="G590" t="str">
            <v>Processo Judicial - Fabiola Marques do Nascimento</v>
          </cell>
          <cell r="H590" t="str">
            <v>S</v>
          </cell>
          <cell r="I590" t="str">
            <v>N</v>
          </cell>
          <cell r="K590">
            <v>44593</v>
          </cell>
          <cell r="M590" t="str">
            <v>2602902 - Cabo de Santo Agostinho - PE</v>
          </cell>
          <cell r="N590">
            <v>3100</v>
          </cell>
        </row>
        <row r="591">
          <cell r="C591" t="str">
            <v>HOSPITAL DOM HÉLDER</v>
          </cell>
          <cell r="E591" t="str">
            <v>5.20 - Serviços Judicíarios e Cartoriais</v>
          </cell>
          <cell r="G591" t="str">
            <v xml:space="preserve">Processo Judicial - Felisbela Leandro da Silva </v>
          </cell>
          <cell r="H591" t="str">
            <v>S</v>
          </cell>
          <cell r="I591" t="str">
            <v>N</v>
          </cell>
          <cell r="K591">
            <v>44593</v>
          </cell>
          <cell r="M591" t="str">
            <v>2602902 - Cabo de Santo Agostinho - PE</v>
          </cell>
          <cell r="N591">
            <v>4890</v>
          </cell>
        </row>
        <row r="592">
          <cell r="C592" t="str">
            <v>HOSPITAL DOM HÉLDER</v>
          </cell>
          <cell r="E592" t="str">
            <v>5.20 - Serviços Judicíarios e Cartoriais</v>
          </cell>
          <cell r="G592" t="str">
            <v>Processo Judicial - Ivalci Ferreira dos Santos</v>
          </cell>
          <cell r="H592" t="str">
            <v>S</v>
          </cell>
          <cell r="I592" t="str">
            <v>N</v>
          </cell>
          <cell r="K592">
            <v>44593</v>
          </cell>
          <cell r="M592" t="str">
            <v>2602902 - Cabo de Santo Agostinho - PE</v>
          </cell>
          <cell r="N592">
            <v>4630</v>
          </cell>
        </row>
        <row r="593">
          <cell r="C593" t="str">
            <v>HOSPITAL DOM HÉLDER</v>
          </cell>
          <cell r="E593" t="str">
            <v>5.20 - Serviços Judicíarios e Cartoriais</v>
          </cell>
          <cell r="G593" t="str">
            <v xml:space="preserve">Processo Judicial - Jeova Teixeira de Melo Silva </v>
          </cell>
          <cell r="H593" t="str">
            <v>S</v>
          </cell>
          <cell r="I593" t="str">
            <v>N</v>
          </cell>
          <cell r="K593">
            <v>44593</v>
          </cell>
          <cell r="M593" t="str">
            <v>2602902 - Cabo de Santo Agostinho - PE</v>
          </cell>
          <cell r="N593">
            <v>31000</v>
          </cell>
        </row>
        <row r="594">
          <cell r="C594" t="str">
            <v>HOSPITAL DOM HÉLDER</v>
          </cell>
          <cell r="E594" t="str">
            <v>5.20 - Serviços Judicíarios e Cartoriais</v>
          </cell>
          <cell r="G594" t="str">
            <v>Processo Judicial - Jonilson Da Silva</v>
          </cell>
          <cell r="H594" t="str">
            <v>S</v>
          </cell>
          <cell r="I594" t="str">
            <v>N</v>
          </cell>
          <cell r="K594">
            <v>44594</v>
          </cell>
          <cell r="M594" t="str">
            <v>2602902 - Cabo de Santo Agostinho - PE</v>
          </cell>
          <cell r="N594">
            <v>1538.29</v>
          </cell>
        </row>
        <row r="595">
          <cell r="C595" t="str">
            <v>HOSPITAL DOM HÉLDER</v>
          </cell>
          <cell r="E595" t="str">
            <v>5.20 - Serviços Judicíarios e Cartoriais</v>
          </cell>
          <cell r="G595" t="str">
            <v>Processo Judicial - Jose Andre Barbosa da Silva</v>
          </cell>
          <cell r="H595" t="str">
            <v>S</v>
          </cell>
          <cell r="I595" t="str">
            <v>N</v>
          </cell>
          <cell r="K595">
            <v>44602</v>
          </cell>
          <cell r="M595" t="str">
            <v>2602902 - Cabo de Santo Agostinho - PE</v>
          </cell>
          <cell r="N595">
            <v>20045</v>
          </cell>
        </row>
        <row r="596">
          <cell r="C596" t="str">
            <v>HOSPITAL DOM HÉLDER</v>
          </cell>
          <cell r="E596" t="str">
            <v>5.20 - Serviços Judicíarios e Cartoriais</v>
          </cell>
          <cell r="G596" t="str">
            <v xml:space="preserve">Processo Judicial - Joyce da Silva Mendes </v>
          </cell>
          <cell r="H596" t="str">
            <v>S</v>
          </cell>
          <cell r="I596" t="str">
            <v>N</v>
          </cell>
          <cell r="K596">
            <v>44599</v>
          </cell>
          <cell r="M596" t="str">
            <v>2602902 - Cabo de Santo Agostinho - PE</v>
          </cell>
          <cell r="N596">
            <v>2628.08</v>
          </cell>
        </row>
        <row r="597">
          <cell r="C597" t="str">
            <v>HOSPITAL DOM HÉLDER</v>
          </cell>
          <cell r="E597" t="str">
            <v>5.20 - Serviços Judicíarios e Cartoriais</v>
          </cell>
          <cell r="G597" t="str">
            <v xml:space="preserve">Processo Judicial - Leandro Nascimento da Silva </v>
          </cell>
          <cell r="H597" t="str">
            <v>S</v>
          </cell>
          <cell r="I597" t="str">
            <v>N</v>
          </cell>
          <cell r="K597">
            <v>44599</v>
          </cell>
          <cell r="M597" t="str">
            <v>2602902 - Cabo de Santo Agostinho - PE</v>
          </cell>
          <cell r="N597">
            <v>1630.6</v>
          </cell>
        </row>
        <row r="598">
          <cell r="C598" t="str">
            <v>HOSPITAL DOM HÉLDER</v>
          </cell>
          <cell r="E598" t="str">
            <v>5.20 - Serviços Judicíarios e Cartoriais</v>
          </cell>
          <cell r="G598" t="str">
            <v xml:space="preserve">Processo Judicial - Maria do Carmo de Santana </v>
          </cell>
          <cell r="H598" t="str">
            <v>S</v>
          </cell>
          <cell r="I598" t="str">
            <v>N</v>
          </cell>
          <cell r="K598">
            <v>44602</v>
          </cell>
          <cell r="M598" t="str">
            <v>2602902 - Cabo de Santo Agostinho - PE</v>
          </cell>
          <cell r="N598">
            <v>5396.2</v>
          </cell>
        </row>
        <row r="599">
          <cell r="C599" t="str">
            <v>HOSPITAL DOM HÉLDER</v>
          </cell>
          <cell r="E599" t="str">
            <v>5.99 - Outros Serviços de Terceiros Pessoa Jurídica</v>
          </cell>
          <cell r="F599">
            <v>34028316000294</v>
          </cell>
          <cell r="G599" t="str">
            <v>Correios - Empresa Brasileira de Correios e Telegrafos</v>
          </cell>
          <cell r="H599" t="str">
            <v>S</v>
          </cell>
          <cell r="I599" t="str">
            <v>N</v>
          </cell>
          <cell r="J599">
            <v>172436</v>
          </cell>
          <cell r="K599">
            <v>44628</v>
          </cell>
          <cell r="M599" t="str">
            <v>2611606 - Recife - PE</v>
          </cell>
          <cell r="N599">
            <v>100</v>
          </cell>
        </row>
        <row r="600">
          <cell r="C600" t="str">
            <v>HOSPITAL DOM HÉLDER</v>
          </cell>
          <cell r="E600" t="str">
            <v>5.99 - Outros Serviços de Terceiros Pessoa Jurídica</v>
          </cell>
          <cell r="G600" t="str">
            <v>Juros do Período (Fornecedor)</v>
          </cell>
          <cell r="H600" t="str">
            <v>S</v>
          </cell>
          <cell r="I600" t="str">
            <v>N</v>
          </cell>
          <cell r="K600">
            <v>44593</v>
          </cell>
          <cell r="M600" t="str">
            <v>2602902 - Cabo de Santo Agostinho - PE</v>
          </cell>
          <cell r="N600">
            <v>357.99</v>
          </cell>
        </row>
        <row r="601">
          <cell r="C601" t="str">
            <v>HOSPITAL DOM HÉLDER</v>
          </cell>
          <cell r="E601" t="str">
            <v>5.16 - Serviços Médico-Hospitalares, Odotonlogia e Laboratoriais</v>
          </cell>
          <cell r="F601">
            <v>43849075000154</v>
          </cell>
          <cell r="G601" t="str">
            <v xml:space="preserve">Alt Procedimentos Medicos Ltda </v>
          </cell>
          <cell r="H601" t="str">
            <v>S</v>
          </cell>
          <cell r="I601" t="str">
            <v>S</v>
          </cell>
          <cell r="J601">
            <v>9</v>
          </cell>
          <cell r="K601">
            <v>44643</v>
          </cell>
          <cell r="M601" t="str">
            <v>2611606 - Recife - PE</v>
          </cell>
          <cell r="N601">
            <v>91480.2</v>
          </cell>
        </row>
        <row r="602">
          <cell r="C602" t="str">
            <v>HOSPITAL DOM HÉLDER</v>
          </cell>
          <cell r="E602" t="str">
            <v>5.16 - Serviços Médico-Hospitalares, Odotonlogia e Laboratoriais</v>
          </cell>
          <cell r="F602">
            <v>15442310000133</v>
          </cell>
          <cell r="G602" t="str">
            <v>CARDIOSAUDE SERVICOS MEDICOS LTDA</v>
          </cell>
          <cell r="H602" t="str">
            <v>S</v>
          </cell>
          <cell r="I602" t="str">
            <v>S</v>
          </cell>
          <cell r="J602">
            <v>534</v>
          </cell>
          <cell r="K602">
            <v>44637</v>
          </cell>
          <cell r="M602" t="str">
            <v>2611606 - Recife - PE</v>
          </cell>
          <cell r="N602">
            <v>87905.03</v>
          </cell>
        </row>
        <row r="603">
          <cell r="C603" t="str">
            <v>HOSPITAL DOM HÉLDER</v>
          </cell>
          <cell r="E603" t="str">
            <v>5.16 - Serviços Médico-Hospitalares, Odotonlogia e Laboratoriais</v>
          </cell>
          <cell r="F603">
            <v>10411765000178</v>
          </cell>
          <cell r="G603" t="str">
            <v>CDHJM COMERCIO E SERVICOS MEDICOS LTDA</v>
          </cell>
          <cell r="H603" t="str">
            <v>S</v>
          </cell>
          <cell r="I603" t="str">
            <v>S</v>
          </cell>
          <cell r="J603">
            <v>455</v>
          </cell>
          <cell r="K603">
            <v>44629</v>
          </cell>
          <cell r="M603" t="str">
            <v>2606200 - Goiana - PE</v>
          </cell>
          <cell r="N603">
            <v>45948</v>
          </cell>
        </row>
        <row r="604">
          <cell r="C604" t="str">
            <v>HOSPITAL DOM HÉLDER</v>
          </cell>
          <cell r="E604" t="str">
            <v>5.16 - Serviços Médico-Hospitalares, Odotonlogia e Laboratoriais</v>
          </cell>
          <cell r="F604">
            <v>21185366000152</v>
          </cell>
          <cell r="G604" t="str">
            <v>CLINICORDIS LTDA</v>
          </cell>
          <cell r="H604" t="str">
            <v>S</v>
          </cell>
          <cell r="I604" t="str">
            <v>S</v>
          </cell>
          <cell r="J604">
            <v>80</v>
          </cell>
          <cell r="K604">
            <v>44636</v>
          </cell>
          <cell r="M604" t="str">
            <v>2611606 - Recife - PE</v>
          </cell>
          <cell r="N604">
            <v>92853.68</v>
          </cell>
        </row>
        <row r="605">
          <cell r="C605" t="str">
            <v>HOSPITAL DOM HÉLDER</v>
          </cell>
          <cell r="E605" t="str">
            <v>5.16 - Serviços Médico-Hospitalares, Odotonlogia e Laboratoriais</v>
          </cell>
          <cell r="F605">
            <v>20915564000161</v>
          </cell>
          <cell r="G605" t="str">
            <v>CM PATRIOTA LTDA</v>
          </cell>
          <cell r="H605" t="str">
            <v>S</v>
          </cell>
          <cell r="I605" t="str">
            <v>S</v>
          </cell>
          <cell r="J605">
            <v>222</v>
          </cell>
          <cell r="K605">
            <v>44634</v>
          </cell>
          <cell r="M605" t="str">
            <v>2604007 - Carpina - PE</v>
          </cell>
          <cell r="N605">
            <v>45715.839999999997</v>
          </cell>
        </row>
        <row r="606">
          <cell r="C606" t="str">
            <v>HOSPITAL DOM HÉLDER</v>
          </cell>
          <cell r="E606" t="str">
            <v>5.16 - Serviços Médico-Hospitalares, Odotonlogia e Laboratoriais</v>
          </cell>
          <cell r="F606">
            <v>599741000130</v>
          </cell>
          <cell r="G606" t="str">
            <v>COOPECARDIO - COOPERATIVA DE TRABALHO DOS MEDICOS CARDIOLOGISTAS DE PERNAMBUCO</v>
          </cell>
          <cell r="H606" t="str">
            <v>S</v>
          </cell>
          <cell r="I606" t="str">
            <v>S</v>
          </cell>
          <cell r="J606">
            <v>24274</v>
          </cell>
          <cell r="K606">
            <v>44637</v>
          </cell>
          <cell r="M606" t="str">
            <v>2611606 - Recife - PE</v>
          </cell>
          <cell r="N606">
            <v>6358.7999999999993</v>
          </cell>
        </row>
        <row r="607">
          <cell r="C607" t="str">
            <v>HOSPITAL DOM HÉLDER</v>
          </cell>
          <cell r="E607" t="str">
            <v>5.16 - Serviços Médico-Hospitalares, Odotonlogia e Laboratoriais</v>
          </cell>
          <cell r="F607">
            <v>13041826000140</v>
          </cell>
          <cell r="G607" t="str">
            <v>EDRL SERVICOS MEDICOS E DE RADIOLOGIA LTDA (ED SERVICOS DE RADIOLOGIA LTDA )</v>
          </cell>
          <cell r="H607" t="str">
            <v>S</v>
          </cell>
          <cell r="I607" t="str">
            <v>S</v>
          </cell>
          <cell r="J607">
            <v>1691</v>
          </cell>
          <cell r="K607">
            <v>44631</v>
          </cell>
          <cell r="M607" t="str">
            <v>2611606 - Recife - PE</v>
          </cell>
          <cell r="N607">
            <v>34492.5</v>
          </cell>
        </row>
        <row r="608">
          <cell r="C608" t="str">
            <v>HOSPITAL DOM HÉLDER</v>
          </cell>
          <cell r="E608" t="str">
            <v>5.16 - Serviços Médico-Hospitalares, Odotonlogia e Laboratoriais</v>
          </cell>
          <cell r="F608">
            <v>31665767000163</v>
          </cell>
          <cell r="G608" t="str">
            <v>FFH SERVIÇOS MEDICOS LTDA</v>
          </cell>
          <cell r="H608" t="str">
            <v>S</v>
          </cell>
          <cell r="I608" t="str">
            <v>S</v>
          </cell>
          <cell r="J608">
            <v>132</v>
          </cell>
          <cell r="K608">
            <v>44630</v>
          </cell>
          <cell r="M608" t="str">
            <v>2602902 - Cabo de Santo Agostinho - PE</v>
          </cell>
          <cell r="N608">
            <v>5503.05</v>
          </cell>
        </row>
        <row r="609">
          <cell r="C609" t="str">
            <v>HOSPITAL DOM HÉLDER</v>
          </cell>
          <cell r="E609" t="str">
            <v>5.16 - Serviços Médico-Hospitalares, Odotonlogia e Laboratoriais</v>
          </cell>
          <cell r="F609">
            <v>28110463000125</v>
          </cell>
          <cell r="G609" t="str">
            <v xml:space="preserve">FIGUEIREDO &amp; MAGALHAES SERVICOS MEDICOS E HOSPITALARES LTDA </v>
          </cell>
          <cell r="H609" t="str">
            <v>S</v>
          </cell>
          <cell r="I609" t="str">
            <v>S</v>
          </cell>
          <cell r="J609">
            <v>171</v>
          </cell>
          <cell r="K609">
            <v>44634</v>
          </cell>
          <cell r="M609" t="str">
            <v>2611606 - Recife - PE</v>
          </cell>
          <cell r="N609">
            <v>37055.550000000003</v>
          </cell>
        </row>
        <row r="610">
          <cell r="C610" t="str">
            <v>HOSPITAL DOM HÉLDER</v>
          </cell>
          <cell r="E610" t="str">
            <v>5.16 - Serviços Médico-Hospitalares, Odotonlogia e Laboratoriais</v>
          </cell>
          <cell r="F610">
            <v>43982302000115</v>
          </cell>
          <cell r="G610" t="str">
            <v>FS Serviços Médicos Ltda</v>
          </cell>
          <cell r="H610" t="str">
            <v>S</v>
          </cell>
          <cell r="I610" t="str">
            <v>S</v>
          </cell>
          <cell r="J610">
            <v>10</v>
          </cell>
          <cell r="K610">
            <v>44641</v>
          </cell>
          <cell r="M610" t="str">
            <v>2611606 - Recife - PE</v>
          </cell>
          <cell r="N610">
            <v>48919.43</v>
          </cell>
        </row>
        <row r="611">
          <cell r="C611" t="str">
            <v>HOSPITAL DOM HÉLDER</v>
          </cell>
          <cell r="E611" t="str">
            <v>5.16 - Serviços Médico-Hospitalares, Odotonlogia e Laboratoriais</v>
          </cell>
          <cell r="F611">
            <v>21728590000143</v>
          </cell>
          <cell r="G611" t="str">
            <v>ICCONE CIRURGIA CARDIOVASCULAR LTDA</v>
          </cell>
          <cell r="H611" t="str">
            <v>S</v>
          </cell>
          <cell r="I611" t="str">
            <v>S</v>
          </cell>
          <cell r="J611">
            <v>490</v>
          </cell>
          <cell r="K611">
            <v>44644</v>
          </cell>
          <cell r="M611" t="str">
            <v>2611606 - Recife - PE</v>
          </cell>
          <cell r="N611">
            <v>54116.97</v>
          </cell>
        </row>
        <row r="612">
          <cell r="C612" t="str">
            <v>HOSPITAL DOM HÉLDER</v>
          </cell>
          <cell r="E612" t="str">
            <v>5.16 - Serviços Médico-Hospitalares, Odotonlogia e Laboratoriais</v>
          </cell>
          <cell r="F612">
            <v>17214633000103</v>
          </cell>
          <cell r="G612" t="str">
            <v>JAB HOLOIMAGEM DIAGNOSTICOS LTDA</v>
          </cell>
          <cell r="H612" t="str">
            <v>S</v>
          </cell>
          <cell r="I612" t="str">
            <v>S</v>
          </cell>
          <cell r="J612">
            <v>1445</v>
          </cell>
          <cell r="K612">
            <v>44627</v>
          </cell>
          <cell r="M612" t="str">
            <v>2611606 - Recife - PE</v>
          </cell>
          <cell r="N612">
            <v>9540.2999999999993</v>
          </cell>
        </row>
        <row r="613">
          <cell r="C613" t="str">
            <v>HOSPITAL DOM HÉLDER</v>
          </cell>
          <cell r="E613" t="str">
            <v>5.16 - Serviços Médico-Hospitalares, Odotonlogia e Laboratoriais</v>
          </cell>
          <cell r="F613">
            <v>28737345000141</v>
          </cell>
          <cell r="G613" t="str">
            <v>LUNA MACHADO, LACERDA SERVICOS MEDICOS E CIA LTDA</v>
          </cell>
          <cell r="H613" t="str">
            <v>S</v>
          </cell>
          <cell r="I613" t="str">
            <v>S</v>
          </cell>
          <cell r="J613">
            <v>91</v>
          </cell>
          <cell r="K613">
            <v>44629</v>
          </cell>
          <cell r="M613" t="str">
            <v>2611606 - Recife - PE</v>
          </cell>
          <cell r="N613">
            <v>161276</v>
          </cell>
        </row>
        <row r="614">
          <cell r="C614" t="str">
            <v>HOSPITAL DOM HÉLDER</v>
          </cell>
          <cell r="E614" t="str">
            <v>5.16 - Serviços Médico-Hospitalares, Odotonlogia e Laboratoriais</v>
          </cell>
          <cell r="F614">
            <v>15045541000103</v>
          </cell>
          <cell r="G614" t="str">
            <v>M VIDEO CIRURGICA S/S LTDA</v>
          </cell>
          <cell r="H614" t="str">
            <v>S</v>
          </cell>
          <cell r="I614" t="str">
            <v>S</v>
          </cell>
          <cell r="J614">
            <v>49</v>
          </cell>
          <cell r="K614">
            <v>44638</v>
          </cell>
          <cell r="M614" t="str">
            <v>2602902 - Cabo de Santo Agostinho - PE</v>
          </cell>
          <cell r="N614">
            <v>135777.07999999999</v>
          </cell>
        </row>
        <row r="615">
          <cell r="C615" t="str">
            <v>HOSPITAL DOM HÉLDER</v>
          </cell>
          <cell r="E615" t="str">
            <v>5.16 - Serviços Médico-Hospitalares, Odotonlogia e Laboratoriais</v>
          </cell>
          <cell r="F615">
            <v>24881506000115</v>
          </cell>
          <cell r="G615" t="str">
            <v>MEDICANDO: ATENDIMENTO MEDICO ESPECIALIZADO LTDA</v>
          </cell>
          <cell r="H615" t="str">
            <v>S</v>
          </cell>
          <cell r="I615" t="str">
            <v>S</v>
          </cell>
          <cell r="J615">
            <v>299</v>
          </cell>
          <cell r="K615">
            <v>44641</v>
          </cell>
          <cell r="M615" t="str">
            <v>2602902 - Cabo de Santo Agostinho - PE</v>
          </cell>
          <cell r="N615">
            <v>255459.56999999992</v>
          </cell>
        </row>
        <row r="616">
          <cell r="C616" t="str">
            <v>HOSPITAL DOM HÉLDER</v>
          </cell>
          <cell r="E616" t="str">
            <v>5.16 - Serviços Médico-Hospitalares, Odotonlogia e Laboratoriais</v>
          </cell>
          <cell r="F616">
            <v>13844637000297</v>
          </cell>
          <cell r="G616" t="str">
            <v>MEMORIAL CORACAO EM SAUDE LTDA</v>
          </cell>
          <cell r="H616" t="str">
            <v>S</v>
          </cell>
          <cell r="I616" t="str">
            <v>S</v>
          </cell>
          <cell r="J616">
            <v>704</v>
          </cell>
          <cell r="K616">
            <v>44650</v>
          </cell>
          <cell r="M616" t="str">
            <v>2611606 - Recife - PE</v>
          </cell>
          <cell r="N616">
            <v>240895.35</v>
          </cell>
        </row>
        <row r="617">
          <cell r="C617" t="str">
            <v>HOSPITAL DOM HÉLDER</v>
          </cell>
          <cell r="E617" t="str">
            <v>5.16 - Serviços Médico-Hospitalares, Odotonlogia e Laboratoriais</v>
          </cell>
          <cell r="F617">
            <v>29758485000169</v>
          </cell>
          <cell r="G617" t="str">
            <v xml:space="preserve">PALM SERVIÇOS DE DIAGNÓSTICOS LTDA </v>
          </cell>
          <cell r="H617" t="str">
            <v>S</v>
          </cell>
          <cell r="I617" t="str">
            <v>S</v>
          </cell>
          <cell r="J617">
            <v>388</v>
          </cell>
          <cell r="K617">
            <v>44637</v>
          </cell>
          <cell r="M617" t="str">
            <v>2611606 - Recife - PE</v>
          </cell>
          <cell r="N617">
            <v>11200</v>
          </cell>
        </row>
        <row r="618">
          <cell r="C618" t="str">
            <v>HOSPITAL DOM HÉLDER</v>
          </cell>
          <cell r="E618" t="str">
            <v>5.16 - Serviços Médico-Hospitalares, Odotonlogia e Laboratoriais</v>
          </cell>
          <cell r="F618">
            <v>15001239000153</v>
          </cell>
          <cell r="G618" t="str">
            <v>REME ORTOPEDIA LTDA</v>
          </cell>
          <cell r="H618" t="str">
            <v>S</v>
          </cell>
          <cell r="I618" t="str">
            <v>S</v>
          </cell>
          <cell r="J618">
            <v>336</v>
          </cell>
          <cell r="K618">
            <v>44629</v>
          </cell>
          <cell r="M618" t="str">
            <v>2606200 - Goiana - PE</v>
          </cell>
          <cell r="N618">
            <v>127976</v>
          </cell>
        </row>
        <row r="619">
          <cell r="C619" t="str">
            <v>HOSPITAL DOM HÉLDER</v>
          </cell>
          <cell r="E619" t="str">
            <v>5.16 - Serviços Médico-Hospitalares, Odotonlogia e Laboratoriais</v>
          </cell>
          <cell r="F619">
            <v>30757914000162</v>
          </cell>
          <cell r="G619" t="str">
            <v xml:space="preserve">RNP DIAGNÓSTICO CARDIOLOGICO LTDA </v>
          </cell>
          <cell r="H619" t="str">
            <v>S</v>
          </cell>
          <cell r="I619" t="str">
            <v>S</v>
          </cell>
          <cell r="J619">
            <v>296</v>
          </cell>
          <cell r="K619">
            <v>44627</v>
          </cell>
          <cell r="M619" t="str">
            <v>2611606 - Recife - PE</v>
          </cell>
          <cell r="N619">
            <v>7337.4</v>
          </cell>
        </row>
        <row r="620">
          <cell r="C620" t="str">
            <v>HOSPITAL DOM HÉLDER</v>
          </cell>
          <cell r="E620" t="str">
            <v>5.16 - Serviços Médico-Hospitalares, Odotonlogia e Laboratoriais</v>
          </cell>
          <cell r="F620">
            <v>27149461000187</v>
          </cell>
          <cell r="G620" t="str">
            <v>SAO MIGUEL ASSISTENCIA MEDICA LTDA - ME</v>
          </cell>
          <cell r="H620" t="str">
            <v>S</v>
          </cell>
          <cell r="I620" t="str">
            <v>S</v>
          </cell>
          <cell r="J620">
            <v>297</v>
          </cell>
          <cell r="K620">
            <v>44629</v>
          </cell>
          <cell r="M620" t="str">
            <v>2611606 - Recife - PE</v>
          </cell>
          <cell r="N620">
            <v>53813.48</v>
          </cell>
        </row>
        <row r="621">
          <cell r="C621" t="str">
            <v>HOSPITAL DOM HÉLDER</v>
          </cell>
          <cell r="E621" t="str">
            <v>5.16 - Serviços Médico-Hospitalares, Odotonlogia e Laboratoriais</v>
          </cell>
          <cell r="F621">
            <v>22253571000170</v>
          </cell>
          <cell r="G621" t="str">
            <v>SEMEK RADIOLOGIA E DIAGNOSTICO POR IMAGEM LTDA</v>
          </cell>
          <cell r="H621" t="str">
            <v>S</v>
          </cell>
          <cell r="I621" t="str">
            <v>S</v>
          </cell>
          <cell r="J621">
            <v>1502</v>
          </cell>
          <cell r="K621">
            <v>44651</v>
          </cell>
          <cell r="M621" t="str">
            <v>2611606 - Recife - PE</v>
          </cell>
          <cell r="N621">
            <v>87934.84</v>
          </cell>
        </row>
        <row r="622">
          <cell r="C622" t="str">
            <v>HOSPITAL DOM HÉLDER</v>
          </cell>
          <cell r="E622" t="str">
            <v>5.16 - Serviços Médico-Hospitalares, Odotonlogia e Laboratoriais</v>
          </cell>
          <cell r="F622">
            <v>29482450000140</v>
          </cell>
          <cell r="G622" t="str">
            <v xml:space="preserve">T MAIS CLINICA MEDICA LTDA </v>
          </cell>
          <cell r="H622" t="str">
            <v>S</v>
          </cell>
          <cell r="I622" t="str">
            <v>S</v>
          </cell>
          <cell r="J622">
            <v>156</v>
          </cell>
          <cell r="K622">
            <v>44639</v>
          </cell>
          <cell r="M622" t="str">
            <v>2602902 - Cabo de Santo Agostinho - PE</v>
          </cell>
          <cell r="N622">
            <v>261696.96</v>
          </cell>
        </row>
        <row r="623">
          <cell r="C623" t="str">
            <v>HOSPITAL DOM HÉLDER</v>
          </cell>
          <cell r="E623" t="str">
            <v>5.16 - Serviços Médico-Hospitalares, Odotonlogia e Laboratoriais</v>
          </cell>
          <cell r="F623">
            <v>62519000102</v>
          </cell>
          <cell r="G623" t="str">
            <v xml:space="preserve">UNIDADE DE CARDIOLOGIA INVASIVA S/C LTDA </v>
          </cell>
          <cell r="H623" t="str">
            <v>S</v>
          </cell>
          <cell r="I623" t="str">
            <v>S</v>
          </cell>
          <cell r="J623">
            <v>472</v>
          </cell>
          <cell r="K623">
            <v>44636</v>
          </cell>
          <cell r="M623" t="str">
            <v>2611606 - Recife - PE</v>
          </cell>
          <cell r="N623">
            <v>91480.2</v>
          </cell>
        </row>
        <row r="624">
          <cell r="C624" t="str">
            <v>HOSPITAL DOM HÉLDER</v>
          </cell>
          <cell r="E624" t="str">
            <v>5.16 - Serviços Médico-Hospitalares, Odotonlogia e Laboratoriais</v>
          </cell>
          <cell r="F624">
            <v>4539279016300</v>
          </cell>
          <cell r="G624" t="str">
            <v>Cientificalab Produtos Laboratorais e Sistemas Ltda</v>
          </cell>
          <cell r="H624" t="str">
            <v>S</v>
          </cell>
          <cell r="I624" t="str">
            <v>S</v>
          </cell>
          <cell r="J624">
            <v>128</v>
          </cell>
          <cell r="K624">
            <v>44617</v>
          </cell>
          <cell r="M624" t="str">
            <v>2602902 - Cabo de Santo Agostinho - PE</v>
          </cell>
          <cell r="N624">
            <v>95383.2</v>
          </cell>
        </row>
        <row r="625">
          <cell r="C625" t="str">
            <v>HOSPITAL DOM HÉLDER</v>
          </cell>
          <cell r="E625" t="str">
            <v>5.16 - Serviços Médico-Hospitalares, Odotonlogia e Laboratoriais</v>
          </cell>
          <cell r="F625">
            <v>5281073000112</v>
          </cell>
          <cell r="G625" t="str">
            <v>Laboratorio Histopatologia Horacio Fittipaldi S/C Ltda</v>
          </cell>
          <cell r="H625" t="str">
            <v>S</v>
          </cell>
          <cell r="I625" t="str">
            <v>S</v>
          </cell>
          <cell r="J625">
            <v>10209</v>
          </cell>
          <cell r="K625">
            <v>44630</v>
          </cell>
          <cell r="M625" t="str">
            <v>2611606 - Recife - PE</v>
          </cell>
          <cell r="N625">
            <v>850</v>
          </cell>
        </row>
        <row r="626">
          <cell r="C626" t="str">
            <v>HOSPITAL DOM HÉLDER</v>
          </cell>
          <cell r="E626" t="str">
            <v>5.99 - Outros Serviços de Terceiros Pessoa Jurídica</v>
          </cell>
          <cell r="F626">
            <v>4290489000134</v>
          </cell>
          <cell r="G626" t="str">
            <v>Clinica de Dialise do Cabo Ltda</v>
          </cell>
          <cell r="H626" t="str">
            <v>S</v>
          </cell>
          <cell r="I626" t="str">
            <v>S</v>
          </cell>
          <cell r="J626">
            <v>823</v>
          </cell>
          <cell r="K626">
            <v>44629</v>
          </cell>
          <cell r="M626" t="str">
            <v>2602902 - Cabo de Santo Agostinho - PE</v>
          </cell>
          <cell r="N626">
            <v>201875.31733333334</v>
          </cell>
        </row>
        <row r="627">
          <cell r="C627" t="str">
            <v>HOSPITAL DOM HÉLDER</v>
          </cell>
          <cell r="E627" t="str">
            <v>5.16 - Serviços Médico-Hospitalares, Odotonlogia e Laboratoriais</v>
          </cell>
          <cell r="F627">
            <v>11187085000185</v>
          </cell>
          <cell r="G627" t="str">
            <v>Coopanest/PE - Cooperativa dos Médicos Anestesiologistas de Pernambuco</v>
          </cell>
          <cell r="H627" t="str">
            <v>S</v>
          </cell>
          <cell r="I627" t="str">
            <v>S</v>
          </cell>
          <cell r="J627">
            <v>60922002</v>
          </cell>
          <cell r="K627">
            <v>44628</v>
          </cell>
          <cell r="M627" t="str">
            <v>2611606 - Recife - PE</v>
          </cell>
          <cell r="N627">
            <v>238776.87</v>
          </cell>
        </row>
        <row r="628">
          <cell r="C628" t="str">
            <v>HOSPITAL DOM HÉLDER</v>
          </cell>
          <cell r="E628" t="str">
            <v>5.15 - Serviços Domésticos</v>
          </cell>
          <cell r="F628">
            <v>6272575004803</v>
          </cell>
          <cell r="G628" t="str">
            <v>Lavebras Gestão de Texteis S.A</v>
          </cell>
          <cell r="H628" t="str">
            <v>S</v>
          </cell>
          <cell r="I628" t="str">
            <v>S</v>
          </cell>
          <cell r="J628">
            <v>4602</v>
          </cell>
          <cell r="K628">
            <v>44630</v>
          </cell>
          <cell r="M628" t="str">
            <v>2610707 - Paulista - PE</v>
          </cell>
          <cell r="N628">
            <v>38857.502762209042</v>
          </cell>
        </row>
        <row r="629">
          <cell r="C629" t="str">
            <v>HOSPITAL DOM HÉLDER</v>
          </cell>
          <cell r="E629" t="str">
            <v>5.10 - Detetização/Tratamento de Resíduos e Afins</v>
          </cell>
          <cell r="F629">
            <v>11863530000180</v>
          </cell>
          <cell r="G629" t="str">
            <v>Brascon Gestão Ambiental Ltda</v>
          </cell>
          <cell r="H629" t="str">
            <v>S</v>
          </cell>
          <cell r="I629" t="str">
            <v>S</v>
          </cell>
          <cell r="J629">
            <v>103464</v>
          </cell>
          <cell r="K629">
            <v>44621</v>
          </cell>
          <cell r="M629" t="str">
            <v>2611309 - Pombos - PE</v>
          </cell>
          <cell r="N629">
            <v>23077.394392712551</v>
          </cell>
        </row>
        <row r="630">
          <cell r="C630" t="str">
            <v>HOSPITAL DOM HÉLDER</v>
          </cell>
          <cell r="E630" t="str">
            <v>5.17 - Manutenção de Software, Certificação Digital e Microfilmagem</v>
          </cell>
          <cell r="F630">
            <v>5020356000100</v>
          </cell>
          <cell r="G630" t="str">
            <v>Bid Comercio E Servicos Em Tecnologia da Informacao Ltda</v>
          </cell>
          <cell r="H630" t="str">
            <v>S</v>
          </cell>
          <cell r="I630" t="str">
            <v>S</v>
          </cell>
          <cell r="J630">
            <v>4497</v>
          </cell>
          <cell r="K630">
            <v>44620</v>
          </cell>
          <cell r="M630" t="str">
            <v>2611606 - Recife - PE</v>
          </cell>
          <cell r="N630">
            <v>7959.33</v>
          </cell>
        </row>
        <row r="631">
          <cell r="C631" t="str">
            <v>HOSPITAL DOM HÉLDER</v>
          </cell>
          <cell r="E631" t="str">
            <v>5.17 - Manutenção de Software, Certificação Digital e Microfilmagem</v>
          </cell>
          <cell r="F631">
            <v>5020356000100</v>
          </cell>
          <cell r="G631" t="str">
            <v>Bid Comercio E Servicos Em Tecnologia da Informacao Ltda</v>
          </cell>
          <cell r="H631" t="str">
            <v>S</v>
          </cell>
          <cell r="I631" t="str">
            <v>S</v>
          </cell>
          <cell r="J631">
            <v>4517</v>
          </cell>
          <cell r="K631">
            <v>44621</v>
          </cell>
          <cell r="M631" t="str">
            <v>2611606 - Recife - PE</v>
          </cell>
          <cell r="N631">
            <v>967.17</v>
          </cell>
        </row>
        <row r="632">
          <cell r="C632" t="str">
            <v>HOSPITAL DOM HÉLDER</v>
          </cell>
          <cell r="E632" t="str">
            <v>5.17 - Manutenção de Software, Certificação Digital e Microfilmagem</v>
          </cell>
          <cell r="F632">
            <v>7928972000190</v>
          </cell>
          <cell r="G632" t="str">
            <v>Cartello Desenvolvimento e Suporte Ltda</v>
          </cell>
          <cell r="H632" t="str">
            <v>S</v>
          </cell>
          <cell r="I632" t="str">
            <v>S</v>
          </cell>
          <cell r="J632">
            <v>3538</v>
          </cell>
          <cell r="K632">
            <v>44593</v>
          </cell>
          <cell r="M632" t="str">
            <v>2611606 - Recife - PE</v>
          </cell>
          <cell r="N632">
            <v>442.17</v>
          </cell>
        </row>
        <row r="633">
          <cell r="C633" t="str">
            <v>HOSPITAL DOM HÉLDER</v>
          </cell>
          <cell r="E633" t="str">
            <v>5.17 - Manutenção de Software, Certificação Digital e Microfilmagem</v>
          </cell>
          <cell r="F633">
            <v>92306257000780</v>
          </cell>
          <cell r="G633" t="str">
            <v>Mv Informatica Nordeste Ltda</v>
          </cell>
          <cell r="H633" t="str">
            <v>S</v>
          </cell>
          <cell r="I633" t="str">
            <v>S</v>
          </cell>
          <cell r="J633">
            <v>35796</v>
          </cell>
          <cell r="K633">
            <v>44603</v>
          </cell>
          <cell r="M633" t="str">
            <v>2611606 - Recife - PE</v>
          </cell>
          <cell r="N633">
            <v>45633.5</v>
          </cell>
        </row>
        <row r="634">
          <cell r="C634" t="str">
            <v>HOSPITAL DOM HÉLDER</v>
          </cell>
          <cell r="E634" t="str">
            <v>5.17 - Manutenção de Software, Certificação Digital e Microfilmagem</v>
          </cell>
          <cell r="F634">
            <v>16783034000130</v>
          </cell>
          <cell r="G634" t="str">
            <v>Sintese Licenciamento Programas Online Ltda</v>
          </cell>
          <cell r="H634" t="str">
            <v>S</v>
          </cell>
          <cell r="I634" t="str">
            <v>S</v>
          </cell>
          <cell r="J634">
            <v>18240</v>
          </cell>
          <cell r="K634">
            <v>44621</v>
          </cell>
          <cell r="M634" t="str">
            <v>2611606 - Recife - PE</v>
          </cell>
          <cell r="N634">
            <v>2300</v>
          </cell>
        </row>
        <row r="635">
          <cell r="C635" t="str">
            <v>HOSPITAL DOM HÉLDER</v>
          </cell>
          <cell r="E635" t="str">
            <v>5.17 - Manutenção de Software, Certificação Digital e Microfilmagem</v>
          </cell>
          <cell r="F635">
            <v>53113791001285</v>
          </cell>
          <cell r="G635" t="str">
            <v>Totvs S.A.</v>
          </cell>
          <cell r="H635" t="str">
            <v>S</v>
          </cell>
          <cell r="I635" t="str">
            <v>S</v>
          </cell>
          <cell r="J635">
            <v>10817</v>
          </cell>
          <cell r="K635">
            <v>44595</v>
          </cell>
          <cell r="M635" t="str">
            <v>3106200 - Belo Horizonte - MG</v>
          </cell>
          <cell r="N635">
            <v>393.48</v>
          </cell>
        </row>
        <row r="636">
          <cell r="C636" t="str">
            <v>HOSPITAL DOM HÉLDER</v>
          </cell>
          <cell r="E636" t="str">
            <v>5.17 - Manutenção de Software, Certificação Digital e Microfilmagem</v>
          </cell>
          <cell r="F636">
            <v>53113791001285</v>
          </cell>
          <cell r="G636" t="str">
            <v>Totvs S.A.</v>
          </cell>
          <cell r="H636" t="str">
            <v>S</v>
          </cell>
          <cell r="I636" t="str">
            <v>S</v>
          </cell>
          <cell r="J636">
            <v>10818</v>
          </cell>
          <cell r="K636">
            <v>44595</v>
          </cell>
          <cell r="M636" t="str">
            <v>3106200 - Belo Horizonte - MG</v>
          </cell>
          <cell r="N636">
            <v>2750.77</v>
          </cell>
        </row>
        <row r="637">
          <cell r="C637" t="str">
            <v>HOSPITAL DOM HÉLDER</v>
          </cell>
          <cell r="E637" t="str">
            <v>5.17 - Manutenção de Software, Certificação Digital e Microfilmagem</v>
          </cell>
          <cell r="F637">
            <v>53113791000122</v>
          </cell>
          <cell r="G637" t="str">
            <v>Totvs S.A.</v>
          </cell>
          <cell r="H637" t="str">
            <v>S</v>
          </cell>
          <cell r="I637" t="str">
            <v>S</v>
          </cell>
          <cell r="J637">
            <v>3249049</v>
          </cell>
          <cell r="K637">
            <v>44606</v>
          </cell>
          <cell r="M637" t="str">
            <v>3106200 - Belo Horizonte - MG</v>
          </cell>
          <cell r="N637">
            <v>1314.35</v>
          </cell>
        </row>
        <row r="638">
          <cell r="C638" t="str">
            <v>HOSPITAL DOM HÉLDER</v>
          </cell>
          <cell r="E638" t="str">
            <v>5.99 - Outros Serviços de Terceiros Pessoa Jurídica</v>
          </cell>
          <cell r="F638">
            <v>27814653000160</v>
          </cell>
          <cell r="G638" t="str">
            <v>Lumi Consultoria e Serviços Ltda-EPP</v>
          </cell>
          <cell r="H638" t="str">
            <v>S</v>
          </cell>
          <cell r="I638" t="str">
            <v>S</v>
          </cell>
          <cell r="J638">
            <v>669</v>
          </cell>
          <cell r="K638">
            <v>44628</v>
          </cell>
          <cell r="M638" t="str">
            <v>2611606 - Recife - PE</v>
          </cell>
          <cell r="N638">
            <v>3822</v>
          </cell>
        </row>
        <row r="639">
          <cell r="C639" t="str">
            <v>HOSPITAL DOM HÉLDER</v>
          </cell>
          <cell r="E639" t="str">
            <v>5.99 - Outros Serviços de Terceiros Pessoa Jurídica</v>
          </cell>
          <cell r="F639">
            <v>58921792000117</v>
          </cell>
          <cell r="G639" t="str">
            <v>Planisa Planejamento e Org. de Instituições de Saude Ltda</v>
          </cell>
          <cell r="H639" t="str">
            <v>S</v>
          </cell>
          <cell r="I639" t="str">
            <v>S</v>
          </cell>
          <cell r="J639">
            <v>26513</v>
          </cell>
          <cell r="K639">
            <v>44596</v>
          </cell>
          <cell r="M639" t="str">
            <v>3550308 - São Paulo - SP</v>
          </cell>
          <cell r="N639">
            <v>6100</v>
          </cell>
        </row>
        <row r="640">
          <cell r="C640" t="str">
            <v>HOSPITAL DOM HÉLDER</v>
          </cell>
          <cell r="E640" t="str">
            <v>5.99 - Outros Serviços de Terceiros Pessoa Jurídica</v>
          </cell>
          <cell r="F640">
            <v>35521046000130</v>
          </cell>
          <cell r="G640" t="str">
            <v>TGI Consultoria em Gestão S.A.</v>
          </cell>
          <cell r="H640" t="str">
            <v>S</v>
          </cell>
          <cell r="I640" t="str">
            <v>S</v>
          </cell>
          <cell r="J640">
            <v>21133</v>
          </cell>
          <cell r="K640">
            <v>44599</v>
          </cell>
          <cell r="M640" t="str">
            <v>2611606 - Recife - PE</v>
          </cell>
          <cell r="N640">
            <v>3600</v>
          </cell>
        </row>
        <row r="641">
          <cell r="C641" t="str">
            <v>HOSPITAL DOM HÉLDER</v>
          </cell>
          <cell r="E641" t="str">
            <v>5.2 - Serviços Técnicos Profissionais</v>
          </cell>
          <cell r="F641">
            <v>2512303000119</v>
          </cell>
          <cell r="G641" t="str">
            <v>Noroes Azevedo Sociedade de Advogados</v>
          </cell>
          <cell r="H641" t="str">
            <v>S</v>
          </cell>
          <cell r="I641" t="str">
            <v>S</v>
          </cell>
          <cell r="J641">
            <v>5503</v>
          </cell>
          <cell r="K641">
            <v>44596</v>
          </cell>
          <cell r="M641" t="str">
            <v>2611606 - Recife - PE</v>
          </cell>
          <cell r="N641">
            <v>2940</v>
          </cell>
        </row>
        <row r="642">
          <cell r="C642" t="str">
            <v>HOSPITAL DOM HÉLDER</v>
          </cell>
          <cell r="E642" t="str">
            <v>5.2 - Serviços Técnicos Profissionais</v>
          </cell>
          <cell r="F642">
            <v>2512303000119</v>
          </cell>
          <cell r="G642" t="str">
            <v>Noroes Azevedo Sociedade de Advogados</v>
          </cell>
          <cell r="H642" t="str">
            <v>S</v>
          </cell>
          <cell r="I642" t="str">
            <v>S</v>
          </cell>
          <cell r="J642">
            <v>5521</v>
          </cell>
          <cell r="K642">
            <v>44596</v>
          </cell>
          <cell r="M642" t="str">
            <v>2611606 - Recife - PE</v>
          </cell>
          <cell r="N642">
            <v>9804</v>
          </cell>
        </row>
        <row r="643">
          <cell r="C643" t="str">
            <v>HOSPITAL DOM HÉLDER</v>
          </cell>
          <cell r="E643" t="str">
            <v>5.10 - Detetização/Tratamento de Resíduos e Afins</v>
          </cell>
          <cell r="F643">
            <v>10333266000100</v>
          </cell>
          <cell r="G643" t="str">
            <v>Carlos Antonio de Oliveira Milet Junior-Me</v>
          </cell>
          <cell r="H643" t="str">
            <v>S</v>
          </cell>
          <cell r="I643" t="str">
            <v>S</v>
          </cell>
          <cell r="J643">
            <v>9262</v>
          </cell>
          <cell r="K643">
            <v>44620</v>
          </cell>
          <cell r="M643" t="str">
            <v>2611606 - Recife - PE</v>
          </cell>
          <cell r="N643">
            <v>600</v>
          </cell>
        </row>
        <row r="644">
          <cell r="C644" t="str">
            <v>HOSPITAL DOM HÉLDER</v>
          </cell>
          <cell r="E644" t="str">
            <v>5.23 - Limpeza e Conservação</v>
          </cell>
          <cell r="F644">
            <v>10229013000190</v>
          </cell>
          <cell r="G644" t="str">
            <v>Interclean Administração Ltda</v>
          </cell>
          <cell r="H644" t="str">
            <v>S</v>
          </cell>
          <cell r="I644" t="str">
            <v>S</v>
          </cell>
          <cell r="J644">
            <v>568</v>
          </cell>
          <cell r="K644">
            <v>44610</v>
          </cell>
          <cell r="M644" t="str">
            <v>2611606 - Recife - PE</v>
          </cell>
          <cell r="N644">
            <v>249122.02</v>
          </cell>
        </row>
        <row r="645">
          <cell r="C645" t="str">
            <v>HOSPITAL DOM HÉLDER</v>
          </cell>
          <cell r="E645" t="str">
            <v>5.99 - Outros Serviços de Terceiros Pessoa Jurídica</v>
          </cell>
          <cell r="F645">
            <v>10816775000274</v>
          </cell>
          <cell r="G645" t="str">
            <v>Inspetora Salesiana do Nordeste do Brasil</v>
          </cell>
          <cell r="H645" t="str">
            <v>S</v>
          </cell>
          <cell r="I645" t="str">
            <v>S</v>
          </cell>
          <cell r="J645">
            <v>14767</v>
          </cell>
          <cell r="K645">
            <v>44614</v>
          </cell>
          <cell r="M645" t="str">
            <v>2611606 - Recife - PE</v>
          </cell>
          <cell r="N645">
            <v>1050</v>
          </cell>
        </row>
        <row r="646">
          <cell r="C646" t="str">
            <v>HOSPITAL DOM HÉLDER</v>
          </cell>
          <cell r="E646" t="str">
            <v>5.99 - Outros Serviços de Terceiros Pessoa Jurídica</v>
          </cell>
          <cell r="F646">
            <v>13409775000329</v>
          </cell>
          <cell r="G646" t="str">
            <v>Linus Log LTDA ME</v>
          </cell>
          <cell r="H646" t="str">
            <v>S</v>
          </cell>
          <cell r="I646" t="str">
            <v>S</v>
          </cell>
          <cell r="J646">
            <v>1528</v>
          </cell>
          <cell r="K646">
            <v>44651</v>
          </cell>
          <cell r="M646" t="str">
            <v>2607901 - Jaboatão dos Guararapes - PE</v>
          </cell>
          <cell r="N646">
            <v>2870.82</v>
          </cell>
        </row>
        <row r="647">
          <cell r="C647" t="str">
            <v>HOSPITAL DOM HÉLDER</v>
          </cell>
          <cell r="E647" t="str">
            <v>5.99 - Outros Serviços de Terceiros Pessoa Jurídica</v>
          </cell>
          <cell r="F647">
            <v>5467959000155</v>
          </cell>
          <cell r="G647" t="str">
            <v>Moto 29 Servico de Entrega Ltda</v>
          </cell>
          <cell r="H647" t="str">
            <v>S</v>
          </cell>
          <cell r="I647" t="str">
            <v>S</v>
          </cell>
          <cell r="J647">
            <v>1950</v>
          </cell>
          <cell r="K647">
            <v>44620</v>
          </cell>
          <cell r="M647" t="str">
            <v>2607901 - Jaboatão dos Guararapes - PE</v>
          </cell>
          <cell r="N647">
            <v>7140</v>
          </cell>
        </row>
        <row r="648">
          <cell r="C648" t="str">
            <v>HOSPITAL DOM HÉLDER</v>
          </cell>
          <cell r="E648" t="str">
            <v>5.99 - Outros Serviços de Terceiros Pessoa Jurídica</v>
          </cell>
          <cell r="F648">
            <v>1699696000159</v>
          </cell>
          <cell r="G648" t="str">
            <v>Qualiagua Laboratorio E Consultoria Ltda</v>
          </cell>
          <cell r="H648" t="str">
            <v>S</v>
          </cell>
          <cell r="I648" t="str">
            <v>S</v>
          </cell>
          <cell r="J648">
            <v>58084</v>
          </cell>
          <cell r="K648">
            <v>44622</v>
          </cell>
          <cell r="M648" t="str">
            <v>2611606 - Recife - PE</v>
          </cell>
          <cell r="N648">
            <v>204.96</v>
          </cell>
        </row>
        <row r="649">
          <cell r="C649" t="str">
            <v>HOSPITAL DOM HÉLDER</v>
          </cell>
          <cell r="E649" t="str">
            <v>5.99 - Outros Serviços de Terceiros Pessoa Jurídica</v>
          </cell>
          <cell r="F649">
            <v>17467595000192</v>
          </cell>
          <cell r="G649" t="str">
            <v>Uniester Unidade de Esterilizacao Ltda ME</v>
          </cell>
          <cell r="H649" t="str">
            <v>S</v>
          </cell>
          <cell r="I649" t="str">
            <v>S</v>
          </cell>
          <cell r="J649">
            <v>4158</v>
          </cell>
          <cell r="K649">
            <v>44624</v>
          </cell>
          <cell r="M649" t="str">
            <v>2611606 - Recife - PE</v>
          </cell>
          <cell r="N649">
            <v>14768.1</v>
          </cell>
        </row>
        <row r="650">
          <cell r="C650" t="str">
            <v>HOSPITAL DOM HÉLDER</v>
          </cell>
          <cell r="E650" t="str">
            <v>5.5 - Reparo e Manutenção de Máquinas e Equipamentos</v>
          </cell>
          <cell r="F650">
            <v>11873478000142</v>
          </cell>
          <cell r="G650" t="str">
            <v>Climatec Servicos Tecnicos Ltda</v>
          </cell>
          <cell r="H650" t="str">
            <v>S</v>
          </cell>
          <cell r="I650" t="str">
            <v>S</v>
          </cell>
          <cell r="J650">
            <v>21822</v>
          </cell>
          <cell r="K650">
            <v>44599</v>
          </cell>
          <cell r="M650" t="str">
            <v>2611606 - Recife - PE</v>
          </cell>
          <cell r="N650">
            <v>720</v>
          </cell>
        </row>
        <row r="651">
          <cell r="C651" t="str">
            <v>HOSPITAL DOM HÉLDER</v>
          </cell>
          <cell r="E651" t="str">
            <v>5.5 - Reparo e Manutenção de Máquinas e Equipamentos</v>
          </cell>
          <cell r="F651">
            <v>16729406000140</v>
          </cell>
          <cell r="G651" t="str">
            <v xml:space="preserve">Equiptech Comercio e Servicos de Equipamentos Medicos E </v>
          </cell>
          <cell r="H651" t="str">
            <v>S</v>
          </cell>
          <cell r="I651" t="str">
            <v>S</v>
          </cell>
          <cell r="J651">
            <v>556</v>
          </cell>
          <cell r="K651">
            <v>44599</v>
          </cell>
          <cell r="M651" t="str">
            <v>2611606 - Recife - PE</v>
          </cell>
          <cell r="N651">
            <v>1580</v>
          </cell>
        </row>
        <row r="652">
          <cell r="C652" t="str">
            <v>HOSPITAL DOM HÉLDER</v>
          </cell>
          <cell r="E652" t="str">
            <v>5.5 - Reparo e Manutenção de Máquinas e Equipamentos</v>
          </cell>
          <cell r="F652">
            <v>58295213000178</v>
          </cell>
          <cell r="G652" t="str">
            <v xml:space="preserve">Philips Medical Systems Ltda </v>
          </cell>
          <cell r="H652" t="str">
            <v>S</v>
          </cell>
          <cell r="I652" t="str">
            <v>S</v>
          </cell>
          <cell r="J652">
            <v>158658</v>
          </cell>
          <cell r="K652">
            <v>44601</v>
          </cell>
          <cell r="M652" t="str">
            <v>3505708 - Barueri - SP</v>
          </cell>
          <cell r="N652">
            <v>46836.34</v>
          </cell>
        </row>
        <row r="653">
          <cell r="C653" t="str">
            <v>HOSPITAL DOM HÉLDER</v>
          </cell>
          <cell r="E653" t="str">
            <v>5.5 - Reparo e Manutenção de Máquinas e Equipamentos</v>
          </cell>
          <cell r="F653">
            <v>7146768000117</v>
          </cell>
          <cell r="G653" t="str">
            <v>Serv Imagem Nordeste Assistencia Tecnica Ltda</v>
          </cell>
          <cell r="H653" t="str">
            <v>S</v>
          </cell>
          <cell r="I653" t="str">
            <v>S</v>
          </cell>
          <cell r="J653">
            <v>4509</v>
          </cell>
          <cell r="K653">
            <v>44620</v>
          </cell>
          <cell r="M653" t="str">
            <v>2607901 - Jaboatão dos Guararapes - PE</v>
          </cell>
          <cell r="N653">
            <v>5146</v>
          </cell>
        </row>
        <row r="654">
          <cell r="C654" t="str">
            <v>HOSPITAL DOM HÉLDER</v>
          </cell>
          <cell r="E654" t="str">
            <v>5.5 - Reparo e Manutenção de Máquinas e Equipamentos</v>
          </cell>
          <cell r="F654">
            <v>1449930000785</v>
          </cell>
          <cell r="G654" t="str">
            <v>Siemens Healthcare Diagnosticos Ltda</v>
          </cell>
          <cell r="H654" t="str">
            <v>S</v>
          </cell>
          <cell r="I654" t="str">
            <v>S</v>
          </cell>
          <cell r="J654">
            <v>11291</v>
          </cell>
          <cell r="K654">
            <v>44601</v>
          </cell>
          <cell r="M654" t="str">
            <v>2611606 - Recife - PE</v>
          </cell>
          <cell r="N654">
            <v>8712.23</v>
          </cell>
        </row>
        <row r="655">
          <cell r="C655" t="str">
            <v>HOSPITAL DOM HÉLDER</v>
          </cell>
          <cell r="E655" t="str">
            <v>5.5 - Reparo e Manutenção de Máquinas e Equipamentos</v>
          </cell>
          <cell r="F655">
            <v>8955334000120</v>
          </cell>
          <cell r="G655" t="str">
            <v>TechMed - E. C. de Melo Oliveira Me</v>
          </cell>
          <cell r="H655" t="str">
            <v>S</v>
          </cell>
          <cell r="I655" t="str">
            <v>S</v>
          </cell>
          <cell r="J655">
            <v>3143</v>
          </cell>
          <cell r="K655">
            <v>44621</v>
          </cell>
          <cell r="M655" t="str">
            <v>2603454 - Camaragibe - PE</v>
          </cell>
          <cell r="N655">
            <v>6000</v>
          </cell>
        </row>
        <row r="656">
          <cell r="C656" t="str">
            <v>HOSPITAL DOM HÉLDER</v>
          </cell>
          <cell r="E656" t="str">
            <v>5.5 - Reparo e Manutenção de Máquinas e Equipamentos</v>
          </cell>
          <cell r="F656">
            <v>24380578002041</v>
          </cell>
          <cell r="G656" t="str">
            <v>White Martins Gases Industriais do Nordeste Ltda</v>
          </cell>
          <cell r="H656" t="str">
            <v>S</v>
          </cell>
          <cell r="I656" t="str">
            <v>S</v>
          </cell>
          <cell r="J656">
            <v>12508</v>
          </cell>
          <cell r="K656">
            <v>44632</v>
          </cell>
          <cell r="M656" t="str">
            <v>2607901 - Jaboatão dos Guararapes - PE</v>
          </cell>
          <cell r="N656">
            <v>560.34</v>
          </cell>
        </row>
        <row r="657">
          <cell r="C657" t="str">
            <v>HOSPITAL DOM HÉLDER</v>
          </cell>
          <cell r="E657" t="str">
            <v>5.5 - Reparo e Manutenção de Máquinas e Equipamentos</v>
          </cell>
          <cell r="F657">
            <v>3480539000183</v>
          </cell>
          <cell r="G657" t="str">
            <v>SL Engenharia Hospitalar Ltda</v>
          </cell>
          <cell r="H657" t="str">
            <v>S</v>
          </cell>
          <cell r="I657" t="str">
            <v>S</v>
          </cell>
          <cell r="J657">
            <v>9201</v>
          </cell>
          <cell r="K657">
            <v>44596</v>
          </cell>
          <cell r="M657" t="str">
            <v>2607901 - Jaboatão dos Guararapes - PE</v>
          </cell>
          <cell r="N657">
            <v>29403.1</v>
          </cell>
        </row>
        <row r="658">
          <cell r="C658" t="str">
            <v>HOSPITAL DOM HÉLDER</v>
          </cell>
          <cell r="E658" t="str">
            <v>5.5 - Reparo e Manutenção de Máquinas e Equipamentos</v>
          </cell>
          <cell r="F658">
            <v>10645770000145</v>
          </cell>
          <cell r="G658" t="str">
            <v>Aguiar Serviços Eletronicos Ltda - ME</v>
          </cell>
          <cell r="H658" t="str">
            <v>S</v>
          </cell>
          <cell r="I658" t="str">
            <v>S</v>
          </cell>
          <cell r="J658">
            <v>105</v>
          </cell>
          <cell r="K658">
            <v>44595</v>
          </cell>
          <cell r="M658" t="str">
            <v>2604601 - Condado - PE</v>
          </cell>
          <cell r="N658">
            <v>457</v>
          </cell>
        </row>
        <row r="659">
          <cell r="C659" t="str">
            <v>HOSPITAL DOM HÉLDER</v>
          </cell>
          <cell r="E659" t="str">
            <v>5.5 - Reparo e Manutenção de Máquinas e Equipamentos</v>
          </cell>
          <cell r="F659">
            <v>10645770000145</v>
          </cell>
          <cell r="G659" t="str">
            <v>Aguiar Serviços Eletronicos Ltda - ME</v>
          </cell>
          <cell r="H659" t="str">
            <v>S</v>
          </cell>
          <cell r="I659" t="str">
            <v>S</v>
          </cell>
          <cell r="J659">
            <v>110</v>
          </cell>
          <cell r="K659">
            <v>44616</v>
          </cell>
          <cell r="M659" t="str">
            <v>2604601 - Condado - PE</v>
          </cell>
          <cell r="N659">
            <v>1517.49</v>
          </cell>
        </row>
        <row r="660">
          <cell r="C660" t="str">
            <v>HOSPITAL DOM HÉLDER</v>
          </cell>
          <cell r="E660" t="str">
            <v>5.5 - Reparo e Manutenção de Máquinas e Equipamentos</v>
          </cell>
          <cell r="F660">
            <v>14951481000125</v>
          </cell>
          <cell r="G660" t="str">
            <v>BM Com e Serv de Equip Medicos Hospitalares Ltda</v>
          </cell>
          <cell r="H660" t="str">
            <v>S</v>
          </cell>
          <cell r="I660" t="str">
            <v>S</v>
          </cell>
          <cell r="J660">
            <v>358</v>
          </cell>
          <cell r="K660">
            <v>44622</v>
          </cell>
          <cell r="M660" t="str">
            <v>2603454 - Camaragibe - PE</v>
          </cell>
          <cell r="N660">
            <v>5000</v>
          </cell>
        </row>
        <row r="661">
          <cell r="C661" t="str">
            <v>HOSPITAL DOM HÉLDER</v>
          </cell>
          <cell r="E661" t="str">
            <v>5.5 - Reparo e Manutenção de Máquinas e Equipamentos</v>
          </cell>
          <cell r="F661">
            <v>26081685000131</v>
          </cell>
          <cell r="G661" t="str">
            <v>CG Refrigeracoes Eireli</v>
          </cell>
          <cell r="H661" t="str">
            <v>S</v>
          </cell>
          <cell r="I661" t="str">
            <v>S</v>
          </cell>
          <cell r="J661">
            <v>941</v>
          </cell>
          <cell r="K661">
            <v>44623</v>
          </cell>
          <cell r="M661" t="str">
            <v>2611606 - Recife - PE</v>
          </cell>
          <cell r="N661">
            <v>3735</v>
          </cell>
        </row>
        <row r="662">
          <cell r="C662" t="str">
            <v>HOSPITAL DOM HÉLDER</v>
          </cell>
          <cell r="E662" t="str">
            <v>5.5 - Reparo e Manutenção de Máquinas e Equipamentos</v>
          </cell>
          <cell r="F662">
            <v>9014387000100</v>
          </cell>
          <cell r="G662" t="str">
            <v>Completa Serviços de Ar Condicionado e Locação Ltda EPP</v>
          </cell>
          <cell r="H662" t="str">
            <v>S</v>
          </cell>
          <cell r="I662" t="str">
            <v>S</v>
          </cell>
          <cell r="J662">
            <v>1633</v>
          </cell>
          <cell r="K662">
            <v>44616</v>
          </cell>
          <cell r="M662" t="str">
            <v>2611606 - Recife - PE</v>
          </cell>
          <cell r="N662">
            <v>59210.12</v>
          </cell>
        </row>
        <row r="663">
          <cell r="C663" t="str">
            <v>HOSPITAL DOM HÉLDER</v>
          </cell>
          <cell r="E663" t="str">
            <v>5.5 - Reparo e Manutenção de Máquinas e Equipamentos</v>
          </cell>
          <cell r="F663">
            <v>27117678000105</v>
          </cell>
          <cell r="G663" t="str">
            <v>Eletronica do Futuro Eireli ME</v>
          </cell>
          <cell r="H663" t="str">
            <v>S</v>
          </cell>
          <cell r="I663" t="str">
            <v>S</v>
          </cell>
          <cell r="J663">
            <v>149</v>
          </cell>
          <cell r="K663">
            <v>44621</v>
          </cell>
          <cell r="M663" t="str">
            <v>2611606 - Recife - PE</v>
          </cell>
          <cell r="N663">
            <v>6060</v>
          </cell>
        </row>
        <row r="664">
          <cell r="C664" t="str">
            <v>HOSPITAL DOM HÉLDER</v>
          </cell>
          <cell r="E664" t="str">
            <v>5.5 - Reparo e Manutenção de Máquinas e Equipamentos</v>
          </cell>
          <cell r="F664">
            <v>11343756000150</v>
          </cell>
          <cell r="G664" t="str">
            <v>J L Grupos Geradores Ltda</v>
          </cell>
          <cell r="H664" t="str">
            <v>S</v>
          </cell>
          <cell r="I664" t="str">
            <v>S</v>
          </cell>
          <cell r="J664">
            <v>3249</v>
          </cell>
          <cell r="K664">
            <v>44624</v>
          </cell>
          <cell r="M664" t="str">
            <v>2603454 - Camaragibe - PE</v>
          </cell>
          <cell r="N664">
            <v>2400</v>
          </cell>
        </row>
        <row r="665">
          <cell r="C665" t="str">
            <v>HOSPITAL DOM HÉLDER</v>
          </cell>
          <cell r="E665" t="str">
            <v>5.5 - Reparo e Manutenção de Máquinas e Equipamentos</v>
          </cell>
          <cell r="F665">
            <v>12486871000146</v>
          </cell>
          <cell r="G665" t="str">
            <v>Robson Matos de Albuquerque Me</v>
          </cell>
          <cell r="H665" t="str">
            <v>S</v>
          </cell>
          <cell r="I665" t="str">
            <v>S</v>
          </cell>
          <cell r="J665">
            <v>877</v>
          </cell>
          <cell r="K665">
            <v>44602</v>
          </cell>
          <cell r="M665" t="str">
            <v>2610707 - Paulista - PE</v>
          </cell>
          <cell r="N665">
            <v>10180</v>
          </cell>
        </row>
        <row r="666">
          <cell r="C666" t="str">
            <v>HOSPITAL DOM HÉLDER</v>
          </cell>
          <cell r="E666" t="str">
            <v>5.5 - Reparo e Manutenção de Máquinas e Equipamentos</v>
          </cell>
          <cell r="F666">
            <v>61099008003167</v>
          </cell>
          <cell r="G666" t="str">
            <v>Tagus Tec Servicos Tecnologicos Ltda</v>
          </cell>
          <cell r="H666" t="str">
            <v>S</v>
          </cell>
          <cell r="I666" t="str">
            <v>S</v>
          </cell>
          <cell r="J666">
            <v>28534</v>
          </cell>
          <cell r="K666">
            <v>44606</v>
          </cell>
          <cell r="M666" t="str">
            <v>2611606 - Recife - PE</v>
          </cell>
          <cell r="N666">
            <v>280</v>
          </cell>
        </row>
        <row r="667">
          <cell r="C667" t="str">
            <v>HOSPITAL DOM HÉLDER</v>
          </cell>
          <cell r="E667" t="str">
            <v>5.5 - Reparo e Manutenção de Máquinas e Equipamentos</v>
          </cell>
          <cell r="F667">
            <v>61099008003167</v>
          </cell>
          <cell r="G667" t="str">
            <v>Tagus Tec Servicos Tecnologicos Ltda</v>
          </cell>
          <cell r="H667" t="str">
            <v>S</v>
          </cell>
          <cell r="I667" t="str">
            <v>S</v>
          </cell>
          <cell r="J667">
            <v>28544</v>
          </cell>
          <cell r="K667">
            <v>44614</v>
          </cell>
          <cell r="M667" t="str">
            <v>2611606 - Recife - PE</v>
          </cell>
          <cell r="N667">
            <v>280</v>
          </cell>
        </row>
        <row r="668">
          <cell r="C668" t="str">
            <v>HOSPITAL DOM HÉLDER</v>
          </cell>
          <cell r="E668" t="str">
            <v>5.5 - Reparo e Manutenção de Máquinas e Equipamentos</v>
          </cell>
          <cell r="F668">
            <v>90347840000894</v>
          </cell>
          <cell r="G668" t="str">
            <v>TK  Elevadores Brasil Ltda</v>
          </cell>
          <cell r="H668" t="str">
            <v>S</v>
          </cell>
          <cell r="I668" t="str">
            <v>S</v>
          </cell>
          <cell r="J668">
            <v>124591</v>
          </cell>
          <cell r="K668">
            <v>44596</v>
          </cell>
          <cell r="M668" t="str">
            <v>2611606 - Recife - PE</v>
          </cell>
          <cell r="N668">
            <v>8003.34</v>
          </cell>
        </row>
        <row r="669">
          <cell r="C669" t="str">
            <v>HOSPITAL DOM HÉLDER</v>
          </cell>
          <cell r="E669" t="str">
            <v>5.4 - Reparo e Manutenção de Bens Imóveis</v>
          </cell>
          <cell r="F669">
            <v>20946028000123</v>
          </cell>
          <cell r="G669" t="str">
            <v>Sten Serviços Ambientais Eirelii EPP</v>
          </cell>
          <cell r="H669" t="str">
            <v>S</v>
          </cell>
          <cell r="I669" t="str">
            <v>S</v>
          </cell>
          <cell r="J669">
            <v>458</v>
          </cell>
          <cell r="K669">
            <v>44622</v>
          </cell>
          <cell r="M669" t="str">
            <v>2607901 - Jaboatão dos Guararapes - PE</v>
          </cell>
          <cell r="N669">
            <v>6500</v>
          </cell>
        </row>
        <row r="670">
          <cell r="C670" t="str">
            <v>HOSPITAL DOM HÉLDER</v>
          </cell>
          <cell r="E670" t="str">
            <v>5.4 - Reparo e Manutenção de Bens Imóveis</v>
          </cell>
          <cell r="F670">
            <v>26322666000150</v>
          </cell>
          <cell r="G670" t="str">
            <v>Sueldes Lima dos Santos-MEI</v>
          </cell>
          <cell r="H670" t="str">
            <v>S</v>
          </cell>
          <cell r="I670" t="str">
            <v>S</v>
          </cell>
          <cell r="J670">
            <v>112</v>
          </cell>
          <cell r="K670">
            <v>44624</v>
          </cell>
          <cell r="M670" t="str">
            <v>2606804 - Igarassu - PE</v>
          </cell>
          <cell r="N670">
            <v>3600</v>
          </cell>
        </row>
        <row r="671">
          <cell r="C671" t="str">
            <v>HOSPITAL DOM HÉLDER</v>
          </cell>
          <cell r="E671" t="str">
            <v>5.6 - Reparo e Manutanção de Veículos</v>
          </cell>
          <cell r="F671">
            <v>21039895000148</v>
          </cell>
          <cell r="G671" t="str">
            <v>Jorge Luiz da Silva Junior Oficina - Me</v>
          </cell>
          <cell r="H671" t="str">
            <v>S</v>
          </cell>
          <cell r="I671" t="str">
            <v>S</v>
          </cell>
          <cell r="J671">
            <v>1275</v>
          </cell>
          <cell r="K671">
            <v>44607</v>
          </cell>
          <cell r="M671" t="str">
            <v>2607901 - Jaboatão dos Guararapes - PE</v>
          </cell>
          <cell r="N671">
            <v>50</v>
          </cell>
        </row>
        <row r="672">
          <cell r="C672" t="str">
            <v>HOSPITAL DOM HÉLDER</v>
          </cell>
          <cell r="E672" t="str">
            <v>5.6 - Reparo e Manutanção de Veículos</v>
          </cell>
          <cell r="F672">
            <v>12875129000122</v>
          </cell>
          <cell r="G672" t="str">
            <v>Renault Car Mult Marcas Ltda ME</v>
          </cell>
          <cell r="H672" t="str">
            <v>S</v>
          </cell>
          <cell r="I672" t="str">
            <v>S</v>
          </cell>
          <cell r="J672">
            <v>2503</v>
          </cell>
          <cell r="K672">
            <v>44600</v>
          </cell>
          <cell r="M672" t="str">
            <v>2607901 - Jaboatão dos Guararapes - PE</v>
          </cell>
          <cell r="N672">
            <v>450</v>
          </cell>
        </row>
        <row r="673">
          <cell r="C673" t="str">
            <v>HOSPITAL DOM HÉLDER</v>
          </cell>
          <cell r="E673" t="str">
            <v>5.6 - Reparo e Manutanção de Veículos</v>
          </cell>
          <cell r="F673">
            <v>34752179000155</v>
          </cell>
          <cell r="G673" t="str">
            <v xml:space="preserve">Willams Alexandre Correia Barros </v>
          </cell>
          <cell r="H673" t="str">
            <v>S</v>
          </cell>
          <cell r="I673" t="str">
            <v>S</v>
          </cell>
          <cell r="J673">
            <v>106</v>
          </cell>
          <cell r="K673" t="str">
            <v>17/02/2022</v>
          </cell>
          <cell r="M673" t="str">
            <v>2607901 - Jaboatão dos Guararapes - PE</v>
          </cell>
          <cell r="N673">
            <v>4655</v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3787-E343-4387-B7D4-567415832C5F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43940</v>
      </c>
      <c r="I2" s="6">
        <f>IF('[1]TCE - ANEXO IV - Preencher'!K11="","",'[1]TCE - ANEXO IV - Preencher'!K11)</f>
        <v>44587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3391.06</v>
      </c>
    </row>
    <row r="3" spans="1:12" s="8" customFormat="1" ht="19.5" customHeight="1" x14ac:dyDescent="0.2">
      <c r="A3" s="3">
        <f>IFERROR(VLOOKUP(B3,'[1]DADOS (OCULTAR)'!$P$3:$R$91,3,0),"")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43942</v>
      </c>
      <c r="I3" s="6">
        <f>IF('[1]TCE - ANEXO IV - Preencher'!K12="","",'[1]TCE - ANEXO IV - Preencher'!K12)</f>
        <v>44587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158.32000000000005</v>
      </c>
    </row>
    <row r="4" spans="1:12" s="8" customFormat="1" ht="19.5" customHeight="1" x14ac:dyDescent="0.2">
      <c r="A4" s="3">
        <f>IFERROR(VLOOKUP(B4,'[1]DADOS (OCULTAR)'!$P$3:$R$91,3,0),"")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148772</v>
      </c>
      <c r="I4" s="6">
        <f>IF('[1]TCE - ANEXO IV - Preencher'!K13="","",'[1]TCE - ANEXO IV - Preencher'!K13)</f>
        <v>44636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1506.1337000000012</v>
      </c>
    </row>
    <row r="5" spans="1:12" s="8" customFormat="1" ht="19.5" customHeight="1" x14ac:dyDescent="0.2">
      <c r="A5" s="3">
        <f>IFERROR(VLOOKUP(B5,'[1]DADOS (OCULTAR)'!$P$3:$R$91,3,0),"")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26945</v>
      </c>
      <c r="I5" s="6">
        <f>IF('[1]TCE - ANEXO IV - Preencher'!K14="","",'[1]TCE - ANEXO IV - Preencher'!K14)</f>
        <v>44587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7464</v>
      </c>
    </row>
    <row r="6" spans="1:12" s="8" customFormat="1" ht="19.5" customHeight="1" x14ac:dyDescent="0.2">
      <c r="A6" s="3">
        <f>IFERROR(VLOOKUP(B6,'[1]DADOS (OCULTAR)'!$P$3:$R$91,3,0),"")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5874</v>
      </c>
      <c r="I6" s="6">
        <f>IF('[1]TCE - ANEXO IV - Preencher'!K15="","",'[1]TCE - ANEXO IV - Preencher'!K15)</f>
        <v>44623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77365.790000000008</v>
      </c>
    </row>
    <row r="7" spans="1:12" s="8" customFormat="1" ht="19.5" customHeight="1" x14ac:dyDescent="0.2">
      <c r="A7" s="3">
        <f>IFERROR(VLOOKUP(B7,'[1]DADOS (OCULTAR)'!$P$3:$R$91,3,0),"")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8285126</v>
      </c>
      <c r="I7" s="6">
        <f>IF('[1]TCE - ANEXO IV - Preencher'!K16="","",'[1]TCE - ANEXO IV - Preencher'!K16)</f>
        <v>44587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340.51000000000113</v>
      </c>
    </row>
    <row r="8" spans="1:12" s="8" customFormat="1" ht="19.5" customHeight="1" x14ac:dyDescent="0.2">
      <c r="A8" s="3">
        <f>IFERROR(VLOOKUP(B8,'[1]DADOS (OCULTAR)'!$P$3:$R$91,3,0),"")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8285296</v>
      </c>
      <c r="I8" s="6">
        <f>IF('[1]TCE - ANEXO IV - Preencher'!K17="","",'[1]TCE - ANEXO IV - Preencher'!K17)</f>
        <v>44587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44548.01</v>
      </c>
    </row>
    <row r="9" spans="1:12" s="8" customFormat="1" ht="19.5" customHeight="1" x14ac:dyDescent="0.2">
      <c r="A9" s="3">
        <f>IFERROR(VLOOKUP(B9,'[1]DADOS (OCULTAR)'!$P$3:$R$91,3,0),"")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8285399</v>
      </c>
      <c r="I9" s="6">
        <f>IF('[1]TCE - ANEXO IV - Preencher'!K18="","",'[1]TCE - ANEXO IV - Preencher'!K18)</f>
        <v>44587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3629.47</v>
      </c>
    </row>
    <row r="10" spans="1:12" s="8" customFormat="1" ht="19.5" customHeight="1" x14ac:dyDescent="0.2">
      <c r="A10" s="3">
        <f>IFERROR(VLOOKUP(B10,'[1]DADOS (OCULTAR)'!$P$3:$R$91,3,0),"")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8289660</v>
      </c>
      <c r="I10" s="6">
        <f>IF('[1]TCE - ANEXO IV - Preencher'!K19="","",'[1]TCE - ANEXO IV - Preencher'!K19)</f>
        <v>44588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148.57</v>
      </c>
    </row>
    <row r="11" spans="1:12" s="8" customFormat="1" ht="19.5" customHeight="1" x14ac:dyDescent="0.2">
      <c r="A11" s="3">
        <f>IFERROR(VLOOKUP(B11,'[1]DADOS (OCULTAR)'!$P$3:$R$91,3,0),"")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8311765</v>
      </c>
      <c r="I11" s="6">
        <f>IF('[1]TCE - ANEXO IV - Preencher'!K20="","",'[1]TCE - ANEXO IV - Preencher'!K20)</f>
        <v>44594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106.75</v>
      </c>
    </row>
    <row r="12" spans="1:12" s="8" customFormat="1" ht="19.5" customHeight="1" x14ac:dyDescent="0.2">
      <c r="A12" s="3">
        <f>IFERROR(VLOOKUP(B12,'[1]DADOS (OCULTAR)'!$P$3:$R$91,3,0),"")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8397828</v>
      </c>
      <c r="I12" s="6">
        <f>IF('[1]TCE - ANEXO IV - Preencher'!K21="","",'[1]TCE - ANEXO IV - Preencher'!K21)</f>
        <v>44615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15.36000000000007</v>
      </c>
    </row>
    <row r="13" spans="1:12" s="8" customFormat="1" ht="19.5" customHeight="1" x14ac:dyDescent="0.2">
      <c r="A13" s="3">
        <f>IFERROR(VLOOKUP(B13,'[1]DADOS (OCULTAR)'!$P$3:$R$91,3,0),"")</f>
        <v>9039744000860</v>
      </c>
      <c r="B13" s="4" t="str">
        <f>'[1]TCE - ANEXO IV - Preencher'!C22</f>
        <v>HOSPITAL DOM HÉLDER</v>
      </c>
      <c r="C13" s="4" t="str">
        <f>'[1]TCE - ANEXO IV - Preencher'!E22</f>
        <v>1.99 - Outras Despesas com Pessoal</v>
      </c>
      <c r="D13" s="3">
        <f>'[1]TCE - ANEXO IV - Preencher'!F22</f>
        <v>9759606000180</v>
      </c>
      <c r="E13" s="5" t="str">
        <f>'[1]TCE - ANEXO IV - Preencher'!G22</f>
        <v xml:space="preserve">Vem - Vale Eletronico Metropolitano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8397876</v>
      </c>
      <c r="I13" s="6">
        <f>IF('[1]TCE - ANEXO IV - Preencher'!K22="","",'[1]TCE - ANEXO IV - Preencher'!K22)</f>
        <v>44615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2366.2199999999998</v>
      </c>
    </row>
    <row r="14" spans="1:12" s="8" customFormat="1" ht="19.5" customHeight="1" x14ac:dyDescent="0.2">
      <c r="A14" s="3">
        <f>IFERROR(VLOOKUP(B14,'[1]DADOS (OCULTAR)'!$P$3:$R$91,3,0),"")</f>
        <v>9039744000860</v>
      </c>
      <c r="B14" s="4" t="str">
        <f>'[1]TCE - ANEXO IV - Preencher'!C23</f>
        <v>HOSPITAL DOM HÉLDER</v>
      </c>
      <c r="C14" s="4" t="str">
        <f>'[1]TCE - ANEXO IV - Preencher'!E23</f>
        <v>1.99 - Outras Despesas com Pessoal</v>
      </c>
      <c r="D14" s="3">
        <f>'[1]TCE - ANEXO IV - Preencher'!F23</f>
        <v>6088039000199</v>
      </c>
      <c r="E14" s="5" t="str">
        <f>'[1]TCE - ANEXO IV - Preencher'!G23</f>
        <v>MCP REFEICOES LTDA</v>
      </c>
      <c r="F14" s="5" t="str">
        <f>'[1]TCE - ANEXO IV - Preencher'!H23</f>
        <v>S</v>
      </c>
      <c r="G14" s="5" t="str">
        <f>'[1]TCE - ANEXO IV - Preencher'!I23</f>
        <v>S</v>
      </c>
      <c r="H14" s="5">
        <f>'[1]TCE - ANEXO IV - Preencher'!J23</f>
        <v>13862</v>
      </c>
      <c r="I14" s="6">
        <f>IF('[1]TCE - ANEXO IV - Preencher'!K23="","",'[1]TCE - ANEXO IV - Preencher'!K23)</f>
        <v>44620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2607901</v>
      </c>
      <c r="L14" s="7">
        <f>'[1]TCE - ANEXO IV - Preencher'!N23</f>
        <v>90695.26999999999</v>
      </c>
    </row>
    <row r="15" spans="1:12" s="8" customFormat="1" ht="19.5" customHeight="1" x14ac:dyDescent="0.2">
      <c r="A15" s="3">
        <f>IFERROR(VLOOKUP(B15,'[1]DADOS (OCULTAR)'!$P$3:$R$91,3,0),"")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96787</v>
      </c>
      <c r="I15" s="6" t="str">
        <f>IF('[1]TCE - ANEXO IV - Preencher'!K24="","",'[1]TCE - ANEXO IV - Preencher'!K24)</f>
        <v>04/02/2022</v>
      </c>
      <c r="J15" s="5" t="str">
        <f>'[1]TCE - ANEXO IV - Preencher'!L24</f>
        <v>26220224436602000154550010000967871145627676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1220</v>
      </c>
    </row>
    <row r="16" spans="1:12" s="8" customFormat="1" ht="19.5" customHeight="1" x14ac:dyDescent="0.2">
      <c r="A16" s="3">
        <f>IFERROR(VLOOKUP(B16,'[1]DADOS (OCULTAR)'!$P$3:$R$91,3,0),"")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96790</v>
      </c>
      <c r="I16" s="6" t="str">
        <f>IF('[1]TCE - ANEXO IV - Preencher'!K25="","",'[1]TCE - ANEXO IV - Preencher'!K25)</f>
        <v>04/02/2022</v>
      </c>
      <c r="J16" s="5" t="str">
        <f>'[1]TCE - ANEXO IV - Preencher'!L25</f>
        <v>26220224436602000154550010000967901161007666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620</v>
      </c>
    </row>
    <row r="17" spans="1:12" s="8" customFormat="1" ht="19.5" customHeight="1" x14ac:dyDescent="0.2">
      <c r="A17" s="3">
        <f>IFERROR(VLOOKUP(B17,'[1]DADOS (OCULTAR)'!$P$3:$R$91,3,0),"")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96791</v>
      </c>
      <c r="I17" s="6" t="str">
        <f>IF('[1]TCE - ANEXO IV - Preencher'!K26="","",'[1]TCE - ANEXO IV - Preencher'!K26)</f>
        <v>04/02/2022</v>
      </c>
      <c r="J17" s="5" t="str">
        <f>'[1]TCE - ANEXO IV - Preencher'!L26</f>
        <v>26220224436602000154550010000967911161055005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220</v>
      </c>
    </row>
    <row r="18" spans="1:12" s="8" customFormat="1" ht="19.5" customHeight="1" x14ac:dyDescent="0.2">
      <c r="A18" s="3">
        <f>IFERROR(VLOOKUP(B18,'[1]DADOS (OCULTAR)'!$P$3:$R$91,3,0),"")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96792</v>
      </c>
      <c r="I18" s="6" t="str">
        <f>IF('[1]TCE - ANEXO IV - Preencher'!K27="","",'[1]TCE - ANEXO IV - Preencher'!K27)</f>
        <v>04/02/2022</v>
      </c>
      <c r="J18" s="5" t="str">
        <f>'[1]TCE - ANEXO IV - Preencher'!L27</f>
        <v>26220224436602000154550010000967921161137653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860</v>
      </c>
    </row>
    <row r="19" spans="1:12" s="8" customFormat="1" ht="19.5" customHeight="1" x14ac:dyDescent="0.2">
      <c r="A19" s="3">
        <f>IFERROR(VLOOKUP(B19,'[1]DADOS (OCULTAR)'!$P$3:$R$91,3,0),"")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96793</v>
      </c>
      <c r="I19" s="6" t="str">
        <f>IF('[1]TCE - ANEXO IV - Preencher'!K28="","",'[1]TCE - ANEXO IV - Preencher'!K28)</f>
        <v>04/02/2022</v>
      </c>
      <c r="J19" s="5" t="str">
        <f>'[1]TCE - ANEXO IV - Preencher'!L28</f>
        <v>26220224436602000154550010000967931161215627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940</v>
      </c>
    </row>
    <row r="20" spans="1:12" s="8" customFormat="1" ht="19.5" customHeight="1" x14ac:dyDescent="0.2">
      <c r="A20" s="3">
        <f>IFERROR(VLOOKUP(B20,'[1]DADOS (OCULTAR)'!$P$3:$R$91,3,0),"")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96794</v>
      </c>
      <c r="I20" s="6" t="str">
        <f>IF('[1]TCE - ANEXO IV - Preencher'!K29="","",'[1]TCE - ANEXO IV - Preencher'!K29)</f>
        <v>04/02/2022</v>
      </c>
      <c r="J20" s="5" t="str">
        <f>'[1]TCE - ANEXO IV - Preencher'!L29</f>
        <v>26220224436602000154550010000967941161257980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840</v>
      </c>
    </row>
    <row r="21" spans="1:12" s="8" customFormat="1" ht="19.5" customHeight="1" x14ac:dyDescent="0.2">
      <c r="A21" s="3">
        <f>IFERROR(VLOOKUP(B21,'[1]DADOS (OCULTAR)'!$P$3:$R$91,3,0),"")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96795</v>
      </c>
      <c r="I21" s="6" t="str">
        <f>IF('[1]TCE - ANEXO IV - Preencher'!K30="","",'[1]TCE - ANEXO IV - Preencher'!K30)</f>
        <v>04/02/2022</v>
      </c>
      <c r="J21" s="5" t="str">
        <f>'[1]TCE - ANEXO IV - Preencher'!L30</f>
        <v>26220224436602000154550010000967951161335929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620</v>
      </c>
    </row>
    <row r="22" spans="1:12" s="8" customFormat="1" ht="19.5" customHeight="1" x14ac:dyDescent="0.2">
      <c r="A22" s="3">
        <f>IFERROR(VLOOKUP(B22,'[1]DADOS (OCULTAR)'!$P$3:$R$91,3,0),"")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96796</v>
      </c>
      <c r="I22" s="6" t="str">
        <f>IF('[1]TCE - ANEXO IV - Preencher'!K31="","",'[1]TCE - ANEXO IV - Preencher'!K31)</f>
        <v>04/02/2022</v>
      </c>
      <c r="J22" s="5" t="str">
        <f>'[1]TCE - ANEXO IV - Preencher'!L31</f>
        <v>26220224436602000154550010000967961161418562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840</v>
      </c>
    </row>
    <row r="23" spans="1:12" s="8" customFormat="1" ht="19.5" customHeight="1" x14ac:dyDescent="0.2">
      <c r="A23" s="3">
        <f>IFERROR(VLOOKUP(B23,'[1]DADOS (OCULTAR)'!$P$3:$R$91,3,0),"")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96797</v>
      </c>
      <c r="I23" s="6" t="str">
        <f>IF('[1]TCE - ANEXO IV - Preencher'!K32="","",'[1]TCE - ANEXO IV - Preencher'!K32)</f>
        <v>04/02/2022</v>
      </c>
      <c r="J23" s="5" t="str">
        <f>'[1]TCE - ANEXO IV - Preencher'!L32</f>
        <v>26220224436602000154550010000967971161459673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840</v>
      </c>
    </row>
    <row r="24" spans="1:12" s="8" customFormat="1" ht="19.5" customHeight="1" x14ac:dyDescent="0.2">
      <c r="A24" s="3">
        <f>IFERROR(VLOOKUP(B24,'[1]DADOS (OCULTAR)'!$P$3:$R$91,3,0),"")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96798</v>
      </c>
      <c r="I24" s="6" t="str">
        <f>IF('[1]TCE - ANEXO IV - Preencher'!K33="","",'[1]TCE - ANEXO IV - Preencher'!K33)</f>
        <v>04/02/2022</v>
      </c>
      <c r="J24" s="5" t="str">
        <f>'[1]TCE - ANEXO IV - Preencher'!L33</f>
        <v>26220224436602000154550010000967981161538830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840</v>
      </c>
    </row>
    <row r="25" spans="1:12" s="8" customFormat="1" ht="19.5" customHeight="1" x14ac:dyDescent="0.2">
      <c r="A25" s="3">
        <f>IFERROR(VLOOKUP(B25,'[1]DADOS (OCULTAR)'!$P$3:$R$91,3,0),"")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96799</v>
      </c>
      <c r="I25" s="6" t="str">
        <f>IF('[1]TCE - ANEXO IV - Preencher'!K34="","",'[1]TCE - ANEXO IV - Preencher'!K34)</f>
        <v>04/02/2022</v>
      </c>
      <c r="J25" s="5" t="str">
        <f>'[1]TCE - ANEXO IV - Preencher'!L34</f>
        <v>26220224436602000154550010000967991161726196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460</v>
      </c>
    </row>
    <row r="26" spans="1:12" s="8" customFormat="1" ht="19.5" customHeight="1" x14ac:dyDescent="0.2">
      <c r="A26" s="3">
        <f>IFERROR(VLOOKUP(B26,'[1]DADOS (OCULTAR)'!$P$3:$R$91,3,0),"")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96800</v>
      </c>
      <c r="I26" s="6" t="str">
        <f>IF('[1]TCE - ANEXO IV - Preencher'!K35="","",'[1]TCE - ANEXO IV - Preencher'!K35)</f>
        <v>04/02/2022</v>
      </c>
      <c r="J26" s="5" t="str">
        <f>'[1]TCE - ANEXO IV - Preencher'!L35</f>
        <v>26220224436602000154550010000968001161803118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220</v>
      </c>
    </row>
    <row r="27" spans="1:12" s="8" customFormat="1" ht="19.5" customHeight="1" x14ac:dyDescent="0.2">
      <c r="A27" s="3">
        <f>IFERROR(VLOOKUP(B27,'[1]DADOS (OCULTAR)'!$P$3:$R$91,3,0),"")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96801</v>
      </c>
      <c r="I27" s="6" t="str">
        <f>IF('[1]TCE - ANEXO IV - Preencher'!K36="","",'[1]TCE - ANEXO IV - Preencher'!K36)</f>
        <v>04/02/2022</v>
      </c>
      <c r="J27" s="5" t="str">
        <f>'[1]TCE - ANEXO IV - Preencher'!L36</f>
        <v>26220224436602000154550010000968011162942879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2000</v>
      </c>
    </row>
    <row r="28" spans="1:12" s="8" customFormat="1" ht="19.5" customHeight="1" x14ac:dyDescent="0.2">
      <c r="A28" s="3">
        <f>IFERROR(VLOOKUP(B28,'[1]DADOS (OCULTAR)'!$P$3:$R$91,3,0),"")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96859</v>
      </c>
      <c r="I28" s="6" t="str">
        <f>IF('[1]TCE - ANEXO IV - Preencher'!K37="","",'[1]TCE - ANEXO IV - Preencher'!K37)</f>
        <v>08/02/2022</v>
      </c>
      <c r="J28" s="5" t="str">
        <f>'[1]TCE - ANEXO IV - Preencher'!L37</f>
        <v>26220224436602000154550010000968591140552857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240</v>
      </c>
    </row>
    <row r="29" spans="1:12" s="8" customFormat="1" ht="19.5" customHeight="1" x14ac:dyDescent="0.2">
      <c r="A29" s="3">
        <f>IFERROR(VLOOKUP(B29,'[1]DADOS (OCULTAR)'!$P$3:$R$91,3,0),"")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96860</v>
      </c>
      <c r="I29" s="6" t="str">
        <f>IF('[1]TCE - ANEXO IV - Preencher'!K38="","",'[1]TCE - ANEXO IV - Preencher'!K38)</f>
        <v>08/02/2022</v>
      </c>
      <c r="J29" s="5" t="str">
        <f>'[1]TCE - ANEXO IV - Preencher'!L38</f>
        <v>26220224436602000154550010000968601140653425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240</v>
      </c>
    </row>
    <row r="30" spans="1:12" s="8" customFormat="1" ht="19.5" customHeight="1" x14ac:dyDescent="0.2">
      <c r="A30" s="3">
        <f>IFERROR(VLOOKUP(B30,'[1]DADOS (OCULTAR)'!$P$3:$R$91,3,0),"")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96861</v>
      </c>
      <c r="I30" s="6" t="str">
        <f>IF('[1]TCE - ANEXO IV - Preencher'!K39="","",'[1]TCE - ANEXO IV - Preencher'!K39)</f>
        <v>08/02/2022</v>
      </c>
      <c r="J30" s="5" t="str">
        <f>'[1]TCE - ANEXO IV - Preencher'!L39</f>
        <v>26220224436602000154550010000968611140747753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240</v>
      </c>
    </row>
    <row r="31" spans="1:12" s="8" customFormat="1" ht="19.5" customHeight="1" x14ac:dyDescent="0.2">
      <c r="A31" s="3">
        <f>IFERROR(VLOOKUP(B31,'[1]DADOS (OCULTAR)'!$P$3:$R$91,3,0),"")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96862</v>
      </c>
      <c r="I31" s="6" t="str">
        <f>IF('[1]TCE - ANEXO IV - Preencher'!K40="","",'[1]TCE - ANEXO IV - Preencher'!K40)</f>
        <v>08/02/2022</v>
      </c>
      <c r="J31" s="5" t="str">
        <f>'[1]TCE - ANEXO IV - Preencher'!L40</f>
        <v>26220224436602000154550010000968621140848875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700</v>
      </c>
    </row>
    <row r="32" spans="1:12" s="8" customFormat="1" ht="19.5" customHeight="1" x14ac:dyDescent="0.2">
      <c r="A32" s="3">
        <f>IFERROR(VLOOKUP(B32,'[1]DADOS (OCULTAR)'!$P$3:$R$91,3,0),"")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96863</v>
      </c>
      <c r="I32" s="6" t="str">
        <f>IF('[1]TCE - ANEXO IV - Preencher'!K41="","",'[1]TCE - ANEXO IV - Preencher'!K41)</f>
        <v>08/02/2022</v>
      </c>
      <c r="J32" s="5" t="str">
        <f>'[1]TCE - ANEXO IV - Preencher'!L41</f>
        <v>26220224436602000154550010000968631140951959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840</v>
      </c>
    </row>
    <row r="33" spans="1:12" s="8" customFormat="1" ht="19.5" customHeight="1" x14ac:dyDescent="0.2">
      <c r="A33" s="3">
        <f>IFERROR(VLOOKUP(B33,'[1]DADOS (OCULTAR)'!$P$3:$R$91,3,0),"")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96864</v>
      </c>
      <c r="I33" s="6" t="str">
        <f>IF('[1]TCE - ANEXO IV - Preencher'!K42="","",'[1]TCE - ANEXO IV - Preencher'!K42)</f>
        <v>08/02/2022</v>
      </c>
      <c r="J33" s="5" t="str">
        <f>'[1]TCE - ANEXO IV - Preencher'!L42</f>
        <v>26220224436602000154550010000968641141101778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1600</v>
      </c>
    </row>
    <row r="34" spans="1:12" s="8" customFormat="1" ht="19.5" customHeight="1" x14ac:dyDescent="0.2">
      <c r="A34" s="3">
        <f>IFERROR(VLOOKUP(B34,'[1]DADOS (OCULTAR)'!$P$3:$R$91,3,0),"")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96865</v>
      </c>
      <c r="I34" s="6" t="str">
        <f>IF('[1]TCE - ANEXO IV - Preencher'!K43="","",'[1]TCE - ANEXO IV - Preencher'!K43)</f>
        <v>08/02/2022</v>
      </c>
      <c r="J34" s="5" t="str">
        <f>'[1]TCE - ANEXO IV - Preencher'!L43</f>
        <v>26220224436602000154550010000968651141212380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840</v>
      </c>
    </row>
    <row r="35" spans="1:12" s="8" customFormat="1" ht="19.5" customHeight="1" x14ac:dyDescent="0.2">
      <c r="A35" s="3">
        <f>IFERROR(VLOOKUP(B35,'[1]DADOS (OCULTAR)'!$P$3:$R$91,3,0),"")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96866</v>
      </c>
      <c r="I35" s="6" t="str">
        <f>IF('[1]TCE - ANEXO IV - Preencher'!K44="","",'[1]TCE - ANEXO IV - Preencher'!K44)</f>
        <v>08/02/2022</v>
      </c>
      <c r="J35" s="5" t="str">
        <f>'[1]TCE - ANEXO IV - Preencher'!L44</f>
        <v>26220224436602000154550010000968661141321926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460</v>
      </c>
    </row>
    <row r="36" spans="1:12" s="8" customFormat="1" ht="19.5" customHeight="1" x14ac:dyDescent="0.2">
      <c r="A36" s="3">
        <f>IFERROR(VLOOKUP(B36,'[1]DADOS (OCULTAR)'!$P$3:$R$91,3,0),"")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96867</v>
      </c>
      <c r="I36" s="6" t="str">
        <f>IF('[1]TCE - ANEXO IV - Preencher'!K45="","",'[1]TCE - ANEXO IV - Preencher'!K45)</f>
        <v>08/02/2022</v>
      </c>
      <c r="J36" s="5" t="str">
        <f>'[1]TCE - ANEXO IV - Preencher'!L45</f>
        <v>26220224436602000154550010000968671141430501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1080</v>
      </c>
    </row>
    <row r="37" spans="1:12" s="8" customFormat="1" ht="19.5" customHeight="1" x14ac:dyDescent="0.2">
      <c r="A37" s="3">
        <f>IFERROR(VLOOKUP(B37,'[1]DADOS (OCULTAR)'!$P$3:$R$91,3,0),"")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96868</v>
      </c>
      <c r="I37" s="6" t="str">
        <f>IF('[1]TCE - ANEXO IV - Preencher'!K46="","",'[1]TCE - ANEXO IV - Preencher'!K46)</f>
        <v>08/02/2022</v>
      </c>
      <c r="J37" s="5" t="str">
        <f>'[1]TCE - ANEXO IV - Preencher'!L46</f>
        <v>26220224436602000154550010000968681141533820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240</v>
      </c>
    </row>
    <row r="38" spans="1:12" s="8" customFormat="1" ht="19.5" customHeight="1" x14ac:dyDescent="0.2">
      <c r="A38" s="3">
        <f>IFERROR(VLOOKUP(B38,'[1]DADOS (OCULTAR)'!$P$3:$R$91,3,0),"")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96889</v>
      </c>
      <c r="I38" s="6" t="str">
        <f>IF('[1]TCE - ANEXO IV - Preencher'!K47="","",'[1]TCE - ANEXO IV - Preencher'!K47)</f>
        <v>09/02/2022</v>
      </c>
      <c r="J38" s="5" t="str">
        <f>'[1]TCE - ANEXO IV - Preencher'!L47</f>
        <v>26220224436602000154550010000968891102014907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1620</v>
      </c>
    </row>
    <row r="39" spans="1:12" s="8" customFormat="1" ht="19.5" customHeight="1" x14ac:dyDescent="0.2">
      <c r="A39" s="3">
        <f>IFERROR(VLOOKUP(B39,'[1]DADOS (OCULTAR)'!$P$3:$R$91,3,0),"")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96948</v>
      </c>
      <c r="I39" s="6" t="str">
        <f>IF('[1]TCE - ANEXO IV - Preencher'!K48="","",'[1]TCE - ANEXO IV - Preencher'!K48)</f>
        <v>10/02/2022</v>
      </c>
      <c r="J39" s="5" t="str">
        <f>'[1]TCE - ANEXO IV - Preencher'!L48</f>
        <v>26220224436602000154550010000969481142851942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1460</v>
      </c>
    </row>
    <row r="40" spans="1:12" s="8" customFormat="1" ht="19.5" customHeight="1" x14ac:dyDescent="0.2">
      <c r="A40" s="3">
        <f>IFERROR(VLOOKUP(B40,'[1]DADOS (OCULTAR)'!$P$3:$R$91,3,0),"")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96965</v>
      </c>
      <c r="I40" s="6" t="str">
        <f>IF('[1]TCE - ANEXO IV - Preencher'!K49="","",'[1]TCE - ANEXO IV - Preencher'!K49)</f>
        <v>11/02/2022</v>
      </c>
      <c r="J40" s="5" t="str">
        <f>'[1]TCE - ANEXO IV - Preencher'!L49</f>
        <v>26220224436602000154550010000969651120531490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620</v>
      </c>
    </row>
    <row r="41" spans="1:12" s="8" customFormat="1" ht="19.5" customHeight="1" x14ac:dyDescent="0.2">
      <c r="A41" s="3">
        <f>IFERROR(VLOOKUP(B41,'[1]DADOS (OCULTAR)'!$P$3:$R$91,3,0),"")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97109</v>
      </c>
      <c r="I41" s="6" t="str">
        <f>IF('[1]TCE - ANEXO IV - Preencher'!K50="","",'[1]TCE - ANEXO IV - Preencher'!K50)</f>
        <v>17/02/2022</v>
      </c>
      <c r="J41" s="5" t="str">
        <f>'[1]TCE - ANEXO IV - Preencher'!L50</f>
        <v>26220224436602000154550010000971091111914120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840</v>
      </c>
    </row>
    <row r="42" spans="1:12" s="8" customFormat="1" ht="19.5" customHeight="1" x14ac:dyDescent="0.2">
      <c r="A42" s="3">
        <f>IFERROR(VLOOKUP(B42,'[1]DADOS (OCULTAR)'!$P$3:$R$91,3,0),"")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97110</v>
      </c>
      <c r="I42" s="6" t="str">
        <f>IF('[1]TCE - ANEXO IV - Preencher'!K51="","",'[1]TCE - ANEXO IV - Preencher'!K51)</f>
        <v>17/02/2022</v>
      </c>
      <c r="J42" s="5" t="str">
        <f>'[1]TCE - ANEXO IV - Preencher'!L51</f>
        <v>26220224436602000154550010000971101111933584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1460</v>
      </c>
    </row>
    <row r="43" spans="1:12" s="8" customFormat="1" ht="19.5" customHeight="1" x14ac:dyDescent="0.2">
      <c r="A43" s="3">
        <f>IFERROR(VLOOKUP(B43,'[1]DADOS (OCULTAR)'!$P$3:$R$91,3,0),"")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97111</v>
      </c>
      <c r="I43" s="6" t="str">
        <f>IF('[1]TCE - ANEXO IV - Preencher'!K52="","",'[1]TCE - ANEXO IV - Preencher'!K52)</f>
        <v>17/02/2022</v>
      </c>
      <c r="J43" s="5" t="str">
        <f>'[1]TCE - ANEXO IV - Preencher'!L52</f>
        <v>26220224436602000154550010000971111112003740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1080</v>
      </c>
    </row>
    <row r="44" spans="1:12" s="8" customFormat="1" ht="19.5" customHeight="1" x14ac:dyDescent="0.2">
      <c r="A44" s="3">
        <f>IFERROR(VLOOKUP(B44,'[1]DADOS (OCULTAR)'!$P$3:$R$91,3,0),"")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97112</v>
      </c>
      <c r="I44" s="6" t="str">
        <f>IF('[1]TCE - ANEXO IV - Preencher'!K53="","",'[1]TCE - ANEXO IV - Preencher'!K53)</f>
        <v>17/02/2022</v>
      </c>
      <c r="J44" s="5" t="str">
        <f>'[1]TCE - ANEXO IV - Preencher'!L53</f>
        <v>26220224436602000154550010000971121112020455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840</v>
      </c>
    </row>
    <row r="45" spans="1:12" s="8" customFormat="1" ht="19.5" customHeight="1" x14ac:dyDescent="0.2">
      <c r="A45" s="3">
        <f>IFERROR(VLOOKUP(B45,'[1]DADOS (OCULTAR)'!$P$3:$R$91,3,0),"")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97113</v>
      </c>
      <c r="I45" s="6" t="str">
        <f>IF('[1]TCE - ANEXO IV - Preencher'!K54="","",'[1]TCE - ANEXO IV - Preencher'!K54)</f>
        <v>17/02/2022</v>
      </c>
      <c r="J45" s="5" t="str">
        <f>'[1]TCE - ANEXO IV - Preencher'!L54</f>
        <v>26220224436602000154550010000971131112036928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620</v>
      </c>
    </row>
    <row r="46" spans="1:12" s="8" customFormat="1" ht="19.5" customHeight="1" x14ac:dyDescent="0.2">
      <c r="A46" s="3">
        <f>IFERROR(VLOOKUP(B46,'[1]DADOS (OCULTAR)'!$P$3:$R$91,3,0),"")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97114</v>
      </c>
      <c r="I46" s="6" t="str">
        <f>IF('[1]TCE - ANEXO IV - Preencher'!K55="","",'[1]TCE - ANEXO IV - Preencher'!K55)</f>
        <v>17/02/2022</v>
      </c>
      <c r="J46" s="5" t="str">
        <f>'[1]TCE - ANEXO IV - Preencher'!L55</f>
        <v>26220224436602000154550010000971141112110556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1840</v>
      </c>
    </row>
    <row r="47" spans="1:12" s="8" customFormat="1" ht="19.5" customHeight="1" x14ac:dyDescent="0.2">
      <c r="A47" s="3">
        <f>IFERROR(VLOOKUP(B47,'[1]DADOS (OCULTAR)'!$P$3:$R$91,3,0),"")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97115</v>
      </c>
      <c r="I47" s="6" t="str">
        <f>IF('[1]TCE - ANEXO IV - Preencher'!K56="","",'[1]TCE - ANEXO IV - Preencher'!K56)</f>
        <v>17/02/2022</v>
      </c>
      <c r="J47" s="5" t="str">
        <f>'[1]TCE - ANEXO IV - Preencher'!L56</f>
        <v>26220224436602000154550010000971151112129840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2000</v>
      </c>
    </row>
    <row r="48" spans="1:12" s="8" customFormat="1" ht="19.5" customHeight="1" x14ac:dyDescent="0.2">
      <c r="A48" s="3">
        <f>IFERROR(VLOOKUP(B48,'[1]DADOS (OCULTAR)'!$P$3:$R$91,3,0),"")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97116</v>
      </c>
      <c r="I48" s="6" t="str">
        <f>IF('[1]TCE - ANEXO IV - Preencher'!K57="","",'[1]TCE - ANEXO IV - Preencher'!K57)</f>
        <v>17/02/2022</v>
      </c>
      <c r="J48" s="5" t="str">
        <f>'[1]TCE - ANEXO IV - Preencher'!L57</f>
        <v>26220224436602000154550010000971161112134662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1000</v>
      </c>
    </row>
    <row r="49" spans="1:12" s="8" customFormat="1" ht="19.5" customHeight="1" x14ac:dyDescent="0.2">
      <c r="A49" s="3">
        <f>IFERROR(VLOOKUP(B49,'[1]DADOS (OCULTAR)'!$P$3:$R$91,3,0),"")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97117</v>
      </c>
      <c r="I49" s="6" t="str">
        <f>IF('[1]TCE - ANEXO IV - Preencher'!K58="","",'[1]TCE - ANEXO IV - Preencher'!K58)</f>
        <v>17/02/2022</v>
      </c>
      <c r="J49" s="5" t="str">
        <f>'[1]TCE - ANEXO IV - Preencher'!L58</f>
        <v>26220224436602000154550010000971171112211974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240</v>
      </c>
    </row>
    <row r="50" spans="1:12" s="8" customFormat="1" ht="19.5" customHeight="1" x14ac:dyDescent="0.2">
      <c r="A50" s="3">
        <f>IFERROR(VLOOKUP(B50,'[1]DADOS (OCULTAR)'!$P$3:$R$91,3,0),"")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97118</v>
      </c>
      <c r="I50" s="6" t="str">
        <f>IF('[1]TCE - ANEXO IV - Preencher'!K59="","",'[1]TCE - ANEXO IV - Preencher'!K59)</f>
        <v>17/02/2022</v>
      </c>
      <c r="J50" s="5" t="str">
        <f>'[1]TCE - ANEXO IV - Preencher'!L59</f>
        <v>26220224436602000154550010000971181112234394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460</v>
      </c>
    </row>
    <row r="51" spans="1:12" s="8" customFormat="1" ht="19.5" customHeight="1" x14ac:dyDescent="0.2">
      <c r="A51" s="3">
        <f>IFERROR(VLOOKUP(B51,'[1]DADOS (OCULTAR)'!$P$3:$R$91,3,0),"")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97119</v>
      </c>
      <c r="I51" s="6" t="str">
        <f>IF('[1]TCE - ANEXO IV - Preencher'!K60="","",'[1]TCE - ANEXO IV - Preencher'!K60)</f>
        <v>17/02/2022</v>
      </c>
      <c r="J51" s="5" t="str">
        <f>'[1]TCE - ANEXO IV - Preencher'!L60</f>
        <v>26220224436602000154550010000971191112237463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620</v>
      </c>
    </row>
    <row r="52" spans="1:12" s="8" customFormat="1" ht="19.5" customHeight="1" x14ac:dyDescent="0.2">
      <c r="A52" s="3">
        <f>IFERROR(VLOOKUP(B52,'[1]DADOS (OCULTAR)'!$P$3:$R$91,3,0),"")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97120</v>
      </c>
      <c r="I52" s="6" t="str">
        <f>IF('[1]TCE - ANEXO IV - Preencher'!K61="","",'[1]TCE - ANEXO IV - Preencher'!K61)</f>
        <v>17/02/2022</v>
      </c>
      <c r="J52" s="5" t="str">
        <f>'[1]TCE - ANEXO IV - Preencher'!L61</f>
        <v>26220224436602000154550010000971201112302355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1060</v>
      </c>
    </row>
    <row r="53" spans="1:12" s="8" customFormat="1" ht="19.5" customHeight="1" x14ac:dyDescent="0.2">
      <c r="A53" s="3">
        <f>IFERROR(VLOOKUP(B53,'[1]DADOS (OCULTAR)'!$P$3:$R$91,3,0),"")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97121</v>
      </c>
      <c r="I53" s="6" t="str">
        <f>IF('[1]TCE - ANEXO IV - Preencher'!K62="","",'[1]TCE - ANEXO IV - Preencher'!K62)</f>
        <v>17/02/2022</v>
      </c>
      <c r="J53" s="5" t="str">
        <f>'[1]TCE - ANEXO IV - Preencher'!L62</f>
        <v>26220224436602000154550010000971211112315950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220</v>
      </c>
    </row>
    <row r="54" spans="1:12" s="8" customFormat="1" ht="19.5" customHeight="1" x14ac:dyDescent="0.2">
      <c r="A54" s="3">
        <f>IFERROR(VLOOKUP(B54,'[1]DADOS (OCULTAR)'!$P$3:$R$91,3,0),"")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97123</v>
      </c>
      <c r="I54" s="6" t="str">
        <f>IF('[1]TCE - ANEXO IV - Preencher'!K63="","",'[1]TCE - ANEXO IV - Preencher'!K63)</f>
        <v>17/02/2022</v>
      </c>
      <c r="J54" s="5" t="str">
        <f>'[1]TCE - ANEXO IV - Preencher'!L63</f>
        <v>26220224436602000154550010000971231113843394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544</v>
      </c>
    </row>
    <row r="55" spans="1:12" s="8" customFormat="1" ht="19.5" customHeight="1" x14ac:dyDescent="0.2">
      <c r="A55" s="3">
        <f>IFERROR(VLOOKUP(B55,'[1]DADOS (OCULTAR)'!$P$3:$R$91,3,0),"")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97230</v>
      </c>
      <c r="I55" s="6" t="str">
        <f>IF('[1]TCE - ANEXO IV - Preencher'!K64="","",'[1]TCE - ANEXO IV - Preencher'!K64)</f>
        <v>21/02/2022</v>
      </c>
      <c r="J55" s="5" t="str">
        <f>'[1]TCE - ANEXO IV - Preencher'!L64</f>
        <v>26220224436602000154550010000972301173614243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1700</v>
      </c>
    </row>
    <row r="56" spans="1:12" s="8" customFormat="1" ht="19.5" customHeight="1" x14ac:dyDescent="0.2">
      <c r="A56" s="3">
        <f>IFERROR(VLOOKUP(B56,'[1]DADOS (OCULTAR)'!$P$3:$R$91,3,0),"")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97232</v>
      </c>
      <c r="I56" s="6" t="str">
        <f>IF('[1]TCE - ANEXO IV - Preencher'!K65="","",'[1]TCE - ANEXO IV - Preencher'!K65)</f>
        <v>21/02/2022</v>
      </c>
      <c r="J56" s="5" t="str">
        <f>'[1]TCE - ANEXO IV - Preencher'!L65</f>
        <v>26220224436602000154550010000972321173819214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840</v>
      </c>
    </row>
    <row r="57" spans="1:12" s="8" customFormat="1" ht="19.5" customHeight="1" x14ac:dyDescent="0.2">
      <c r="A57" s="3">
        <f>IFERROR(VLOOKUP(B57,'[1]DADOS (OCULTAR)'!$P$3:$R$91,3,0),"")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97233</v>
      </c>
      <c r="I57" s="6" t="str">
        <f>IF('[1]TCE - ANEXO IV - Preencher'!K66="","",'[1]TCE - ANEXO IV - Preencher'!K66)</f>
        <v>21/02/2022</v>
      </c>
      <c r="J57" s="5" t="str">
        <f>'[1]TCE - ANEXO IV - Preencher'!L66</f>
        <v>26220224436602000154550010000972331173846944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620</v>
      </c>
    </row>
    <row r="58" spans="1:12" s="8" customFormat="1" ht="19.5" customHeight="1" x14ac:dyDescent="0.2">
      <c r="A58" s="3">
        <f>IFERROR(VLOOKUP(B58,'[1]DADOS (OCULTAR)'!$P$3:$R$91,3,0),"")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97235</v>
      </c>
      <c r="I58" s="6" t="str">
        <f>IF('[1]TCE - ANEXO IV - Preencher'!K67="","",'[1]TCE - ANEXO IV - Preencher'!K67)</f>
        <v>21/02/2022</v>
      </c>
      <c r="J58" s="5" t="str">
        <f>'[1]TCE - ANEXO IV - Preencher'!L67</f>
        <v>26220224436602000154550010000972351174040255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840</v>
      </c>
    </row>
    <row r="59" spans="1:12" s="8" customFormat="1" ht="19.5" customHeight="1" x14ac:dyDescent="0.2">
      <c r="A59" s="3">
        <f>IFERROR(VLOOKUP(B59,'[1]DADOS (OCULTAR)'!$P$3:$R$91,3,0),"")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97236</v>
      </c>
      <c r="I59" s="6" t="str">
        <f>IF('[1]TCE - ANEXO IV - Preencher'!K68="","",'[1]TCE - ANEXO IV - Preencher'!K68)</f>
        <v>21/02/2022</v>
      </c>
      <c r="J59" s="5" t="str">
        <f>'[1]TCE - ANEXO IV - Preencher'!L68</f>
        <v>26220224436602000154550010000972361174117700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4716</v>
      </c>
    </row>
    <row r="60" spans="1:12" s="8" customFormat="1" ht="19.5" customHeight="1" x14ac:dyDescent="0.2">
      <c r="A60" s="3">
        <f>IFERROR(VLOOKUP(B60,'[1]DADOS (OCULTAR)'!$P$3:$R$91,3,0),"")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97238</v>
      </c>
      <c r="I60" s="6" t="str">
        <f>IF('[1]TCE - ANEXO IV - Preencher'!K69="","",'[1]TCE - ANEXO IV - Preencher'!K69)</f>
        <v>21/02/2022</v>
      </c>
      <c r="J60" s="5" t="str">
        <f>'[1]TCE - ANEXO IV - Preencher'!L69</f>
        <v>26220224436602000154550010000972381174225796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1000</v>
      </c>
    </row>
    <row r="61" spans="1:12" s="8" customFormat="1" ht="19.5" customHeight="1" x14ac:dyDescent="0.2">
      <c r="A61" s="3">
        <f>IFERROR(VLOOKUP(B61,'[1]DADOS (OCULTAR)'!$P$3:$R$91,3,0),"")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97345</v>
      </c>
      <c r="I61" s="6" t="str">
        <f>IF('[1]TCE - ANEXO IV - Preencher'!K70="","",'[1]TCE - ANEXO IV - Preencher'!K70)</f>
        <v>24/02/2022</v>
      </c>
      <c r="J61" s="5" t="str">
        <f>'[1]TCE - ANEXO IV - Preencher'!L70</f>
        <v>26220224436602000154550010000973451123324428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860</v>
      </c>
    </row>
    <row r="62" spans="1:12" s="8" customFormat="1" ht="19.5" customHeight="1" x14ac:dyDescent="0.2">
      <c r="A62" s="3">
        <f>IFERROR(VLOOKUP(B62,'[1]DADOS (OCULTAR)'!$P$3:$R$91,3,0),"")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96616</v>
      </c>
      <c r="I62" s="6" t="str">
        <f>IF('[1]TCE - ANEXO IV - Preencher'!K71="","",'[1]TCE - ANEXO IV - Preencher'!K71)</f>
        <v>31/01/2022</v>
      </c>
      <c r="J62" s="5" t="str">
        <f>'[1]TCE - ANEXO IV - Preencher'!L71</f>
        <v>26220124436602000154550010000966161122539389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620</v>
      </c>
    </row>
    <row r="63" spans="1:12" s="8" customFormat="1" ht="19.5" customHeight="1" x14ac:dyDescent="0.2">
      <c r="A63" s="3">
        <f>IFERROR(VLOOKUP(B63,'[1]DADOS (OCULTAR)'!$P$3:$R$91,3,0),"")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96617</v>
      </c>
      <c r="I63" s="6" t="str">
        <f>IF('[1]TCE - ANEXO IV - Preencher'!K72="","",'[1]TCE - ANEXO IV - Preencher'!K72)</f>
        <v>31/01/2022</v>
      </c>
      <c r="J63" s="5" t="str">
        <f>'[1]TCE - ANEXO IV - Preencher'!L72</f>
        <v>26220124436602000154550010000966171122628583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240</v>
      </c>
    </row>
    <row r="64" spans="1:12" s="8" customFormat="1" ht="19.5" customHeight="1" x14ac:dyDescent="0.2">
      <c r="A64" s="3">
        <f>IFERROR(VLOOKUP(B64,'[1]DADOS (OCULTAR)'!$P$3:$R$91,3,0),"")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96619</v>
      </c>
      <c r="I64" s="6" t="str">
        <f>IF('[1]TCE - ANEXO IV - Preencher'!K73="","",'[1]TCE - ANEXO IV - Preencher'!K73)</f>
        <v>31/01/2022</v>
      </c>
      <c r="J64" s="5" t="str">
        <f>'[1]TCE - ANEXO IV - Preencher'!L73</f>
        <v>26220124436602000154550010000966191122757922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840</v>
      </c>
    </row>
    <row r="65" spans="1:12" s="8" customFormat="1" ht="19.5" customHeight="1" x14ac:dyDescent="0.2">
      <c r="A65" s="3">
        <f>IFERROR(VLOOKUP(B65,'[1]DADOS (OCULTAR)'!$P$3:$R$91,3,0),"")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96620</v>
      </c>
      <c r="I65" s="6" t="str">
        <f>IF('[1]TCE - ANEXO IV - Preencher'!K74="","",'[1]TCE - ANEXO IV - Preencher'!K74)</f>
        <v>31/01/2022</v>
      </c>
      <c r="J65" s="5" t="str">
        <f>'[1]TCE - ANEXO IV - Preencher'!L74</f>
        <v>26220124436602000154550010000966201122846560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1840</v>
      </c>
    </row>
    <row r="66" spans="1:12" s="8" customFormat="1" ht="19.5" customHeight="1" x14ac:dyDescent="0.2">
      <c r="A66" s="3">
        <f>IFERROR(VLOOKUP(B66,'[1]DADOS (OCULTAR)'!$P$3:$R$91,3,0),"")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96621</v>
      </c>
      <c r="I66" s="6" t="str">
        <f>IF('[1]TCE - ANEXO IV - Preencher'!K75="","",'[1]TCE - ANEXO IV - Preencher'!K75)</f>
        <v>31/01/2022</v>
      </c>
      <c r="J66" s="5" t="str">
        <f>'[1]TCE - ANEXO IV - Preencher'!L75</f>
        <v>26220124436602000154550010000966211122928822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240</v>
      </c>
    </row>
    <row r="67" spans="1:12" s="8" customFormat="1" ht="19.5" customHeight="1" x14ac:dyDescent="0.2">
      <c r="A67" s="3">
        <f>IFERROR(VLOOKUP(B67,'[1]DADOS (OCULTAR)'!$P$3:$R$91,3,0),"")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96622</v>
      </c>
      <c r="I67" s="6" t="str">
        <f>IF('[1]TCE - ANEXO IV - Preencher'!K76="","",'[1]TCE - ANEXO IV - Preencher'!K76)</f>
        <v>31/01/2022</v>
      </c>
      <c r="J67" s="5" t="str">
        <f>'[1]TCE - ANEXO IV - Preencher'!L76</f>
        <v>26220124436602000154550010000966221123007949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1380</v>
      </c>
    </row>
    <row r="68" spans="1:12" s="8" customFormat="1" ht="19.5" customHeight="1" x14ac:dyDescent="0.2">
      <c r="A68" s="3">
        <f>IFERROR(VLOOKUP(B68,'[1]DADOS (OCULTAR)'!$P$3:$R$91,3,0),"")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96623</v>
      </c>
      <c r="I68" s="6" t="str">
        <f>IF('[1]TCE - ANEXO IV - Preencher'!K77="","",'[1]TCE - ANEXO IV - Preencher'!K77)</f>
        <v>31/01/2022</v>
      </c>
      <c r="J68" s="5" t="str">
        <f>'[1]TCE - ANEXO IV - Preencher'!L77</f>
        <v>26220124436602000154550010000966231123053697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1220</v>
      </c>
    </row>
    <row r="69" spans="1:12" s="8" customFormat="1" ht="19.5" customHeight="1" x14ac:dyDescent="0.2">
      <c r="A69" s="3">
        <f>IFERROR(VLOOKUP(B69,'[1]DADOS (OCULTAR)'!$P$3:$R$91,3,0),"")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96624</v>
      </c>
      <c r="I69" s="6" t="str">
        <f>IF('[1]TCE - ANEXO IV - Preencher'!K78="","",'[1]TCE - ANEXO IV - Preencher'!K78)</f>
        <v>31/01/2022</v>
      </c>
      <c r="J69" s="5" t="str">
        <f>'[1]TCE - ANEXO IV - Preencher'!L78</f>
        <v>26220124436602000154550010000966241123133396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220</v>
      </c>
    </row>
    <row r="70" spans="1:12" s="8" customFormat="1" ht="19.5" customHeight="1" x14ac:dyDescent="0.2">
      <c r="A70" s="3">
        <f>IFERROR(VLOOKUP(B70,'[1]DADOS (OCULTAR)'!$P$3:$R$91,3,0),"")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96625</v>
      </c>
      <c r="I70" s="6" t="str">
        <f>IF('[1]TCE - ANEXO IV - Preencher'!K79="","",'[1]TCE - ANEXO IV - Preencher'!K79)</f>
        <v>31/01/2022</v>
      </c>
      <c r="J70" s="5" t="str">
        <f>'[1]TCE - ANEXO IV - Preencher'!L79</f>
        <v>26220124436602000154550010000966251123211289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460</v>
      </c>
    </row>
    <row r="71" spans="1:12" s="8" customFormat="1" ht="19.5" customHeight="1" x14ac:dyDescent="0.2">
      <c r="A71" s="3">
        <f>IFERROR(VLOOKUP(B71,'[1]DADOS (OCULTAR)'!$P$3:$R$91,3,0),"")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96626</v>
      </c>
      <c r="I71" s="6" t="str">
        <f>IF('[1]TCE - ANEXO IV - Preencher'!K80="","",'[1]TCE - ANEXO IV - Preencher'!K80)</f>
        <v>31/01/2022</v>
      </c>
      <c r="J71" s="5" t="str">
        <f>'[1]TCE - ANEXO IV - Preencher'!L80</f>
        <v>26220124436602000154550010000966261123252195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240</v>
      </c>
    </row>
    <row r="72" spans="1:12" s="8" customFormat="1" ht="19.5" customHeight="1" x14ac:dyDescent="0.2">
      <c r="A72" s="3">
        <f>IFERROR(VLOOKUP(B72,'[1]DADOS (OCULTAR)'!$P$3:$R$91,3,0),"")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11463963000148</v>
      </c>
      <c r="E72" s="5" t="str">
        <f>'[1]TCE - ANEXO IV - Preencher'!G81</f>
        <v>BCI BRASIL CHINA IMPORTADORA SA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000034436</v>
      </c>
      <c r="I72" s="6" t="str">
        <f>IF('[1]TCE - ANEXO IV - Preencher'!K81="","",'[1]TCE - ANEXO IV - Preencher'!K81)</f>
        <v>02/02/2022</v>
      </c>
      <c r="J72" s="5" t="str">
        <f>'[1]TCE - ANEXO IV - Preencher'!L81</f>
        <v>26220211463963000148550010000344361826420210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18198.330000000002</v>
      </c>
    </row>
    <row r="73" spans="1:12" s="8" customFormat="1" ht="19.5" customHeight="1" x14ac:dyDescent="0.2">
      <c r="A73" s="3">
        <f>IFERROR(VLOOKUP(B73,'[1]DADOS (OCULTAR)'!$P$3:$R$91,3,0),"")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11463963000148</v>
      </c>
      <c r="E73" s="5" t="str">
        <f>'[1]TCE - ANEXO IV - Preencher'!G82</f>
        <v>BCI BRASIL CHINA IMPORTADORA SA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000034459</v>
      </c>
      <c r="I73" s="6" t="str">
        <f>IF('[1]TCE - ANEXO IV - Preencher'!K82="","",'[1]TCE - ANEXO IV - Preencher'!K82)</f>
        <v>09/02/2022</v>
      </c>
      <c r="J73" s="5" t="str">
        <f>'[1]TCE - ANEXO IV - Preencher'!L82</f>
        <v>26220211463963000148550010000344591185523110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7395.36</v>
      </c>
    </row>
    <row r="74" spans="1:12" s="8" customFormat="1" ht="19.5" customHeight="1" x14ac:dyDescent="0.2">
      <c r="A74" s="3">
        <f>IFERROR(VLOOKUP(B74,'[1]DADOS (OCULTAR)'!$P$3:$R$91,3,0),"")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11463963000148</v>
      </c>
      <c r="E74" s="5" t="str">
        <f>'[1]TCE - ANEXO IV - Preencher'!G83</f>
        <v>BCI BRASIL CHINA IMPORTADORA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000034474</v>
      </c>
      <c r="I74" s="6" t="str">
        <f>IF('[1]TCE - ANEXO IV - Preencher'!K83="","",'[1]TCE - ANEXO IV - Preencher'!K83)</f>
        <v>16/02/2022</v>
      </c>
      <c r="J74" s="5" t="str">
        <f>'[1]TCE - ANEXO IV - Preencher'!L83</f>
        <v>26220211463963000148550010000344741176620547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18198.330000000002</v>
      </c>
    </row>
    <row r="75" spans="1:12" s="8" customFormat="1" ht="19.5" customHeight="1" x14ac:dyDescent="0.2">
      <c r="A75" s="3">
        <f>IFERROR(VLOOKUP(B75,'[1]DADOS (OCULTAR)'!$P$3:$R$91,3,0),"")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11234649000193</v>
      </c>
      <c r="E75" s="5" t="str">
        <f>'[1]TCE - ANEXO IV - Preencher'!G84</f>
        <v>BIOANGIO COMERCIO DE PRODUTOS MEDICOS LT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000005610</v>
      </c>
      <c r="I75" s="6" t="str">
        <f>IF('[1]TCE - ANEXO IV - Preencher'!K84="","",'[1]TCE - ANEXO IV - Preencher'!K84)</f>
        <v>03/02/2022</v>
      </c>
      <c r="J75" s="5" t="str">
        <f>'[1]TCE - ANEXO IV - Preencher'!L84</f>
        <v>26220211234649000193550010000056101000009997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490</v>
      </c>
    </row>
    <row r="76" spans="1:12" s="8" customFormat="1" ht="19.5" customHeight="1" x14ac:dyDescent="0.2">
      <c r="A76" s="3">
        <f>IFERROR(VLOOKUP(B76,'[1]DADOS (OCULTAR)'!$P$3:$R$91,3,0),"")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11234649000193</v>
      </c>
      <c r="E76" s="5" t="str">
        <f>'[1]TCE - ANEXO IV - Preencher'!G85</f>
        <v>BIOANGIO COMERCIO DE PRODUTOS MEDICOS LT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000005689</v>
      </c>
      <c r="I76" s="6" t="str">
        <f>IF('[1]TCE - ANEXO IV - Preencher'!K85="","",'[1]TCE - ANEXO IV - Preencher'!K85)</f>
        <v>15/02/2022</v>
      </c>
      <c r="J76" s="5" t="str">
        <f>'[1]TCE - ANEXO IV - Preencher'!L85</f>
        <v>26220211234649000193550010000056891000009997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490</v>
      </c>
    </row>
    <row r="77" spans="1:12" s="8" customFormat="1" ht="19.5" customHeight="1" x14ac:dyDescent="0.2">
      <c r="A77" s="3">
        <f>IFERROR(VLOOKUP(B77,'[1]DADOS (OCULTAR)'!$P$3:$R$91,3,0),"")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11234649000193</v>
      </c>
      <c r="E77" s="5" t="str">
        <f>'[1]TCE - ANEXO IV - Preencher'!G86</f>
        <v>BIOANGIO COMERCIO DE PRODUTOS MEDICOS LT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000005707</v>
      </c>
      <c r="I77" s="6" t="str">
        <f>IF('[1]TCE - ANEXO IV - Preencher'!K86="","",'[1]TCE - ANEXO IV - Preencher'!K86)</f>
        <v>18/02/2022</v>
      </c>
      <c r="J77" s="5" t="str">
        <f>'[1]TCE - ANEXO IV - Preencher'!L86</f>
        <v>26220211234649000193550010000057071000009997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490</v>
      </c>
    </row>
    <row r="78" spans="1:12" s="8" customFormat="1" ht="19.5" customHeight="1" x14ac:dyDescent="0.2">
      <c r="A78" s="3">
        <f>IFERROR(VLOOKUP(B78,'[1]DADOS (OCULTAR)'!$P$3:$R$91,3,0),"")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11234649000193</v>
      </c>
      <c r="E78" s="5" t="str">
        <f>'[1]TCE - ANEXO IV - Preencher'!G87</f>
        <v>BIOANGIO COMERCIO DE PRODUTOS MEDICOS LT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000005716</v>
      </c>
      <c r="I78" s="6" t="str">
        <f>IF('[1]TCE - ANEXO IV - Preencher'!K87="","",'[1]TCE - ANEXO IV - Preencher'!K87)</f>
        <v>21/02/2022</v>
      </c>
      <c r="J78" s="5" t="str">
        <f>'[1]TCE - ANEXO IV - Preencher'!L87</f>
        <v>26220211234649000193550010000057161000009996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490</v>
      </c>
    </row>
    <row r="79" spans="1:12" s="8" customFormat="1" ht="19.5" customHeight="1" x14ac:dyDescent="0.2">
      <c r="A79" s="3">
        <f>IFERROR(VLOOKUP(B79,'[1]DADOS (OCULTAR)'!$P$3:$R$91,3,0),"")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11234649000193</v>
      </c>
      <c r="E79" s="5" t="str">
        <f>'[1]TCE - ANEXO IV - Preencher'!G88</f>
        <v>BIOANGIO COMERCIO DE PRODUTOS MEDICOS LT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000005719</v>
      </c>
      <c r="I79" s="6" t="str">
        <f>IF('[1]TCE - ANEXO IV - Preencher'!K88="","",'[1]TCE - ANEXO IV - Preencher'!K88)</f>
        <v>22/02/2022</v>
      </c>
      <c r="J79" s="5" t="str">
        <f>'[1]TCE - ANEXO IV - Preencher'!L88</f>
        <v>26220211234649000193550010000057191000009998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490</v>
      </c>
    </row>
    <row r="80" spans="1:12" s="8" customFormat="1" ht="19.5" customHeight="1" x14ac:dyDescent="0.2">
      <c r="A80" s="3">
        <f>IFERROR(VLOOKUP(B80,'[1]DADOS (OCULTAR)'!$P$3:$R$91,3,0),"")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11234649000193</v>
      </c>
      <c r="E80" s="5" t="str">
        <f>'[1]TCE - ANEXO IV - Preencher'!G89</f>
        <v>BIOANGIO COMERCIO DE PRODUTOS MEDICOS LT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000005728</v>
      </c>
      <c r="I80" s="6" t="str">
        <f>IF('[1]TCE - ANEXO IV - Preencher'!K89="","",'[1]TCE - ANEXO IV - Preencher'!K89)</f>
        <v>23/02/2022</v>
      </c>
      <c r="J80" s="5" t="str">
        <f>'[1]TCE - ANEXO IV - Preencher'!L89</f>
        <v>26220211234649000193550010000057281000009997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980</v>
      </c>
    </row>
    <row r="81" spans="1:12" s="8" customFormat="1" ht="19.5" customHeight="1" x14ac:dyDescent="0.2">
      <c r="A81" s="3">
        <f>IFERROR(VLOOKUP(B81,'[1]DADOS (OCULTAR)'!$P$3:$R$91,3,0),"")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11234649000193</v>
      </c>
      <c r="E81" s="5" t="str">
        <f>'[1]TCE - ANEXO IV - Preencher'!G90</f>
        <v>BIOANGIO COMERCIO DE PRODUTOS MEDICOS LT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000005762</v>
      </c>
      <c r="I81" s="6" t="str">
        <f>IF('[1]TCE - ANEXO IV - Preencher'!K90="","",'[1]TCE - ANEXO IV - Preencher'!K90)</f>
        <v>25/02/2022</v>
      </c>
      <c r="J81" s="5" t="str">
        <f>'[1]TCE - ANEXO IV - Preencher'!L90</f>
        <v>26220211234649000193550010000057621000009999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490</v>
      </c>
    </row>
    <row r="82" spans="1:12" s="8" customFormat="1" ht="19.5" customHeight="1" x14ac:dyDescent="0.2">
      <c r="A82" s="3">
        <f>IFERROR(VLOOKUP(B82,'[1]DADOS (OCULTAR)'!$P$3:$R$91,3,0),"")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50595271000105</v>
      </c>
      <c r="E82" s="5" t="str">
        <f>'[1]TCE - ANEXO IV - Preencher'!G91</f>
        <v>BIOTRONIK COMERCIAL MEDICA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6058</v>
      </c>
      <c r="I82" s="6" t="str">
        <f>IF('[1]TCE - ANEXO IV - Preencher'!K91="","",'[1]TCE - ANEXO IV - Preencher'!K91)</f>
        <v>08/02/2022</v>
      </c>
      <c r="J82" s="5" t="str">
        <f>'[1]TCE - ANEXO IV - Preencher'!L91</f>
        <v>31220250595271001004550050000060581916795202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192.48</v>
      </c>
    </row>
    <row r="83" spans="1:12" s="8" customFormat="1" ht="19.5" customHeight="1" x14ac:dyDescent="0.2">
      <c r="A83" s="3">
        <f>IFERROR(VLOOKUP(B83,'[1]DADOS (OCULTAR)'!$P$3:$R$91,3,0),"")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50595271000105</v>
      </c>
      <c r="E83" s="5" t="str">
        <f>'[1]TCE - ANEXO IV - Preencher'!G92</f>
        <v>BIOTRONIK COMERCIAL MEDICA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6061</v>
      </c>
      <c r="I83" s="6" t="str">
        <f>IF('[1]TCE - ANEXO IV - Preencher'!K92="","",'[1]TCE - ANEXO IV - Preencher'!K92)</f>
        <v>08/02/2022</v>
      </c>
      <c r="J83" s="5" t="str">
        <f>'[1]TCE - ANEXO IV - Preencher'!L92</f>
        <v>31220250595271001004550050000060611969106717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192.48</v>
      </c>
    </row>
    <row r="84" spans="1:12" s="8" customFormat="1" ht="19.5" customHeight="1" x14ac:dyDescent="0.2">
      <c r="A84" s="3">
        <f>IFERROR(VLOOKUP(B84,'[1]DADOS (OCULTAR)'!$P$3:$R$91,3,0),"")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50595271001004</v>
      </c>
      <c r="E84" s="5" t="str">
        <f>'[1]TCE - ANEXO IV - Preencher'!G93</f>
        <v>BIOTRONIK COMERCIAL MEDICA LTDA.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6063</v>
      </c>
      <c r="I84" s="6" t="str">
        <f>IF('[1]TCE - ANEXO IV - Preencher'!K93="","",'[1]TCE - ANEXO IV - Preencher'!K93)</f>
        <v>08/02/2022</v>
      </c>
      <c r="J84" s="5" t="str">
        <f>'[1]TCE - ANEXO IV - Preencher'!L93</f>
        <v>31220250595271001004550050000060631981024614</v>
      </c>
      <c r="K84" s="5" t="str">
        <f>IF(F84="B",LEFT('[1]TCE - ANEXO IV - Preencher'!M93,2),IF(F84="S",LEFT('[1]TCE - ANEXO IV - Preencher'!M93,7),IF('[1]TCE - ANEXO IV - Preencher'!H93="","")))</f>
        <v>31</v>
      </c>
      <c r="L84" s="7">
        <f>'[1]TCE - ANEXO IV - Preencher'!N93</f>
        <v>192.48</v>
      </c>
    </row>
    <row r="85" spans="1:12" s="8" customFormat="1" ht="19.5" customHeight="1" x14ac:dyDescent="0.2">
      <c r="A85" s="3">
        <f>IFERROR(VLOOKUP(B85,'[1]DADOS (OCULTAR)'!$P$3:$R$91,3,0),"")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50595271001004</v>
      </c>
      <c r="E85" s="5" t="str">
        <f>'[1]TCE - ANEXO IV - Preencher'!G94</f>
        <v>BIOTRONIK COMERCIAL MEDICA LTDA.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5026</v>
      </c>
      <c r="I85" s="6" t="str">
        <f>IF('[1]TCE - ANEXO IV - Preencher'!K94="","",'[1]TCE - ANEXO IV - Preencher'!K94)</f>
        <v>20/01/2022</v>
      </c>
      <c r="J85" s="5" t="str">
        <f>'[1]TCE - ANEXO IV - Preencher'!L94</f>
        <v>31220150595271001004550050000050261901136486</v>
      </c>
      <c r="K85" s="5" t="str">
        <f>IF(F85="B",LEFT('[1]TCE - ANEXO IV - Preencher'!M94,2),IF(F85="S",LEFT('[1]TCE - ANEXO IV - Preencher'!M94,7),IF('[1]TCE - ANEXO IV - Preencher'!H94="","")))</f>
        <v>31</v>
      </c>
      <c r="L85" s="7">
        <f>'[1]TCE - ANEXO IV - Preencher'!N94</f>
        <v>192.48</v>
      </c>
    </row>
    <row r="86" spans="1:12" s="8" customFormat="1" ht="19.5" customHeight="1" x14ac:dyDescent="0.2">
      <c r="A86" s="3">
        <f>IFERROR(VLOOKUP(B86,'[1]DADOS (OCULTAR)'!$P$3:$R$91,3,0),"")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50595271001004</v>
      </c>
      <c r="E86" s="5" t="str">
        <f>'[1]TCE - ANEXO IV - Preencher'!G95</f>
        <v>BIOTRONIK COMERCIAL MEDICA LTDA.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5031</v>
      </c>
      <c r="I86" s="6" t="str">
        <f>IF('[1]TCE - ANEXO IV - Preencher'!K95="","",'[1]TCE - ANEXO IV - Preencher'!K95)</f>
        <v>20/01/2022</v>
      </c>
      <c r="J86" s="5" t="str">
        <f>'[1]TCE - ANEXO IV - Preencher'!L95</f>
        <v>31220150595271001004550050000050311785324862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192.48</v>
      </c>
    </row>
    <row r="87" spans="1:12" s="8" customFormat="1" ht="19.5" customHeight="1" x14ac:dyDescent="0.2">
      <c r="A87" s="3">
        <f>IFERROR(VLOOKUP(B87,'[1]DADOS (OCULTAR)'!$P$3:$R$91,3,0),"")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50595271001004</v>
      </c>
      <c r="E87" s="5" t="str">
        <f>'[1]TCE - ANEXO IV - Preencher'!G96</f>
        <v>BIOTRONIK COMERCIAL MEDICA LTDA.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5233</v>
      </c>
      <c r="I87" s="6" t="str">
        <f>IF('[1]TCE - ANEXO IV - Preencher'!K96="","",'[1]TCE - ANEXO IV - Preencher'!K96)</f>
        <v>26/01/2022</v>
      </c>
      <c r="J87" s="5" t="str">
        <f>'[1]TCE - ANEXO IV - Preencher'!L96</f>
        <v>31220150595271001004550050000052331437379547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192.48</v>
      </c>
    </row>
    <row r="88" spans="1:12" s="8" customFormat="1" ht="19.5" customHeight="1" x14ac:dyDescent="0.2">
      <c r="A88" s="3">
        <f>IFERROR(VLOOKUP(B88,'[1]DADOS (OCULTAR)'!$P$3:$R$91,3,0),"")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50595271001004</v>
      </c>
      <c r="E88" s="5" t="str">
        <f>'[1]TCE - ANEXO IV - Preencher'!G97</f>
        <v>BIOTRONIK COMERCIAL MEDICA LTDA.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5238</v>
      </c>
      <c r="I88" s="6" t="str">
        <f>IF('[1]TCE - ANEXO IV - Preencher'!K97="","",'[1]TCE - ANEXO IV - Preencher'!K97)</f>
        <v>26/01/2022</v>
      </c>
      <c r="J88" s="5" t="str">
        <f>'[1]TCE - ANEXO IV - Preencher'!L97</f>
        <v>31220150595271001004550050000052381204711871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192.48</v>
      </c>
    </row>
    <row r="89" spans="1:12" s="8" customFormat="1" ht="19.5" customHeight="1" x14ac:dyDescent="0.2">
      <c r="A89" s="3">
        <f>IFERROR(VLOOKUP(B89,'[1]DADOS (OCULTAR)'!$P$3:$R$91,3,0),"")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50595271001004</v>
      </c>
      <c r="E89" s="5" t="str">
        <f>'[1]TCE - ANEXO IV - Preencher'!G98</f>
        <v>BIOTRONIK COMERCIAL MEDICA LTDA.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5239</v>
      </c>
      <c r="I89" s="6" t="str">
        <f>IF('[1]TCE - ANEXO IV - Preencher'!K98="","",'[1]TCE - ANEXO IV - Preencher'!K98)</f>
        <v>26/01/2022</v>
      </c>
      <c r="J89" s="5" t="str">
        <f>'[1]TCE - ANEXO IV - Preencher'!L98</f>
        <v>31220150595271001004550050000052391413336035</v>
      </c>
      <c r="K89" s="5" t="str">
        <f>IF(F89="B",LEFT('[1]TCE - ANEXO IV - Preencher'!M98,2),IF(F89="S",LEFT('[1]TCE - ANEXO IV - Preencher'!M98,7),IF('[1]TCE - ANEXO IV - Preencher'!H98="","")))</f>
        <v>31</v>
      </c>
      <c r="L89" s="7">
        <f>'[1]TCE - ANEXO IV - Preencher'!N98</f>
        <v>192.48</v>
      </c>
    </row>
    <row r="90" spans="1:12" s="8" customFormat="1" ht="19.5" customHeight="1" x14ac:dyDescent="0.2">
      <c r="A90" s="3">
        <f>IFERROR(VLOOKUP(B90,'[1]DADOS (OCULTAR)'!$P$3:$R$91,3,0),"")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50595271001004</v>
      </c>
      <c r="E90" s="5" t="str">
        <f>'[1]TCE - ANEXO IV - Preencher'!G99</f>
        <v>BIOTRONIK COMERCIAL MEDICA LTDA.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5307</v>
      </c>
      <c r="I90" s="6" t="str">
        <f>IF('[1]TCE - ANEXO IV - Preencher'!K99="","",'[1]TCE - ANEXO IV - Preencher'!K99)</f>
        <v>27/01/2022</v>
      </c>
      <c r="J90" s="5" t="str">
        <f>'[1]TCE - ANEXO IV - Preencher'!L99</f>
        <v>31220150595271001004550050000053071876287618</v>
      </c>
      <c r="K90" s="5" t="str">
        <f>IF(F90="B",LEFT('[1]TCE - ANEXO IV - Preencher'!M99,2),IF(F90="S",LEFT('[1]TCE - ANEXO IV - Preencher'!M99,7),IF('[1]TCE - ANEXO IV - Preencher'!H99="","")))</f>
        <v>31</v>
      </c>
      <c r="L90" s="7">
        <f>'[1]TCE - ANEXO IV - Preencher'!N99</f>
        <v>192.48</v>
      </c>
    </row>
    <row r="91" spans="1:12" s="8" customFormat="1" ht="19.5" customHeight="1" x14ac:dyDescent="0.2">
      <c r="A91" s="3">
        <f>IFERROR(VLOOKUP(B91,'[1]DADOS (OCULTAR)'!$P$3:$R$91,3,0),"")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50595271001004</v>
      </c>
      <c r="E91" s="5" t="str">
        <f>'[1]TCE - ANEXO IV - Preencher'!G100</f>
        <v>BIOTRONIK COMERCIAL MEDICA LTDA.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5310</v>
      </c>
      <c r="I91" s="6" t="str">
        <f>IF('[1]TCE - ANEXO IV - Preencher'!K100="","",'[1]TCE - ANEXO IV - Preencher'!K100)</f>
        <v>27/01/2022</v>
      </c>
      <c r="J91" s="5" t="str">
        <f>'[1]TCE - ANEXO IV - Preencher'!L100</f>
        <v>31220150595271001004550050000053101089972498</v>
      </c>
      <c r="K91" s="5" t="str">
        <f>IF(F91="B",LEFT('[1]TCE - ANEXO IV - Preencher'!M100,2),IF(F91="S",LEFT('[1]TCE - ANEXO IV - Preencher'!M100,7),IF('[1]TCE - ANEXO IV - Preencher'!H100="","")))</f>
        <v>31</v>
      </c>
      <c r="L91" s="7">
        <f>'[1]TCE - ANEXO IV - Preencher'!N100</f>
        <v>192.48</v>
      </c>
    </row>
    <row r="92" spans="1:12" s="8" customFormat="1" ht="19.5" customHeight="1" x14ac:dyDescent="0.2">
      <c r="A92" s="3">
        <f>IFERROR(VLOOKUP(B92,'[1]DADOS (OCULTAR)'!$P$3:$R$91,3,0),"")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50595271001004</v>
      </c>
      <c r="E92" s="5" t="str">
        <f>'[1]TCE - ANEXO IV - Preencher'!G101</f>
        <v>BIOTRONIK COMERCIAL MEDICA LTDA.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5311</v>
      </c>
      <c r="I92" s="6" t="str">
        <f>IF('[1]TCE - ANEXO IV - Preencher'!K101="","",'[1]TCE - ANEXO IV - Preencher'!K101)</f>
        <v>27/01/2022</v>
      </c>
      <c r="J92" s="5" t="str">
        <f>'[1]TCE - ANEXO IV - Preencher'!L101</f>
        <v>31220150595271001004550050000053111017862618</v>
      </c>
      <c r="K92" s="5" t="str">
        <f>IF(F92="B",LEFT('[1]TCE - ANEXO IV - Preencher'!M101,2),IF(F92="S",LEFT('[1]TCE - ANEXO IV - Preencher'!M101,7),IF('[1]TCE - ANEXO IV - Preencher'!H101="","")))</f>
        <v>31</v>
      </c>
      <c r="L92" s="7">
        <f>'[1]TCE - ANEXO IV - Preencher'!N101</f>
        <v>192.48</v>
      </c>
    </row>
    <row r="93" spans="1:12" s="8" customFormat="1" ht="19.5" customHeight="1" x14ac:dyDescent="0.2">
      <c r="A93" s="3">
        <f>IFERROR(VLOOKUP(B93,'[1]DADOS (OCULTAR)'!$P$3:$R$91,3,0),"")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002516181</v>
      </c>
      <c r="I93" s="6" t="str">
        <f>IF('[1]TCE - ANEXO IV - Preencher'!K102="","",'[1]TCE - ANEXO IV - Preencher'!K102)</f>
        <v>01/02/2022</v>
      </c>
      <c r="J93" s="5" t="str">
        <f>'[1]TCE - ANEXO IV - Preencher'!L102</f>
        <v>35220201513946000114550030025161811025149762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1125</v>
      </c>
    </row>
    <row r="94" spans="1:12" s="8" customFormat="1" ht="19.5" customHeight="1" x14ac:dyDescent="0.2">
      <c r="A94" s="3">
        <f>IFERROR(VLOOKUP(B94,'[1]DADOS (OCULTAR)'!$P$3:$R$91,3,0),"")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002516183</v>
      </c>
      <c r="I94" s="6" t="str">
        <f>IF('[1]TCE - ANEXO IV - Preencher'!K103="","",'[1]TCE - ANEXO IV - Preencher'!K103)</f>
        <v>01/02/2022</v>
      </c>
      <c r="J94" s="5" t="str">
        <f>'[1]TCE - ANEXO IV - Preencher'!L103</f>
        <v>35220201513946000114550030025161831025149783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375</v>
      </c>
    </row>
    <row r="95" spans="1:12" s="8" customFormat="1" ht="19.5" customHeight="1" x14ac:dyDescent="0.2">
      <c r="A95" s="3">
        <f>IFERROR(VLOOKUP(B95,'[1]DADOS (OCULTAR)'!$P$3:$R$91,3,0),"")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002497444</v>
      </c>
      <c r="I95" s="6" t="str">
        <f>IF('[1]TCE - ANEXO IV - Preencher'!K104="","",'[1]TCE - ANEXO IV - Preencher'!K104)</f>
        <v>03/01/2022</v>
      </c>
      <c r="J95" s="5" t="str">
        <f>'[1]TCE - ANEXO IV - Preencher'!L104</f>
        <v>35220101513946000114550030024974441024935233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375</v>
      </c>
    </row>
    <row r="96" spans="1:12" s="8" customFormat="1" ht="19.5" customHeight="1" x14ac:dyDescent="0.2">
      <c r="A96" s="3">
        <f>IFERROR(VLOOKUP(B96,'[1]DADOS (OCULTAR)'!$P$3:$R$91,3,0),"")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002517016</v>
      </c>
      <c r="I96" s="6" t="str">
        <f>IF('[1]TCE - ANEXO IV - Preencher'!K105="","",'[1]TCE - ANEXO IV - Preencher'!K105)</f>
        <v>03/02/2022</v>
      </c>
      <c r="J96" s="5" t="str">
        <f>'[1]TCE - ANEXO IV - Preencher'!L105</f>
        <v>35220201513946000114550030025170161025158932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750</v>
      </c>
    </row>
    <row r="97" spans="1:12" s="8" customFormat="1" ht="19.5" customHeight="1" x14ac:dyDescent="0.2">
      <c r="A97" s="3">
        <f>IFERROR(VLOOKUP(B97,'[1]DADOS (OCULTAR)'!$P$3:$R$91,3,0),"")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002517017</v>
      </c>
      <c r="I97" s="6" t="str">
        <f>IF('[1]TCE - ANEXO IV - Preencher'!K106="","",'[1]TCE - ANEXO IV - Preencher'!K106)</f>
        <v>03/02/2022</v>
      </c>
      <c r="J97" s="5" t="str">
        <f>'[1]TCE - ANEXO IV - Preencher'!L106</f>
        <v>35220201513946000114550030025170171025158948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750</v>
      </c>
    </row>
    <row r="98" spans="1:12" s="8" customFormat="1" ht="19.5" customHeight="1" x14ac:dyDescent="0.2">
      <c r="A98" s="3">
        <f>IFERROR(VLOOKUP(B98,'[1]DADOS (OCULTAR)'!$P$3:$R$91,3,0),"")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002518773</v>
      </c>
      <c r="I98" s="6" t="str">
        <f>IF('[1]TCE - ANEXO IV - Preencher'!K107="","",'[1]TCE - ANEXO IV - Preencher'!K107)</f>
        <v>07/02/2022</v>
      </c>
      <c r="J98" s="5" t="str">
        <f>'[1]TCE - ANEXO IV - Preencher'!L107</f>
        <v>35220201513946000114550030025187731025177618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375</v>
      </c>
    </row>
    <row r="99" spans="1:12" s="8" customFormat="1" ht="19.5" customHeight="1" x14ac:dyDescent="0.2">
      <c r="A99" s="3">
        <f>IFERROR(VLOOKUP(B99,'[1]DADOS (OCULTAR)'!$P$3:$R$91,3,0),"")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002518776</v>
      </c>
      <c r="I99" s="6" t="str">
        <f>IF('[1]TCE - ANEXO IV - Preencher'!K108="","",'[1]TCE - ANEXO IV - Preencher'!K108)</f>
        <v>07/02/2022</v>
      </c>
      <c r="J99" s="5" t="str">
        <f>'[1]TCE - ANEXO IV - Preencher'!L108</f>
        <v>35220201513946000114550030025187761025177644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375</v>
      </c>
    </row>
    <row r="100" spans="1:12" s="8" customFormat="1" ht="19.5" customHeight="1" x14ac:dyDescent="0.2">
      <c r="A100" s="3">
        <f>IFERROR(VLOOKUP(B100,'[1]DADOS (OCULTAR)'!$P$3:$R$91,3,0),"")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002518777</v>
      </c>
      <c r="I100" s="6" t="str">
        <f>IF('[1]TCE - ANEXO IV - Preencher'!K109="","",'[1]TCE - ANEXO IV - Preencher'!K109)</f>
        <v>07/02/2022</v>
      </c>
      <c r="J100" s="5" t="str">
        <f>'[1]TCE - ANEXO IV - Preencher'!L109</f>
        <v>35220201513946000114550030025187771025177650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375</v>
      </c>
    </row>
    <row r="101" spans="1:12" s="8" customFormat="1" ht="19.5" customHeight="1" x14ac:dyDescent="0.2">
      <c r="A101" s="3">
        <f>IFERROR(VLOOKUP(B101,'[1]DADOS (OCULTAR)'!$P$3:$R$91,3,0),"")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002518778</v>
      </c>
      <c r="I101" s="6" t="str">
        <f>IF('[1]TCE - ANEXO IV - Preencher'!K110="","",'[1]TCE - ANEXO IV - Preencher'!K110)</f>
        <v>07/02/2022</v>
      </c>
      <c r="J101" s="5" t="str">
        <f>'[1]TCE - ANEXO IV - Preencher'!L110</f>
        <v>35220201513946000114550030025187781025177665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375</v>
      </c>
    </row>
    <row r="102" spans="1:12" s="8" customFormat="1" ht="19.5" customHeight="1" x14ac:dyDescent="0.2">
      <c r="A102" s="3">
        <f>IFERROR(VLOOKUP(B102,'[1]DADOS (OCULTAR)'!$P$3:$R$91,3,0),"")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002518780</v>
      </c>
      <c r="I102" s="6" t="str">
        <f>IF('[1]TCE - ANEXO IV - Preencher'!K111="","",'[1]TCE - ANEXO IV - Preencher'!K111)</f>
        <v>07/02/2022</v>
      </c>
      <c r="J102" s="5" t="str">
        <f>'[1]TCE - ANEXO IV - Preencher'!L111</f>
        <v>35220201513946000114550030025187801025177680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375</v>
      </c>
    </row>
    <row r="103" spans="1:12" s="8" customFormat="1" ht="19.5" customHeight="1" x14ac:dyDescent="0.2">
      <c r="A103" s="3">
        <f>IFERROR(VLOOKUP(B103,'[1]DADOS (OCULTAR)'!$P$3:$R$91,3,0),"")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002518993</v>
      </c>
      <c r="I103" s="6" t="str">
        <f>IF('[1]TCE - ANEXO IV - Preencher'!K112="","",'[1]TCE - ANEXO IV - Preencher'!K112)</f>
        <v>08/02/2022</v>
      </c>
      <c r="J103" s="5" t="str">
        <f>'[1]TCE - ANEXO IV - Preencher'!L112</f>
        <v>35220201394946000114550030025189931025180086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375</v>
      </c>
    </row>
    <row r="104" spans="1:12" s="8" customFormat="1" ht="19.5" customHeight="1" x14ac:dyDescent="0.2">
      <c r="A104" s="3">
        <f>IFERROR(VLOOKUP(B104,'[1]DADOS (OCULTAR)'!$P$3:$R$91,3,0),"")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002518994</v>
      </c>
      <c r="I104" s="6" t="str">
        <f>IF('[1]TCE - ANEXO IV - Preencher'!K113="","",'[1]TCE - ANEXO IV - Preencher'!K113)</f>
        <v>08/02/2022</v>
      </c>
      <c r="J104" s="5" t="str">
        <f>'[1]TCE - ANEXO IV - Preencher'!L113</f>
        <v>35220201513946000114550030025189941025180091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375</v>
      </c>
    </row>
    <row r="105" spans="1:12" s="8" customFormat="1" ht="19.5" customHeight="1" x14ac:dyDescent="0.2">
      <c r="A105" s="3">
        <f>IFERROR(VLOOKUP(B105,'[1]DADOS (OCULTAR)'!$P$3:$R$91,3,0),"")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002519876</v>
      </c>
      <c r="I105" s="6" t="str">
        <f>IF('[1]TCE - ANEXO IV - Preencher'!K114="","",'[1]TCE - ANEXO IV - Preencher'!K114)</f>
        <v>09/02/2022</v>
      </c>
      <c r="J105" s="5" t="str">
        <f>'[1]TCE - ANEXO IV - Preencher'!L114</f>
        <v>35220201513946000114550030025198761025189600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375</v>
      </c>
    </row>
    <row r="106" spans="1:12" s="8" customFormat="1" ht="19.5" customHeight="1" x14ac:dyDescent="0.2">
      <c r="A106" s="3">
        <f>IFERROR(VLOOKUP(B106,'[1]DADOS (OCULTAR)'!$P$3:$R$91,3,0),"")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002522697</v>
      </c>
      <c r="I106" s="6" t="str">
        <f>IF('[1]TCE - ANEXO IV - Preencher'!K115="","",'[1]TCE - ANEXO IV - Preencher'!K115)</f>
        <v>14/02/2022</v>
      </c>
      <c r="J106" s="5" t="str">
        <f>'[1]TCE - ANEXO IV - Preencher'!L115</f>
        <v>35220201513946000114550030025226971025223183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375</v>
      </c>
    </row>
    <row r="107" spans="1:12" s="8" customFormat="1" ht="19.5" customHeight="1" x14ac:dyDescent="0.2">
      <c r="A107" s="3">
        <f>IFERROR(VLOOKUP(B107,'[1]DADOS (OCULTAR)'!$P$3:$R$91,3,0),"")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002522698</v>
      </c>
      <c r="I107" s="6" t="str">
        <f>IF('[1]TCE - ANEXO IV - Preencher'!K116="","",'[1]TCE - ANEXO IV - Preencher'!K116)</f>
        <v>14/02/2022</v>
      </c>
      <c r="J107" s="5" t="str">
        <f>'[1]TCE - ANEXO IV - Preencher'!L116</f>
        <v>35220201513946000114550030025226981025223199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375</v>
      </c>
    </row>
    <row r="108" spans="1:12" s="8" customFormat="1" ht="19.5" customHeight="1" x14ac:dyDescent="0.2">
      <c r="A108" s="3">
        <f>IFERROR(VLOOKUP(B108,'[1]DADOS (OCULTAR)'!$P$3:$R$91,3,0),"")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002522700</v>
      </c>
      <c r="I108" s="6" t="str">
        <f>IF('[1]TCE - ANEXO IV - Preencher'!K117="","",'[1]TCE - ANEXO IV - Preencher'!K117)</f>
        <v>14/02/2022</v>
      </c>
      <c r="J108" s="5" t="str">
        <f>'[1]TCE - ANEXO IV - Preencher'!L117</f>
        <v>35220201513946000114550030025227001025223210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375</v>
      </c>
    </row>
    <row r="109" spans="1:12" s="8" customFormat="1" ht="19.5" customHeight="1" x14ac:dyDescent="0.2">
      <c r="A109" s="3">
        <f>IFERROR(VLOOKUP(B109,'[1]DADOS (OCULTAR)'!$P$3:$R$91,3,0),"")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002522701</v>
      </c>
      <c r="I109" s="6" t="str">
        <f>IF('[1]TCE - ANEXO IV - Preencher'!K118="","",'[1]TCE - ANEXO IV - Preencher'!K118)</f>
        <v>14/02/2022</v>
      </c>
      <c r="J109" s="5" t="str">
        <f>'[1]TCE - ANEXO IV - Preencher'!L118</f>
        <v>35220201513946000114550030025227011025223226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375</v>
      </c>
    </row>
    <row r="110" spans="1:12" s="8" customFormat="1" ht="19.5" customHeight="1" x14ac:dyDescent="0.2">
      <c r="A110" s="3">
        <f>IFERROR(VLOOKUP(B110,'[1]DADOS (OCULTAR)'!$P$3:$R$91,3,0),"")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002524930</v>
      </c>
      <c r="I110" s="6" t="str">
        <f>IF('[1]TCE - ANEXO IV - Preencher'!K119="","",'[1]TCE - ANEXO IV - Preencher'!K119)</f>
        <v>16/02/2022</v>
      </c>
      <c r="J110" s="5" t="str">
        <f>'[1]TCE - ANEXO IV - Preencher'!L119</f>
        <v>35220201513946000114550030025249301025247712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375</v>
      </c>
    </row>
    <row r="111" spans="1:12" s="8" customFormat="1" ht="19.5" customHeight="1" x14ac:dyDescent="0.2">
      <c r="A111" s="3">
        <f>IFERROR(VLOOKUP(B111,'[1]DADOS (OCULTAR)'!$P$3:$R$91,3,0),"")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002526638</v>
      </c>
      <c r="I111" s="6" t="str">
        <f>IF('[1]TCE - ANEXO IV - Preencher'!K120="","",'[1]TCE - ANEXO IV - Preencher'!K120)</f>
        <v>18/02/2022</v>
      </c>
      <c r="J111" s="5" t="str">
        <f>'[1]TCE - ANEXO IV - Preencher'!L120</f>
        <v>35220201513946000114550030025266381025267234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375</v>
      </c>
    </row>
    <row r="112" spans="1:12" s="8" customFormat="1" ht="19.5" customHeight="1" x14ac:dyDescent="0.2">
      <c r="A112" s="3">
        <f>IFERROR(VLOOKUP(B112,'[1]DADOS (OCULTAR)'!$P$3:$R$91,3,0),"")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002526639</v>
      </c>
      <c r="I112" s="6" t="str">
        <f>IF('[1]TCE - ANEXO IV - Preencher'!K121="","",'[1]TCE - ANEXO IV - Preencher'!K121)</f>
        <v>18/02/2022</v>
      </c>
      <c r="J112" s="5" t="str">
        <f>'[1]TCE - ANEXO IV - Preencher'!L121</f>
        <v>35220201513946000114550030025266391025267240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375</v>
      </c>
    </row>
    <row r="113" spans="1:12" s="8" customFormat="1" ht="19.5" customHeight="1" x14ac:dyDescent="0.2">
      <c r="A113" s="3">
        <f>IFERROR(VLOOKUP(B113,'[1]DADOS (OCULTAR)'!$P$3:$R$91,3,0),"")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002526641</v>
      </c>
      <c r="I113" s="6" t="str">
        <f>IF('[1]TCE - ANEXO IV - Preencher'!K122="","",'[1]TCE - ANEXO IV - Preencher'!K122)</f>
        <v>18/02/2022</v>
      </c>
      <c r="J113" s="5" t="str">
        <f>'[1]TCE - ANEXO IV - Preencher'!L122</f>
        <v>35220201513946000114550030025266411025267264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750</v>
      </c>
    </row>
    <row r="114" spans="1:12" s="8" customFormat="1" ht="19.5" customHeight="1" x14ac:dyDescent="0.2">
      <c r="A114" s="3">
        <f>IFERROR(VLOOKUP(B114,'[1]DADOS (OCULTAR)'!$P$3:$R$91,3,0),"")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002526642</v>
      </c>
      <c r="I114" s="6" t="str">
        <f>IF('[1]TCE - ANEXO IV - Preencher'!K123="","",'[1]TCE - ANEXO IV - Preencher'!K123)</f>
        <v>18/02/2022</v>
      </c>
      <c r="J114" s="5" t="str">
        <f>'[1]TCE - ANEXO IV - Preencher'!L123</f>
        <v>35220201513946000114550030025266421025267270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375</v>
      </c>
    </row>
    <row r="115" spans="1:12" s="8" customFormat="1" ht="19.5" customHeight="1" x14ac:dyDescent="0.2">
      <c r="A115" s="3">
        <f>IFERROR(VLOOKUP(B115,'[1]DADOS (OCULTAR)'!$P$3:$R$91,3,0),"")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002526837</v>
      </c>
      <c r="I115" s="6" t="str">
        <f>IF('[1]TCE - ANEXO IV - Preencher'!K124="","",'[1]TCE - ANEXO IV - Preencher'!K124)</f>
        <v>18/02/2022</v>
      </c>
      <c r="J115" s="5" t="str">
        <f>'[1]TCE - ANEXO IV - Preencher'!L124</f>
        <v>35220201513946000114550030025268371025269389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375</v>
      </c>
    </row>
    <row r="116" spans="1:12" s="8" customFormat="1" ht="19.5" customHeight="1" x14ac:dyDescent="0.2">
      <c r="A116" s="3">
        <f>IFERROR(VLOOKUP(B116,'[1]DADOS (OCULTAR)'!$P$3:$R$91,3,0),"")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002528305</v>
      </c>
      <c r="I116" s="6" t="str">
        <f>IF('[1]TCE - ANEXO IV - Preencher'!K125="","",'[1]TCE - ANEXO IV - Preencher'!K125)</f>
        <v>21/02/2022</v>
      </c>
      <c r="J116" s="5" t="str">
        <f>'[1]TCE - ANEXO IV - Preencher'!L125</f>
        <v>35220201513946000114550030025283051025285200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750</v>
      </c>
    </row>
    <row r="117" spans="1:12" s="8" customFormat="1" ht="19.5" customHeight="1" x14ac:dyDescent="0.2">
      <c r="A117" s="3">
        <f>IFERROR(VLOOKUP(B117,'[1]DADOS (OCULTAR)'!$P$3:$R$91,3,0),"")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002529441</v>
      </c>
      <c r="I117" s="6" t="str">
        <f>IF('[1]TCE - ANEXO IV - Preencher'!K126="","",'[1]TCE - ANEXO IV - Preencher'!K126)</f>
        <v>22/02/2022</v>
      </c>
      <c r="J117" s="5" t="str">
        <f>'[1]TCE - ANEXO IV - Preencher'!L126</f>
        <v>35220201513946000114550030025294411025299037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375</v>
      </c>
    </row>
    <row r="118" spans="1:12" s="8" customFormat="1" ht="19.5" customHeight="1" x14ac:dyDescent="0.2">
      <c r="A118" s="3">
        <f>IFERROR(VLOOKUP(B118,'[1]DADOS (OCULTAR)'!$P$3:$R$91,3,0),"")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002531622</v>
      </c>
      <c r="I118" s="6" t="str">
        <f>IF('[1]TCE - ANEXO IV - Preencher'!K127="","",'[1]TCE - ANEXO IV - Preencher'!K127)</f>
        <v>24/02/2022</v>
      </c>
      <c r="J118" s="5" t="str">
        <f>'[1]TCE - ANEXO IV - Preencher'!L127</f>
        <v>35220201513946000114550030025316221025322953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375</v>
      </c>
    </row>
    <row r="119" spans="1:12" s="8" customFormat="1" ht="19.5" customHeight="1" x14ac:dyDescent="0.2">
      <c r="A119" s="3">
        <f>IFERROR(VLOOKUP(B119,'[1]DADOS (OCULTAR)'!$P$3:$R$91,3,0),"")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002515539</v>
      </c>
      <c r="I119" s="6" t="str">
        <f>IF('[1]TCE - ANEXO IV - Preencher'!K128="","",'[1]TCE - ANEXO IV - Preencher'!K128)</f>
        <v>31/01/2022</v>
      </c>
      <c r="J119" s="5" t="str">
        <f>'[1]TCE - ANEXO IV - Preencher'!L128</f>
        <v>35220101513946000114550030025155391025142318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375</v>
      </c>
    </row>
    <row r="120" spans="1:12" s="8" customFormat="1" ht="19.5" customHeight="1" x14ac:dyDescent="0.2">
      <c r="A120" s="3">
        <f>IFERROR(VLOOKUP(B120,'[1]DADOS (OCULTAR)'!$P$3:$R$91,3,0),"")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002515541</v>
      </c>
      <c r="I120" s="6" t="str">
        <f>IF('[1]TCE - ANEXO IV - Preencher'!K129="","",'[1]TCE - ANEXO IV - Preencher'!K129)</f>
        <v>31/01/2022</v>
      </c>
      <c r="J120" s="5" t="str">
        <f>'[1]TCE - ANEXO IV - Preencher'!L129</f>
        <v>35220101513946000114550030025155411025142332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750</v>
      </c>
    </row>
    <row r="121" spans="1:12" s="8" customFormat="1" ht="19.5" customHeight="1" x14ac:dyDescent="0.2">
      <c r="A121" s="3">
        <f>IFERROR(VLOOKUP(B121,'[1]DADOS (OCULTAR)'!$P$3:$R$91,3,0),"")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11041333000185</v>
      </c>
      <c r="E121" s="5" t="str">
        <f>'[1]TCE - ANEXO IV - Preencher'!G130</f>
        <v>CIRURGICA BRASILEIRA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000021577</v>
      </c>
      <c r="I121" s="6" t="str">
        <f>IF('[1]TCE - ANEXO IV - Preencher'!K130="","",'[1]TCE - ANEXO IV - Preencher'!K130)</f>
        <v>14/02/2022</v>
      </c>
      <c r="J121" s="5" t="str">
        <f>'[1]TCE - ANEXO IV - Preencher'!L130</f>
        <v>26220211041333000185550010000215771900529103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1131</v>
      </c>
    </row>
    <row r="122" spans="1:12" s="8" customFormat="1" ht="19.5" customHeight="1" x14ac:dyDescent="0.2">
      <c r="A122" s="3">
        <f>IFERROR(VLOOKUP(B122,'[1]DADOS (OCULTAR)'!$P$3:$R$91,3,0),"")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61418042000131</v>
      </c>
      <c r="E122" s="5" t="str">
        <f>'[1]TCE - ANEXO IV - Preencher'!G131</f>
        <v>CIRURGICA FERNANDES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1430596</v>
      </c>
      <c r="I122" s="6" t="str">
        <f>IF('[1]TCE - ANEXO IV - Preencher'!K131="","",'[1]TCE - ANEXO IV - Preencher'!K131)</f>
        <v>07/02/2022</v>
      </c>
      <c r="J122" s="5" t="str">
        <f>'[1]TCE - ANEXO IV - Preencher'!L131</f>
        <v>35220261418042000131550040014305961453079388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1665</v>
      </c>
    </row>
    <row r="123" spans="1:12" s="8" customFormat="1" ht="19.5" customHeight="1" x14ac:dyDescent="0.2">
      <c r="A123" s="3">
        <f>IFERROR(VLOOKUP(B123,'[1]DADOS (OCULTAR)'!$P$3:$R$91,3,0),"")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61418042000131</v>
      </c>
      <c r="E123" s="5" t="str">
        <f>'[1]TCE - ANEXO IV - Preencher'!G132</f>
        <v>CIRURGICA FERNANDES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1430597</v>
      </c>
      <c r="I123" s="6" t="str">
        <f>IF('[1]TCE - ANEXO IV - Preencher'!K132="","",'[1]TCE - ANEXO IV - Preencher'!K132)</f>
        <v>07/02/2022</v>
      </c>
      <c r="J123" s="5" t="str">
        <f>'[1]TCE - ANEXO IV - Preencher'!L132</f>
        <v>35220261418042000131550040014305971129243280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925</v>
      </c>
    </row>
    <row r="124" spans="1:12" s="8" customFormat="1" ht="19.5" customHeight="1" x14ac:dyDescent="0.2">
      <c r="A124" s="3">
        <f>IFERROR(VLOOKUP(B124,'[1]DADOS (OCULTAR)'!$P$3:$R$91,3,0),"")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61418042000131</v>
      </c>
      <c r="E124" s="5" t="str">
        <f>'[1]TCE - ANEXO IV - Preencher'!G133</f>
        <v>CIRURGICA FERNANDES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1430883</v>
      </c>
      <c r="I124" s="6" t="str">
        <f>IF('[1]TCE - ANEXO IV - Preencher'!K133="","",'[1]TCE - ANEXO IV - Preencher'!K133)</f>
        <v>08/02/2022</v>
      </c>
      <c r="J124" s="5" t="str">
        <f>'[1]TCE - ANEXO IV - Preencher'!L133</f>
        <v>35220261418042000131550040014308831124863354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4993.8</v>
      </c>
    </row>
    <row r="125" spans="1:12" s="8" customFormat="1" ht="19.5" customHeight="1" x14ac:dyDescent="0.2">
      <c r="A125" s="3">
        <f>IFERROR(VLOOKUP(B125,'[1]DADOS (OCULTAR)'!$P$3:$R$91,3,0),"")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61418042000131</v>
      </c>
      <c r="E125" s="5" t="str">
        <f>'[1]TCE - ANEXO IV - Preencher'!G134</f>
        <v>CIRURGICA FERNANDES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1431710</v>
      </c>
      <c r="I125" s="6" t="str">
        <f>IF('[1]TCE - ANEXO IV - Preencher'!K134="","",'[1]TCE - ANEXO IV - Preencher'!K134)</f>
        <v>09/02/2022</v>
      </c>
      <c r="J125" s="5" t="str">
        <f>'[1]TCE - ANEXO IV - Preencher'!L134</f>
        <v>35220261418042000131550040014317101903861139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3337.5</v>
      </c>
    </row>
    <row r="126" spans="1:12" s="8" customFormat="1" ht="19.5" customHeight="1" x14ac:dyDescent="0.2">
      <c r="A126" s="3">
        <f>IFERROR(VLOOKUP(B126,'[1]DADOS (OCULTAR)'!$P$3:$R$91,3,0),"")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61418042000131</v>
      </c>
      <c r="E126" s="5" t="str">
        <f>'[1]TCE - ANEXO IV - Preencher'!G135</f>
        <v>CIRURGICA FERNANDES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1433056</v>
      </c>
      <c r="I126" s="6" t="str">
        <f>IF('[1]TCE - ANEXO IV - Preencher'!K135="","",'[1]TCE - ANEXO IV - Preencher'!K135)</f>
        <v>14/02/2022</v>
      </c>
      <c r="J126" s="5" t="str">
        <f>'[1]TCE - ANEXO IV - Preencher'!L135</f>
        <v>35220261418042000131550040014330561595495110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20451.7</v>
      </c>
    </row>
    <row r="127" spans="1:12" s="8" customFormat="1" ht="19.5" customHeight="1" x14ac:dyDescent="0.2">
      <c r="A127" s="3">
        <f>IFERROR(VLOOKUP(B127,'[1]DADOS (OCULTAR)'!$P$3:$R$91,3,0),"")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61418042000131</v>
      </c>
      <c r="E127" s="5" t="str">
        <f>'[1]TCE - ANEXO IV - Preencher'!G136</f>
        <v>CIRURGICA FERNANDES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1434281</v>
      </c>
      <c r="I127" s="6" t="str">
        <f>IF('[1]TCE - ANEXO IV - Preencher'!K136="","",'[1]TCE - ANEXO IV - Preencher'!K136)</f>
        <v>17/02/2022</v>
      </c>
      <c r="J127" s="5" t="str">
        <f>'[1]TCE - ANEXO IV - Preencher'!L136</f>
        <v>35220261418042000131550040014342811041277122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925</v>
      </c>
    </row>
    <row r="128" spans="1:12" s="8" customFormat="1" ht="19.5" customHeight="1" x14ac:dyDescent="0.2">
      <c r="A128" s="3">
        <f>IFERROR(VLOOKUP(B128,'[1]DADOS (OCULTAR)'!$P$3:$R$91,3,0),"")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61418042000131</v>
      </c>
      <c r="E128" s="5" t="str">
        <f>'[1]TCE - ANEXO IV - Preencher'!G137</f>
        <v>CIRURGICA FERNANDES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1427368</v>
      </c>
      <c r="I128" s="6" t="str">
        <f>IF('[1]TCE - ANEXO IV - Preencher'!K137="","",'[1]TCE - ANEXO IV - Preencher'!K137)</f>
        <v>28/01/2022</v>
      </c>
      <c r="J128" s="5" t="str">
        <f>'[1]TCE - ANEXO IV - Preencher'!L137</f>
        <v>35220161418042000131550040014273681502947340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3920</v>
      </c>
    </row>
    <row r="129" spans="1:12" s="8" customFormat="1" ht="19.5" customHeight="1" x14ac:dyDescent="0.2">
      <c r="A129" s="3">
        <f>IFERROR(VLOOKUP(B129,'[1]DADOS (OCULTAR)'!$P$3:$R$91,3,0),"")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61418042000131</v>
      </c>
      <c r="E129" s="5" t="str">
        <f>'[1]TCE - ANEXO IV - Preencher'!G138</f>
        <v>CIRURGICA FERNANDES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1427675</v>
      </c>
      <c r="I129" s="6" t="str">
        <f>IF('[1]TCE - ANEXO IV - Preencher'!K138="","",'[1]TCE - ANEXO IV - Preencher'!K138)</f>
        <v>28/01/2022</v>
      </c>
      <c r="J129" s="5" t="str">
        <f>'[1]TCE - ANEXO IV - Preencher'!L138</f>
        <v>35220161418042000131550040014276751780922185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21658.080000000002</v>
      </c>
    </row>
    <row r="130" spans="1:12" s="8" customFormat="1" ht="19.5" customHeight="1" x14ac:dyDescent="0.2">
      <c r="A130" s="3">
        <f>IFERROR(VLOOKUP(B130,'[1]DADOS (OCULTAR)'!$P$3:$R$91,3,0),"")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8674752000140</v>
      </c>
      <c r="E130" s="5" t="str">
        <f>'[1]TCE - ANEXO IV - Preencher'!G139</f>
        <v>CIRURGICA MONTEBELLO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000123594</v>
      </c>
      <c r="I130" s="6" t="str">
        <f>IF('[1]TCE - ANEXO IV - Preencher'!K139="","",'[1]TCE - ANEXO IV - Preencher'!K139)</f>
        <v>03/02/2022</v>
      </c>
      <c r="J130" s="5" t="str">
        <f>'[1]TCE - ANEXO IV - Preencher'!L139</f>
        <v>26220208674752000140550010001235941254496225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369.54</v>
      </c>
    </row>
    <row r="131" spans="1:12" s="8" customFormat="1" ht="19.5" customHeight="1" x14ac:dyDescent="0.2">
      <c r="A131" s="3">
        <f>IFERROR(VLOOKUP(B131,'[1]DADOS (OCULTAR)'!$P$3:$R$91,3,0),"")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8674752000140</v>
      </c>
      <c r="E131" s="5" t="str">
        <f>'[1]TCE - ANEXO IV - Preencher'!G140</f>
        <v>CIRURGICA MONTEBELLO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000123288</v>
      </c>
      <c r="I131" s="6" t="str">
        <f>IF('[1]TCE - ANEXO IV - Preencher'!K140="","",'[1]TCE - ANEXO IV - Preencher'!K140)</f>
        <v>27/01/2022</v>
      </c>
      <c r="J131" s="5" t="str">
        <f>'[1]TCE - ANEXO IV - Preencher'!L140</f>
        <v>26220108674752000140550010001232881607345305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570.14</v>
      </c>
    </row>
    <row r="132" spans="1:12" s="8" customFormat="1" ht="19.5" customHeight="1" x14ac:dyDescent="0.2">
      <c r="A132" s="3">
        <f>IFERROR(VLOOKUP(B132,'[1]DADOS (OCULTAR)'!$P$3:$R$91,3,0),"")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8674752000301</v>
      </c>
      <c r="E132" s="5" t="str">
        <f>'[1]TCE - ANEXO IV - Preencher'!G141</f>
        <v>CIRURGICA MONTEBELLO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000011694</v>
      </c>
      <c r="I132" s="6" t="str">
        <f>IF('[1]TCE - ANEXO IV - Preencher'!K141="","",'[1]TCE - ANEXO IV - Preencher'!K141)</f>
        <v>27/01/2022</v>
      </c>
      <c r="J132" s="5" t="str">
        <f>'[1]TCE - ANEXO IV - Preencher'!L141</f>
        <v>26220108674752000301550010000116941397379737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753.75</v>
      </c>
    </row>
    <row r="133" spans="1:12" s="8" customFormat="1" ht="19.5" customHeight="1" x14ac:dyDescent="0.2">
      <c r="A133" s="3">
        <f>IFERROR(VLOOKUP(B133,'[1]DADOS (OCULTAR)'!$P$3:$R$91,3,0),"")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5295083000107</v>
      </c>
      <c r="E133" s="5" t="str">
        <f>'[1]TCE - ANEXO IV - Preencher'!G142</f>
        <v>CIRURGICA PHARMA COM DE PROD CIRUR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3958</v>
      </c>
      <c r="I133" s="6" t="str">
        <f>IF('[1]TCE - ANEXO IV - Preencher'!K142="","",'[1]TCE - ANEXO IV - Preencher'!K142)</f>
        <v>31/01/2022</v>
      </c>
      <c r="J133" s="5" t="str">
        <f>'[1]TCE - ANEXO IV - Preencher'!L142</f>
        <v>26220105295083000107550010000039581003878641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840</v>
      </c>
    </row>
    <row r="134" spans="1:12" s="8" customFormat="1" ht="19.5" customHeight="1" x14ac:dyDescent="0.2">
      <c r="A134" s="3">
        <f>IFERROR(VLOOKUP(B134,'[1]DADOS (OCULTAR)'!$P$3:$R$91,3,0),"")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5295083000107</v>
      </c>
      <c r="E134" s="5" t="str">
        <f>'[1]TCE - ANEXO IV - Preencher'!G143</f>
        <v>CIRURGICA PHARMA COM DE PROD CIRUR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3959</v>
      </c>
      <c r="I134" s="6" t="str">
        <f>IF('[1]TCE - ANEXO IV - Preencher'!K143="","",'[1]TCE - ANEXO IV - Preencher'!K143)</f>
        <v>31/01/2022</v>
      </c>
      <c r="J134" s="5" t="str">
        <f>'[1]TCE - ANEXO IV - Preencher'!L143</f>
        <v>26220105295083000107550010000039591153270115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840</v>
      </c>
    </row>
    <row r="135" spans="1:12" s="8" customFormat="1" ht="19.5" customHeight="1" x14ac:dyDescent="0.2">
      <c r="A135" s="3">
        <f>IFERROR(VLOOKUP(B135,'[1]DADOS (OCULTAR)'!$P$3:$R$91,3,0),"")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13441051000281</v>
      </c>
      <c r="E135" s="5" t="str">
        <f>'[1]TCE - ANEXO IV - Preencher'!G144</f>
        <v>CL COM DE MAT MEDICOS HOSP LTDA EPP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000014073</v>
      </c>
      <c r="I135" s="6" t="str">
        <f>IF('[1]TCE - ANEXO IV - Preencher'!K144="","",'[1]TCE - ANEXO IV - Preencher'!K144)</f>
        <v>02/02/2022</v>
      </c>
      <c r="J135" s="5" t="str">
        <f>'[1]TCE - ANEXO IV - Preencher'!L144</f>
        <v>26220213441051000281550010000140731144318858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2376.2399999999998</v>
      </c>
    </row>
    <row r="136" spans="1:12" s="8" customFormat="1" ht="19.5" customHeight="1" x14ac:dyDescent="0.2">
      <c r="A136" s="3">
        <f>IFERROR(VLOOKUP(B136,'[1]DADOS (OCULTAR)'!$P$3:$R$91,3,0),"")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13441051000281</v>
      </c>
      <c r="E136" s="5" t="str">
        <f>'[1]TCE - ANEXO IV - Preencher'!G145</f>
        <v>CL COM DE MAT MEDICOS HOSP LTDA EPP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000014224</v>
      </c>
      <c r="I136" s="6" t="str">
        <f>IF('[1]TCE - ANEXO IV - Preencher'!K145="","",'[1]TCE - ANEXO IV - Preencher'!K145)</f>
        <v>18/02/2022</v>
      </c>
      <c r="J136" s="5" t="str">
        <f>'[1]TCE - ANEXO IV - Preencher'!L145</f>
        <v>26220213441051000281550010000142241105512920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1725.88</v>
      </c>
    </row>
    <row r="137" spans="1:12" s="8" customFormat="1" ht="19.5" customHeight="1" x14ac:dyDescent="0.2">
      <c r="A137" s="3">
        <f>IFERROR(VLOOKUP(B137,'[1]DADOS (OCULTAR)'!$P$3:$R$91,3,0),"")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12420164001048</v>
      </c>
      <c r="E137" s="5" t="str">
        <f>'[1]TCE - ANEXO IV - Preencher'!G146</f>
        <v>CM HOSPITALAR SA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000117760</v>
      </c>
      <c r="I137" s="6" t="str">
        <f>IF('[1]TCE - ANEXO IV - Preencher'!K146="","",'[1]TCE - ANEXO IV - Preencher'!K146)</f>
        <v>10/02/2022</v>
      </c>
      <c r="J137" s="5" t="str">
        <f>'[1]TCE - ANEXO IV - Preencher'!L146</f>
        <v>26220212420164001048550010001177601167023876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866.25</v>
      </c>
    </row>
    <row r="138" spans="1:12" s="8" customFormat="1" ht="19.5" customHeight="1" x14ac:dyDescent="0.2">
      <c r="A138" s="3">
        <f>IFERROR(VLOOKUP(B138,'[1]DADOS (OCULTAR)'!$P$3:$R$91,3,0),"")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12420164001048</v>
      </c>
      <c r="E138" s="5" t="str">
        <f>'[1]TCE - ANEXO IV - Preencher'!G147</f>
        <v>CM HOSPITALAR SA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000117815</v>
      </c>
      <c r="I138" s="6" t="str">
        <f>IF('[1]TCE - ANEXO IV - Preencher'!K147="","",'[1]TCE - ANEXO IV - Preencher'!K147)</f>
        <v>11/02/2022</v>
      </c>
      <c r="J138" s="5" t="str">
        <f>'[1]TCE - ANEXO IV - Preencher'!L147</f>
        <v>26220212420164001048550010001178151401492555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1788</v>
      </c>
    </row>
    <row r="139" spans="1:12" s="8" customFormat="1" ht="19.5" customHeight="1" x14ac:dyDescent="0.2">
      <c r="A139" s="3">
        <f>IFERROR(VLOOKUP(B139,'[1]DADOS (OCULTAR)'!$P$3:$R$91,3,0),"")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12420164000904</v>
      </c>
      <c r="E139" s="5" t="str">
        <f>'[1]TCE - ANEXO IV - Preencher'!G148</f>
        <v>CM HOSPITALAR SA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000629282</v>
      </c>
      <c r="I139" s="6" t="str">
        <f>IF('[1]TCE - ANEXO IV - Preencher'!K148="","",'[1]TCE - ANEXO IV - Preencher'!K148)</f>
        <v>28/01/2022</v>
      </c>
      <c r="J139" s="5" t="str">
        <f>'[1]TCE - ANEXO IV - Preencher'!L148</f>
        <v>53220112420164000904550010006292821208006333</v>
      </c>
      <c r="K139" s="5" t="str">
        <f>IF(F139="B",LEFT('[1]TCE - ANEXO IV - Preencher'!M148,2),IF(F139="S",LEFT('[1]TCE - ANEXO IV - Preencher'!M148,7),IF('[1]TCE - ANEXO IV - Preencher'!H148="","")))</f>
        <v>53</v>
      </c>
      <c r="L139" s="7">
        <f>'[1]TCE - ANEXO IV - Preencher'!N148</f>
        <v>866.25</v>
      </c>
    </row>
    <row r="140" spans="1:12" s="8" customFormat="1" ht="19.5" customHeight="1" x14ac:dyDescent="0.2">
      <c r="A140" s="3">
        <f>IFERROR(VLOOKUP(B140,'[1]DADOS (OCULTAR)'!$P$3:$R$91,3,0),"")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23680034000170</v>
      </c>
      <c r="E140" s="5" t="str">
        <f>'[1]TCE - ANEXO IV - Preencher'!G149</f>
        <v>D ARAUJO COMERCIAL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000005450</v>
      </c>
      <c r="I140" s="6" t="str">
        <f>IF('[1]TCE - ANEXO IV - Preencher'!K149="","",'[1]TCE - ANEXO IV - Preencher'!K149)</f>
        <v>02/02/2022</v>
      </c>
      <c r="J140" s="5" t="str">
        <f>'[1]TCE - ANEXO IV - Preencher'!L149</f>
        <v>26220223680034000170550010000054501221143012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1307.5</v>
      </c>
    </row>
    <row r="141" spans="1:12" s="8" customFormat="1" ht="19.5" customHeight="1" x14ac:dyDescent="0.2">
      <c r="A141" s="3">
        <f>IFERROR(VLOOKUP(B141,'[1]DADOS (OCULTAR)'!$P$3:$R$91,3,0),"")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165933000139</v>
      </c>
      <c r="E141" s="5" t="str">
        <f>'[1]TCE - ANEXO IV - Preencher'!G150</f>
        <v>DESCARTEX COFECCOES E COM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000029461</v>
      </c>
      <c r="I141" s="6" t="str">
        <f>IF('[1]TCE - ANEXO IV - Preencher'!K150="","",'[1]TCE - ANEXO IV - Preencher'!K150)</f>
        <v>02/02/2022</v>
      </c>
      <c r="J141" s="5" t="str">
        <f>'[1]TCE - ANEXO IV - Preencher'!L150</f>
        <v>26220200165933000139550020000294611166852933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13850</v>
      </c>
    </row>
    <row r="142" spans="1:12" s="8" customFormat="1" ht="19.5" customHeight="1" x14ac:dyDescent="0.2">
      <c r="A142" s="3">
        <f>IFERROR(VLOOKUP(B142,'[1]DADOS (OCULTAR)'!$P$3:$R$91,3,0),"")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2684571000118</v>
      </c>
      <c r="E142" s="5" t="str">
        <f>'[1]TCE - ANEXO IV - Preencher'!G151</f>
        <v>DINAMICA HOSPITALAR EIRELI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16142</v>
      </c>
      <c r="I142" s="6" t="str">
        <f>IF('[1]TCE - ANEXO IV - Preencher'!K151="","",'[1]TCE - ANEXO IV - Preencher'!K151)</f>
        <v>14/02/2022</v>
      </c>
      <c r="J142" s="5" t="str">
        <f>'[1]TCE - ANEXO IV - Preencher'!L151</f>
        <v>26220202684571000118550030000161421135136220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773.4</v>
      </c>
    </row>
    <row r="143" spans="1:12" s="8" customFormat="1" ht="19.5" customHeight="1" x14ac:dyDescent="0.2">
      <c r="A143" s="3">
        <f>IFERROR(VLOOKUP(B143,'[1]DADOS (OCULTAR)'!$P$3:$R$91,3,0),"")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2684571000118</v>
      </c>
      <c r="E143" s="5" t="str">
        <f>'[1]TCE - ANEXO IV - Preencher'!G152</f>
        <v>DINAMICA HOSPITALAR EIRELI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16239</v>
      </c>
      <c r="I143" s="6" t="str">
        <f>IF('[1]TCE - ANEXO IV - Preencher'!K152="","",'[1]TCE - ANEXO IV - Preencher'!K152)</f>
        <v>21/02/2022</v>
      </c>
      <c r="J143" s="5" t="str">
        <f>'[1]TCE - ANEXO IV - Preencher'!L152</f>
        <v>26220202684571000118550030000162391102717657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2320.1999999999998</v>
      </c>
    </row>
    <row r="144" spans="1:12" s="8" customFormat="1" ht="19.5" customHeight="1" x14ac:dyDescent="0.2">
      <c r="A144" s="3">
        <f>IFERROR(VLOOKUP(B144,'[1]DADOS (OCULTAR)'!$P$3:$R$91,3,0),"")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4614288000145</v>
      </c>
      <c r="E144" s="5" t="str">
        <f>'[1]TCE - ANEXO IV - Preencher'!G153</f>
        <v>DISK LIFE LTDA EPP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4599</v>
      </c>
      <c r="I144" s="6" t="str">
        <f>IF('[1]TCE - ANEXO IV - Preencher'!K153="","",'[1]TCE - ANEXO IV - Preencher'!K153)</f>
        <v>02/02/2022</v>
      </c>
      <c r="J144" s="5" t="str">
        <f>'[1]TCE - ANEXO IV - Preencher'!L153</f>
        <v>26220204614288000145550010000045991528297513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20900.150000000001</v>
      </c>
    </row>
    <row r="145" spans="1:12" s="8" customFormat="1" ht="19.5" customHeight="1" x14ac:dyDescent="0.2">
      <c r="A145" s="3">
        <f>IFERROR(VLOOKUP(B145,'[1]DADOS (OCULTAR)'!$P$3:$R$91,3,0),"")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4614288000145</v>
      </c>
      <c r="E145" s="5" t="str">
        <f>'[1]TCE - ANEXO IV - Preencher'!G154</f>
        <v>DISK LIFE LTDA EPP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4623</v>
      </c>
      <c r="I145" s="6" t="str">
        <f>IF('[1]TCE - ANEXO IV - Preencher'!K154="","",'[1]TCE - ANEXO IV - Preencher'!K154)</f>
        <v>06/02/2022</v>
      </c>
      <c r="J145" s="5" t="str">
        <f>'[1]TCE - ANEXO IV - Preencher'!L154</f>
        <v>26220204614288000145550010000046231332117323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17166.240000000002</v>
      </c>
    </row>
    <row r="146" spans="1:12" s="8" customFormat="1" ht="19.5" customHeight="1" x14ac:dyDescent="0.2">
      <c r="A146" s="3">
        <f>IFERROR(VLOOKUP(B146,'[1]DADOS (OCULTAR)'!$P$3:$R$91,3,0),"")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4614288000145</v>
      </c>
      <c r="E146" s="5" t="str">
        <f>'[1]TCE - ANEXO IV - Preencher'!G155</f>
        <v>DISK LIFE LTDA EPP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4624</v>
      </c>
      <c r="I146" s="6" t="str">
        <f>IF('[1]TCE - ANEXO IV - Preencher'!K155="","",'[1]TCE - ANEXO IV - Preencher'!K155)</f>
        <v>06/02/2022</v>
      </c>
      <c r="J146" s="5" t="str">
        <f>'[1]TCE - ANEXO IV - Preencher'!L155</f>
        <v>26220204614288000145550010000046241363720193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17580</v>
      </c>
    </row>
    <row r="147" spans="1:12" s="8" customFormat="1" ht="19.5" customHeight="1" x14ac:dyDescent="0.2">
      <c r="A147" s="3">
        <f>IFERROR(VLOOKUP(B147,'[1]DADOS (OCULTAR)'!$P$3:$R$91,3,0),"")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5864669000145</v>
      </c>
      <c r="E147" s="5" t="str">
        <f>'[1]TCE - ANEXO IV - Preencher'!G156</f>
        <v>DISMAP PRODUTOS PARA A SAUDE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10998</v>
      </c>
      <c r="I147" s="6" t="str">
        <f>IF('[1]TCE - ANEXO IV - Preencher'!K156="","",'[1]TCE - ANEXO IV - Preencher'!K156)</f>
        <v>28/01/2022</v>
      </c>
      <c r="J147" s="5" t="str">
        <f>'[1]TCE - ANEXO IV - Preencher'!L156</f>
        <v>26220105864669000145550010000109981610206697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5664.75</v>
      </c>
    </row>
    <row r="148" spans="1:12" s="8" customFormat="1" ht="19.5" customHeight="1" x14ac:dyDescent="0.2">
      <c r="A148" s="3">
        <f>IFERROR(VLOOKUP(B148,'[1]DADOS (OCULTAR)'!$P$3:$R$91,3,0),"")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5044056000161</v>
      </c>
      <c r="E148" s="5" t="str">
        <f>'[1]TCE - ANEXO IV - Preencher'!G157</f>
        <v>DMH PRODUTOS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20045</v>
      </c>
      <c r="I148" s="6" t="str">
        <f>IF('[1]TCE - ANEXO IV - Preencher'!K157="","",'[1]TCE - ANEXO IV - Preencher'!K157)</f>
        <v>21/02/2022</v>
      </c>
      <c r="J148" s="5" t="str">
        <f>'[1]TCE - ANEXO IV - Preencher'!L157</f>
        <v>26220205044056000161550010000200451539900003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1338</v>
      </c>
    </row>
    <row r="149" spans="1:12" s="8" customFormat="1" ht="19.5" customHeight="1" x14ac:dyDescent="0.2">
      <c r="A149" s="3">
        <f>IFERROR(VLOOKUP(B149,'[1]DADOS (OCULTAR)'!$P$3:$R$91,3,0),"")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8675509000146</v>
      </c>
      <c r="E149" s="5" t="str">
        <f>'[1]TCE - ANEXO IV - Preencher'!G158</f>
        <v>DROGACHAVES TRADE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000002591</v>
      </c>
      <c r="I149" s="6" t="str">
        <f>IF('[1]TCE - ANEXO IV - Preencher'!K158="","",'[1]TCE - ANEXO IV - Preencher'!K158)</f>
        <v>09/02/2022</v>
      </c>
      <c r="J149" s="5" t="str">
        <f>'[1]TCE - ANEXO IV - Preencher'!L158</f>
        <v>26220208675509000146550010000025911610165051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1575</v>
      </c>
    </row>
    <row r="150" spans="1:12" s="8" customFormat="1" ht="19.5" customHeight="1" x14ac:dyDescent="0.2">
      <c r="A150" s="3">
        <f>IFERROR(VLOOKUP(B150,'[1]DADOS (OCULTAR)'!$P$3:$R$91,3,0),"")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8778201000126</v>
      </c>
      <c r="E150" s="5" t="str">
        <f>'[1]TCE - ANEXO IV - Preencher'!G159</f>
        <v>DROGAFONTE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000362482</v>
      </c>
      <c r="I150" s="6" t="str">
        <f>IF('[1]TCE - ANEXO IV - Preencher'!K159="","",'[1]TCE - ANEXO IV - Preencher'!K159)</f>
        <v>02/02/2022</v>
      </c>
      <c r="J150" s="5" t="str">
        <f>'[1]TCE - ANEXO IV - Preencher'!L159</f>
        <v>26220208778201000126550010003624821782056191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2311.27</v>
      </c>
    </row>
    <row r="151" spans="1:12" s="8" customFormat="1" ht="19.5" customHeight="1" x14ac:dyDescent="0.2">
      <c r="A151" s="3">
        <f>IFERROR(VLOOKUP(B151,'[1]DADOS (OCULTAR)'!$P$3:$R$91,3,0),"")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8778201000126</v>
      </c>
      <c r="E151" s="5" t="str">
        <f>'[1]TCE - ANEXO IV - Preencher'!G160</f>
        <v>DROGAFONTE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000364355</v>
      </c>
      <c r="I151" s="6" t="str">
        <f>IF('[1]TCE - ANEXO IV - Preencher'!K160="","",'[1]TCE - ANEXO IV - Preencher'!K160)</f>
        <v>18/02/2022</v>
      </c>
      <c r="J151" s="5" t="str">
        <f>'[1]TCE - ANEXO IV - Preencher'!L160</f>
        <v>26220208778201000126550010003643551922921520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486</v>
      </c>
    </row>
    <row r="152" spans="1:12" s="8" customFormat="1" ht="19.5" customHeight="1" x14ac:dyDescent="0.2">
      <c r="A152" s="3">
        <f>IFERROR(VLOOKUP(B152,'[1]DADOS (OCULTAR)'!$P$3:$R$91,3,0),"")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8778201000126</v>
      </c>
      <c r="E152" s="5" t="str">
        <f>'[1]TCE - ANEXO IV - Preencher'!G161</f>
        <v>DROGAFONTE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000362050</v>
      </c>
      <c r="I152" s="6" t="str">
        <f>IF('[1]TCE - ANEXO IV - Preencher'!K161="","",'[1]TCE - ANEXO IV - Preencher'!K161)</f>
        <v>27/01/2022</v>
      </c>
      <c r="J152" s="5" t="str">
        <f>'[1]TCE - ANEXO IV - Preencher'!L161</f>
        <v>26220108778201000126550010003620501481725192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13322.95</v>
      </c>
    </row>
    <row r="153" spans="1:12" s="8" customFormat="1" ht="19.5" customHeight="1" x14ac:dyDescent="0.2">
      <c r="A153" s="3">
        <f>IFERROR(VLOOKUP(B153,'[1]DADOS (OCULTAR)'!$P$3:$R$91,3,0),"")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33100082000448</v>
      </c>
      <c r="E153" s="5" t="str">
        <f>'[1]TCE - ANEXO IV - Preencher'!G162</f>
        <v>E TAMUSSINO  CIA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000000949</v>
      </c>
      <c r="I153" s="6" t="str">
        <f>IF('[1]TCE - ANEXO IV - Preencher'!K162="","",'[1]TCE - ANEXO IV - Preencher'!K162)</f>
        <v>04/02/2022</v>
      </c>
      <c r="J153" s="5" t="str">
        <f>'[1]TCE - ANEXO IV - Preencher'!L162</f>
        <v>26220233100082000448550020000009491412480733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383.72</v>
      </c>
    </row>
    <row r="154" spans="1:12" s="8" customFormat="1" ht="19.5" customHeight="1" x14ac:dyDescent="0.2">
      <c r="A154" s="3">
        <f>IFERROR(VLOOKUP(B154,'[1]DADOS (OCULTAR)'!$P$3:$R$91,3,0),"")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33100082000448</v>
      </c>
      <c r="E154" s="5" t="str">
        <f>'[1]TCE - ANEXO IV - Preencher'!G163</f>
        <v>E TAMUSSINO  CIA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000001781</v>
      </c>
      <c r="I154" s="6" t="str">
        <f>IF('[1]TCE - ANEXO IV - Preencher'!K163="","",'[1]TCE - ANEXO IV - Preencher'!K163)</f>
        <v>25/02/2022</v>
      </c>
      <c r="J154" s="5" t="str">
        <f>'[1]TCE - ANEXO IV - Preencher'!L163</f>
        <v>26220233100082000448550020000017811297608591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463.38</v>
      </c>
    </row>
    <row r="155" spans="1:12" s="8" customFormat="1" ht="19.5" customHeight="1" x14ac:dyDescent="0.2">
      <c r="A155" s="3">
        <f>IFERROR(VLOOKUP(B155,'[1]DADOS (OCULTAR)'!$P$3:$R$91,3,0),"")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29992682000490</v>
      </c>
      <c r="E155" s="5" t="str">
        <f>'[1]TCE - ANEXO IV - Preencher'!G164</f>
        <v>ECOMED COMERCIO DE PRODUTOS MEDICOS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8129</v>
      </c>
      <c r="I155" s="6" t="str">
        <f>IF('[1]TCE - ANEXO IV - Preencher'!K164="","",'[1]TCE - ANEXO IV - Preencher'!K164)</f>
        <v>14/02/2022</v>
      </c>
      <c r="J155" s="5" t="str">
        <f>'[1]TCE - ANEXO IV - Preencher'!L164</f>
        <v>26220229992682000490550000000081291293186352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840</v>
      </c>
    </row>
    <row r="156" spans="1:12" s="8" customFormat="1" ht="19.5" customHeight="1" x14ac:dyDescent="0.2">
      <c r="A156" s="3">
        <f>IFERROR(VLOOKUP(B156,'[1]DADOS (OCULTAR)'!$P$3:$R$91,3,0),"")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29992682000490</v>
      </c>
      <c r="E156" s="5" t="str">
        <f>'[1]TCE - ANEXO IV - Preencher'!G165</f>
        <v>ECOMED COMERCIO DE PRODUTOS MEDICOS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8170</v>
      </c>
      <c r="I156" s="6" t="str">
        <f>IF('[1]TCE - ANEXO IV - Preencher'!K165="","",'[1]TCE - ANEXO IV - Preencher'!K165)</f>
        <v>18/02/2022</v>
      </c>
      <c r="J156" s="5" t="str">
        <f>'[1]TCE - ANEXO IV - Preencher'!L165</f>
        <v>26220229992682000490550000000081701202824616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1470</v>
      </c>
    </row>
    <row r="157" spans="1:12" s="8" customFormat="1" ht="19.5" customHeight="1" x14ac:dyDescent="0.2">
      <c r="A157" s="3">
        <f>IFERROR(VLOOKUP(B157,'[1]DADOS (OCULTAR)'!$P$3:$R$91,3,0),"")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29992682000148</v>
      </c>
      <c r="E157" s="5" t="str">
        <f>'[1]TCE - ANEXO IV - Preencher'!G166</f>
        <v>ECOMED COMERCIO DE PRODUTOS MEDICOS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197858</v>
      </c>
      <c r="I157" s="6" t="str">
        <f>IF('[1]TCE - ANEXO IV - Preencher'!K166="","",'[1]TCE - ANEXO IV - Preencher'!K166)</f>
        <v>28/01/2022</v>
      </c>
      <c r="J157" s="5" t="str">
        <f>'[1]TCE - ANEXO IV - Preencher'!L166</f>
        <v>33220129992682000148550550001978581809431072</v>
      </c>
      <c r="K157" s="5" t="str">
        <f>IF(F157="B",LEFT('[1]TCE - ANEXO IV - Preencher'!M166,2),IF(F157="S",LEFT('[1]TCE - ANEXO IV - Preencher'!M166,7),IF('[1]TCE - ANEXO IV - Preencher'!H166="","")))</f>
        <v>33</v>
      </c>
      <c r="L157" s="7">
        <f>'[1]TCE - ANEXO IV - Preencher'!N166</f>
        <v>17250</v>
      </c>
    </row>
    <row r="158" spans="1:12" s="8" customFormat="1" ht="19.5" customHeight="1" x14ac:dyDescent="0.2">
      <c r="A158" s="3">
        <f>IFERROR(VLOOKUP(B158,'[1]DADOS (OCULTAR)'!$P$3:$R$91,3,0),"")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4237235000152</v>
      </c>
      <c r="E158" s="5" t="str">
        <f>'[1]TCE - ANEXO IV - Preencher'!G167</f>
        <v>ENDOCENTER COMERCIAL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000095564</v>
      </c>
      <c r="I158" s="6" t="str">
        <f>IF('[1]TCE - ANEXO IV - Preencher'!K167="","",'[1]TCE - ANEXO IV - Preencher'!K167)</f>
        <v>02/02/2022</v>
      </c>
      <c r="J158" s="5" t="str">
        <f>'[1]TCE - ANEXO IV - Preencher'!L167</f>
        <v>26220204237235000152550010000955641111232924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3711.4</v>
      </c>
    </row>
    <row r="159" spans="1:12" s="8" customFormat="1" ht="19.5" customHeight="1" x14ac:dyDescent="0.2">
      <c r="A159" s="3">
        <f>IFERROR(VLOOKUP(B159,'[1]DADOS (OCULTAR)'!$P$3:$R$91,3,0),"")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4237235000152</v>
      </c>
      <c r="E159" s="5" t="str">
        <f>'[1]TCE - ANEXO IV - Preencher'!G168</f>
        <v>ENDOCENTER COMERCIAL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000095940</v>
      </c>
      <c r="I159" s="6" t="str">
        <f>IF('[1]TCE - ANEXO IV - Preencher'!K168="","",'[1]TCE - ANEXO IV - Preencher'!K168)</f>
        <v>21/02/2022</v>
      </c>
      <c r="J159" s="5" t="str">
        <f>'[1]TCE - ANEXO IV - Preencher'!L168</f>
        <v>26220204237235000152550010000959401082115872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3711.4</v>
      </c>
    </row>
    <row r="160" spans="1:12" s="8" customFormat="1" ht="19.5" customHeight="1" x14ac:dyDescent="0.2">
      <c r="A160" s="3">
        <f>IFERROR(VLOOKUP(B160,'[1]DADOS (OCULTAR)'!$P$3:$R$91,3,0),"")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8713023000155</v>
      </c>
      <c r="E160" s="5" t="str">
        <f>'[1]TCE - ANEXO IV - Preencher'!G169</f>
        <v>ENDOSURGICAL COM E REP DE MAT MED ODONT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55874</v>
      </c>
      <c r="I160" s="6" t="str">
        <f>IF('[1]TCE - ANEXO IV - Preencher'!K169="","",'[1]TCE - ANEXO IV - Preencher'!K169)</f>
        <v>28/01/2022</v>
      </c>
      <c r="J160" s="5" t="str">
        <f>'[1]TCE - ANEXO IV - Preencher'!L169</f>
        <v>26220108713023000155550010000558741020108883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4101.4799999999996</v>
      </c>
    </row>
    <row r="161" spans="1:12" s="8" customFormat="1" ht="19.5" customHeight="1" x14ac:dyDescent="0.2">
      <c r="A161" s="3">
        <f>IFERROR(VLOOKUP(B161,'[1]DADOS (OCULTAR)'!$P$3:$R$91,3,0),"")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8713023000155</v>
      </c>
      <c r="E161" s="5" t="str">
        <f>'[1]TCE - ANEXO IV - Preencher'!G170</f>
        <v>ENDOSURGICAL COM E REP DE MAT MED ODONT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55875</v>
      </c>
      <c r="I161" s="6" t="str">
        <f>IF('[1]TCE - ANEXO IV - Preencher'!K170="","",'[1]TCE - ANEXO IV - Preencher'!K170)</f>
        <v>28/01/2022</v>
      </c>
      <c r="J161" s="5" t="str">
        <f>'[1]TCE - ANEXO IV - Preencher'!L170</f>
        <v>26220108713023000155550010000558751653076652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4101.4799999999996</v>
      </c>
    </row>
    <row r="162" spans="1:12" s="8" customFormat="1" ht="19.5" customHeight="1" x14ac:dyDescent="0.2">
      <c r="A162" s="3">
        <f>IFERROR(VLOOKUP(B162,'[1]DADOS (OCULTAR)'!$P$3:$R$91,3,0),"")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12882932000194</v>
      </c>
      <c r="E162" s="5" t="str">
        <f>'[1]TCE - ANEXO IV - Preencher'!G171</f>
        <v>EXOMED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158338</v>
      </c>
      <c r="I162" s="6" t="str">
        <f>IF('[1]TCE - ANEXO IV - Preencher'!K171="","",'[1]TCE - ANEXO IV - Preencher'!K171)</f>
        <v>03/02/2022</v>
      </c>
      <c r="J162" s="5" t="str">
        <f>'[1]TCE - ANEXO IV - Preencher'!L171</f>
        <v>26220212882932000194550010001583381882483970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3131.28</v>
      </c>
    </row>
    <row r="163" spans="1:12" s="8" customFormat="1" ht="19.5" customHeight="1" x14ac:dyDescent="0.2">
      <c r="A163" s="3">
        <f>IFERROR(VLOOKUP(B163,'[1]DADOS (OCULTAR)'!$P$3:$R$91,3,0),"")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12882932000194</v>
      </c>
      <c r="E163" s="5" t="str">
        <f>'[1]TCE - ANEXO IV - Preencher'!G172</f>
        <v>EXOMED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158140</v>
      </c>
      <c r="I163" s="6" t="str">
        <f>IF('[1]TCE - ANEXO IV - Preencher'!K172="","",'[1]TCE - ANEXO IV - Preencher'!K172)</f>
        <v>27/01/2022</v>
      </c>
      <c r="J163" s="5" t="str">
        <f>'[1]TCE - ANEXO IV - Preencher'!L172</f>
        <v>26220112882932000194550010001581401730219203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1037</v>
      </c>
    </row>
    <row r="164" spans="1:12" s="8" customFormat="1" ht="19.5" customHeight="1" x14ac:dyDescent="0.2">
      <c r="A164" s="3">
        <f>IFERROR(VLOOKUP(B164,'[1]DADOS (OCULTAR)'!$P$3:$R$91,3,0),"")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9079298000141</v>
      </c>
      <c r="E164" s="5" t="str">
        <f>'[1]TCE - ANEXO IV - Preencher'!G173</f>
        <v>FAGMED COMERCIO DE PRODUTOS HOSPITALARES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000019624</v>
      </c>
      <c r="I164" s="6" t="str">
        <f>IF('[1]TCE - ANEXO IV - Preencher'!K173="","",'[1]TCE - ANEXO IV - Preencher'!K173)</f>
        <v>21/02/2022</v>
      </c>
      <c r="J164" s="5" t="str">
        <f>'[1]TCE - ANEXO IV - Preencher'!L173</f>
        <v>26220209079298000141550000000196241100196247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2026.08</v>
      </c>
    </row>
    <row r="165" spans="1:12" s="8" customFormat="1" ht="19.5" customHeight="1" x14ac:dyDescent="0.2">
      <c r="A165" s="3">
        <f>IFERROR(VLOOKUP(B165,'[1]DADOS (OCULTAR)'!$P$3:$R$91,3,0),"")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7199135000177</v>
      </c>
      <c r="E165" s="5" t="str">
        <f>'[1]TCE - ANEXO IV - Preencher'!G174</f>
        <v>HOSPSETE DISTRIB DE MAT MEDICO HOSP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000015177</v>
      </c>
      <c r="I165" s="6" t="str">
        <f>IF('[1]TCE - ANEXO IV - Preencher'!K174="","",'[1]TCE - ANEXO IV - Preencher'!K174)</f>
        <v>11/02/2022</v>
      </c>
      <c r="J165" s="5" t="str">
        <f>'[1]TCE - ANEXO IV - Preencher'!L174</f>
        <v>26220207199135000177550010000151771000171995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20309.2</v>
      </c>
    </row>
    <row r="166" spans="1:12" s="8" customFormat="1" ht="19.5" customHeight="1" x14ac:dyDescent="0.2">
      <c r="A166" s="3">
        <f>IFERROR(VLOOKUP(B166,'[1]DADOS (OCULTAR)'!$P$3:$R$91,3,0),"")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9607807000161</v>
      </c>
      <c r="E166" s="5" t="str">
        <f>'[1]TCE - ANEXO IV - Preencher'!G175</f>
        <v>INJEFARMA CAVALCANTI E SILVA DIST.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000019147</v>
      </c>
      <c r="I166" s="6" t="str">
        <f>IF('[1]TCE - ANEXO IV - Preencher'!K175="","",'[1]TCE - ANEXO IV - Preencher'!K175)</f>
        <v>28/01/2022</v>
      </c>
      <c r="J166" s="5" t="str">
        <f>'[1]TCE - ANEXO IV - Preencher'!L175</f>
        <v>26220109607807000161550010000191471294127068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42050</v>
      </c>
    </row>
    <row r="167" spans="1:12" s="8" customFormat="1" ht="19.5" customHeight="1" x14ac:dyDescent="0.2">
      <c r="A167" s="3">
        <f>IFERROR(VLOOKUP(B167,'[1]DADOS (OCULTAR)'!$P$3:$R$91,3,0),"")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59309302000199</v>
      </c>
      <c r="E167" s="5" t="str">
        <f>'[1]TCE - ANEXO IV - Preencher'!G176</f>
        <v>INJEX INDUSTRIAS CIRURGICAS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000119524</v>
      </c>
      <c r="I167" s="6" t="str">
        <f>IF('[1]TCE - ANEXO IV - Preencher'!K176="","",'[1]TCE - ANEXO IV - Preencher'!K176)</f>
        <v>31/01/2022</v>
      </c>
      <c r="J167" s="5" t="str">
        <f>'[1]TCE - ANEXO IV - Preencher'!L176</f>
        <v>35220159309302000199550010001195241693750118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9962.1</v>
      </c>
    </row>
    <row r="168" spans="1:12" s="8" customFormat="1" ht="19.5" customHeight="1" x14ac:dyDescent="0.2">
      <c r="A168" s="3">
        <f>IFERROR(VLOOKUP(B168,'[1]DADOS (OCULTAR)'!$P$3:$R$91,3,0),"")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31673254000285</v>
      </c>
      <c r="E168" s="5" t="str">
        <f>'[1]TCE - ANEXO IV - Preencher'!G177</f>
        <v>LABORATORIOS B BRAUN SA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155591</v>
      </c>
      <c r="I168" s="6" t="str">
        <f>IF('[1]TCE - ANEXO IV - Preencher'!K177="","",'[1]TCE - ANEXO IV - Preencher'!K177)</f>
        <v>24/01/2022</v>
      </c>
      <c r="J168" s="5" t="str">
        <f>'[1]TCE - ANEXO IV - Preencher'!L177</f>
        <v>26220131673254000285550000001555911835184454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8837.1</v>
      </c>
    </row>
    <row r="169" spans="1:12" s="8" customFormat="1" ht="19.5" customHeight="1" x14ac:dyDescent="0.2">
      <c r="A169" s="3">
        <f>IFERROR(VLOOKUP(B169,'[1]DADOS (OCULTAR)'!$P$3:$R$91,3,0),"")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35716141000190</v>
      </c>
      <c r="E169" s="5" t="str">
        <f>'[1]TCE - ANEXO IV - Preencher'!G178</f>
        <v>LINHA MEDICA COMERCIO REPRESENTACOES LTD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000009261</v>
      </c>
      <c r="I169" s="6" t="str">
        <f>IF('[1]TCE - ANEXO IV - Preencher'!K178="","",'[1]TCE - ANEXO IV - Preencher'!K178)</f>
        <v>18/02/2022</v>
      </c>
      <c r="J169" s="5" t="str">
        <f>'[1]TCE - ANEXO IV - Preencher'!L178</f>
        <v>26220235716141000190550010000092611000000015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3018</v>
      </c>
    </row>
    <row r="170" spans="1:12" s="8" customFormat="1" ht="19.5" customHeight="1" x14ac:dyDescent="0.2">
      <c r="A170" s="3">
        <f>IFERROR(VLOOKUP(B170,'[1]DADOS (OCULTAR)'!$P$3:$R$91,3,0),"")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10779833000156</v>
      </c>
      <c r="E170" s="5" t="str">
        <f>'[1]TCE - ANEXO IV - Preencher'!G179</f>
        <v>MEDICAL MERCANTIL DE APAR MED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543704</v>
      </c>
      <c r="I170" s="6" t="str">
        <f>IF('[1]TCE - ANEXO IV - Preencher'!K179="","",'[1]TCE - ANEXO IV - Preencher'!K179)</f>
        <v>28/01/2022</v>
      </c>
      <c r="J170" s="5" t="str">
        <f>'[1]TCE - ANEXO IV - Preencher'!L179</f>
        <v>26220110779833000156550010005437041124958984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12500</v>
      </c>
    </row>
    <row r="171" spans="1:12" s="8" customFormat="1" ht="19.5" customHeight="1" x14ac:dyDescent="0.2">
      <c r="A171" s="3">
        <f>IFERROR(VLOOKUP(B171,'[1]DADOS (OCULTAR)'!$P$3:$R$91,3,0),"")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5932624000160</v>
      </c>
      <c r="E171" s="5" t="str">
        <f>'[1]TCE - ANEXO IV - Preencher'!G180</f>
        <v>MEGAMED COMERCIO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000016993</v>
      </c>
      <c r="I171" s="6" t="str">
        <f>IF('[1]TCE - ANEXO IV - Preencher'!K180="","",'[1]TCE - ANEXO IV - Preencher'!K180)</f>
        <v>03/02/2022</v>
      </c>
      <c r="J171" s="5" t="str">
        <f>'[1]TCE - ANEXO IV - Preencher'!L180</f>
        <v>26220205932624000160550010000169931465164608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4590</v>
      </c>
    </row>
    <row r="172" spans="1:12" s="8" customFormat="1" ht="19.5" customHeight="1" x14ac:dyDescent="0.2">
      <c r="A172" s="3">
        <f>IFERROR(VLOOKUP(B172,'[1]DADOS (OCULTAR)'!$P$3:$R$91,3,0),"")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5932624000160</v>
      </c>
      <c r="E172" s="5" t="str">
        <f>'[1]TCE - ANEXO IV - Preencher'!G181</f>
        <v>MEGAMED COMERCIO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000016994</v>
      </c>
      <c r="I172" s="6" t="str">
        <f>IF('[1]TCE - ANEXO IV - Preencher'!K181="","",'[1]TCE - ANEXO IV - Preencher'!K181)</f>
        <v>03/02/2022</v>
      </c>
      <c r="J172" s="5" t="str">
        <f>'[1]TCE - ANEXO IV - Preencher'!L181</f>
        <v>26220205932624000160550010000169941275755890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4590</v>
      </c>
    </row>
    <row r="173" spans="1:12" s="8" customFormat="1" ht="19.5" customHeight="1" x14ac:dyDescent="0.2">
      <c r="A173" s="3">
        <f>IFERROR(VLOOKUP(B173,'[1]DADOS (OCULTAR)'!$P$3:$R$91,3,0),"")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5932624000160</v>
      </c>
      <c r="E173" s="5" t="str">
        <f>'[1]TCE - ANEXO IV - Preencher'!G182</f>
        <v>MEGAMED COMERCIO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000016902</v>
      </c>
      <c r="I173" s="6" t="str">
        <f>IF('[1]TCE - ANEXO IV - Preencher'!K182="","",'[1]TCE - ANEXO IV - Preencher'!K182)</f>
        <v>27/01/2022</v>
      </c>
      <c r="J173" s="5" t="str">
        <f>'[1]TCE - ANEXO IV - Preencher'!L182</f>
        <v>26220105932624000160550010000169021679500686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3348.8</v>
      </c>
    </row>
    <row r="174" spans="1:12" s="8" customFormat="1" ht="19.5" customHeight="1" x14ac:dyDescent="0.2">
      <c r="A174" s="3">
        <f>IFERROR(VLOOKUP(B174,'[1]DADOS (OCULTAR)'!$P$3:$R$91,3,0),"")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22940455000120</v>
      </c>
      <c r="E174" s="5" t="str">
        <f>'[1]TCE - ANEXO IV - Preencher'!G183</f>
        <v>MOURA E MELO COMERCIO E SERV LTDA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000015461</v>
      </c>
      <c r="I174" s="6" t="str">
        <f>IF('[1]TCE - ANEXO IV - Preencher'!K183="","",'[1]TCE - ANEXO IV - Preencher'!K183)</f>
        <v>09/02/2022</v>
      </c>
      <c r="J174" s="5" t="str">
        <f>'[1]TCE - ANEXO IV - Preencher'!L183</f>
        <v>26220222940455000120550010000154611450183125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37451.5</v>
      </c>
    </row>
    <row r="175" spans="1:12" s="8" customFormat="1" ht="19.5" customHeight="1" x14ac:dyDescent="0.2">
      <c r="A175" s="3">
        <f>IFERROR(VLOOKUP(B175,'[1]DADOS (OCULTAR)'!$P$3:$R$91,3,0),"")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8958628000106</v>
      </c>
      <c r="E175" s="5" t="str">
        <f>'[1]TCE - ANEXO IV - Preencher'!G184</f>
        <v>ONCOEXO DISTRIB DE MEDICAMENTOS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29840</v>
      </c>
      <c r="I175" s="6" t="str">
        <f>IF('[1]TCE - ANEXO IV - Preencher'!K184="","",'[1]TCE - ANEXO IV - Preencher'!K184)</f>
        <v>14/02/2022</v>
      </c>
      <c r="J175" s="5" t="str">
        <f>'[1]TCE - ANEXO IV - Preencher'!L184</f>
        <v>26220208958628000106550010000298401210130397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3840</v>
      </c>
    </row>
    <row r="176" spans="1:12" s="8" customFormat="1" ht="19.5" customHeight="1" x14ac:dyDescent="0.2">
      <c r="A176" s="3">
        <f>IFERROR(VLOOKUP(B176,'[1]DADOS (OCULTAR)'!$P$3:$R$91,3,0),"")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8958628000106</v>
      </c>
      <c r="E176" s="5" t="str">
        <f>'[1]TCE - ANEXO IV - Preencher'!G185</f>
        <v>ONCOEXO DISTRIB DE MEDICAMENTOS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29890</v>
      </c>
      <c r="I176" s="6" t="str">
        <f>IF('[1]TCE - ANEXO IV - Preencher'!K185="","",'[1]TCE - ANEXO IV - Preencher'!K185)</f>
        <v>16/02/2022</v>
      </c>
      <c r="J176" s="5" t="str">
        <f>'[1]TCE - ANEXO IV - Preencher'!L185</f>
        <v>26220208958628000106550010000298901123200135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4080</v>
      </c>
    </row>
    <row r="177" spans="1:12" s="8" customFormat="1" ht="19.5" customHeight="1" x14ac:dyDescent="0.2">
      <c r="A177" s="3">
        <f>IFERROR(VLOOKUP(B177,'[1]DADOS (OCULTAR)'!$P$3:$R$91,3,0),"")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8958628000106</v>
      </c>
      <c r="E177" s="5" t="str">
        <f>'[1]TCE - ANEXO IV - Preencher'!G186</f>
        <v>ONCOEXO DISTRIB DE MEDICAMENTOS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29892</v>
      </c>
      <c r="I177" s="6" t="str">
        <f>IF('[1]TCE - ANEXO IV - Preencher'!K186="","",'[1]TCE - ANEXO IV - Preencher'!K186)</f>
        <v>17/02/2022</v>
      </c>
      <c r="J177" s="5" t="str">
        <f>'[1]TCE - ANEXO IV - Preencher'!L186</f>
        <v>26220208958628000106550010000298921181221187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604.79999999999995</v>
      </c>
    </row>
    <row r="178" spans="1:12" s="8" customFormat="1" ht="19.5" customHeight="1" x14ac:dyDescent="0.2">
      <c r="A178" s="3">
        <f>IFERROR(VLOOKUP(B178,'[1]DADOS (OCULTAR)'!$P$3:$R$91,3,0),"")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9441460000120</v>
      </c>
      <c r="E178" s="5" t="str">
        <f>'[1]TCE - ANEXO IV - Preencher'!G187</f>
        <v>PADRAO DIST PROD EQUIP HOSP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000279058</v>
      </c>
      <c r="I178" s="6" t="str">
        <f>IF('[1]TCE - ANEXO IV - Preencher'!K187="","",'[1]TCE - ANEXO IV - Preencher'!K187)</f>
        <v>28/01/2022</v>
      </c>
      <c r="J178" s="5" t="str">
        <f>'[1]TCE - ANEXO IV - Preencher'!L187</f>
        <v>26220109441460000120550010002790581614321244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204</v>
      </c>
    </row>
    <row r="179" spans="1:12" s="8" customFormat="1" ht="19.5" customHeight="1" x14ac:dyDescent="0.2">
      <c r="A179" s="3">
        <f>IFERROR(VLOOKUP(B179,'[1]DADOS (OCULTAR)'!$P$3:$R$91,3,0),"")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9441460000120</v>
      </c>
      <c r="E179" s="5" t="str">
        <f>'[1]TCE - ANEXO IV - Preencher'!G188</f>
        <v>PADRAO DIST PROD EQUIP HOSP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000279113</v>
      </c>
      <c r="I179" s="6" t="str">
        <f>IF('[1]TCE - ANEXO IV - Preencher'!K188="","",'[1]TCE - ANEXO IV - Preencher'!K188)</f>
        <v>28/01/2022</v>
      </c>
      <c r="J179" s="5" t="str">
        <f>'[1]TCE - ANEXO IV - Preencher'!L188</f>
        <v>26220109441460000120550010002791131527507580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2775</v>
      </c>
    </row>
    <row r="180" spans="1:12" s="8" customFormat="1" ht="19.5" customHeight="1" x14ac:dyDescent="0.2">
      <c r="A180" s="3">
        <f>IFERROR(VLOOKUP(B180,'[1]DADOS (OCULTAR)'!$P$3:$R$91,3,0),"")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30848237000198</v>
      </c>
      <c r="E180" s="5" t="str">
        <f>'[1]TCE - ANEXO IV - Preencher'!G189</f>
        <v>PH COMERCIO DE PRODUTOS MEDICOS HOSPITALARES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000009053</v>
      </c>
      <c r="I180" s="6" t="str">
        <f>IF('[1]TCE - ANEXO IV - Preencher'!K189="","",'[1]TCE - ANEXO IV - Preencher'!K189)</f>
        <v>09/02/2022</v>
      </c>
      <c r="J180" s="5" t="str">
        <f>'[1]TCE - ANEXO IV - Preencher'!L189</f>
        <v>26220230848237000198550010000090531306813684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1200</v>
      </c>
    </row>
    <row r="181" spans="1:12" s="8" customFormat="1" ht="19.5" customHeight="1" x14ac:dyDescent="0.2">
      <c r="A181" s="3">
        <f>IFERROR(VLOOKUP(B181,'[1]DADOS (OCULTAR)'!$P$3:$R$91,3,0),"")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30848237000198</v>
      </c>
      <c r="E181" s="5" t="str">
        <f>'[1]TCE - ANEXO IV - Preencher'!G190</f>
        <v>PH COMERCIO DE PRODUTOS MEDICOS HOSPITALARES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000009072</v>
      </c>
      <c r="I181" s="6" t="str">
        <f>IF('[1]TCE - ANEXO IV - Preencher'!K190="","",'[1]TCE - ANEXO IV - Preencher'!K190)</f>
        <v>10/02/2022</v>
      </c>
      <c r="J181" s="5" t="str">
        <f>'[1]TCE - ANEXO IV - Preencher'!L190</f>
        <v>26220230848237000198550010000090721964751617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3295.5</v>
      </c>
    </row>
    <row r="182" spans="1:12" s="8" customFormat="1" ht="19.5" customHeight="1" x14ac:dyDescent="0.2">
      <c r="A182" s="3">
        <f>IFERROR(VLOOKUP(B182,'[1]DADOS (OCULTAR)'!$P$3:$R$91,3,0),"")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13291742000165</v>
      </c>
      <c r="E182" s="5" t="str">
        <f>'[1]TCE - ANEXO IV - Preencher'!G191</f>
        <v>PHOENIX MED PRODS MEDICOS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000017089</v>
      </c>
      <c r="I182" s="6" t="str">
        <f>IF('[1]TCE - ANEXO IV - Preencher'!K191="","",'[1]TCE - ANEXO IV - Preencher'!K191)</f>
        <v>07/02/2022</v>
      </c>
      <c r="J182" s="5" t="str">
        <f>'[1]TCE - ANEXO IV - Preencher'!L191</f>
        <v>26220213291742000165550010000170891911017157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499.14</v>
      </c>
    </row>
    <row r="183" spans="1:12" s="8" customFormat="1" ht="19.5" customHeight="1" x14ac:dyDescent="0.2">
      <c r="A183" s="3">
        <f>IFERROR(VLOOKUP(B183,'[1]DADOS (OCULTAR)'!$P$3:$R$91,3,0),"")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13291742000165</v>
      </c>
      <c r="E183" s="5" t="str">
        <f>'[1]TCE - ANEXO IV - Preencher'!G192</f>
        <v>PHOENIX MED PRODS MEDICOS HOSPITALARES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000017091</v>
      </c>
      <c r="I183" s="6" t="str">
        <f>IF('[1]TCE - ANEXO IV - Preencher'!K192="","",'[1]TCE - ANEXO IV - Preencher'!K192)</f>
        <v>07/02/2022</v>
      </c>
      <c r="J183" s="5" t="str">
        <f>'[1]TCE - ANEXO IV - Preencher'!L192</f>
        <v>26220213291742000165550010000170911422143018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499.14</v>
      </c>
    </row>
    <row r="184" spans="1:12" s="8" customFormat="1" ht="19.5" customHeight="1" x14ac:dyDescent="0.2">
      <c r="A184" s="3">
        <f>IFERROR(VLOOKUP(B184,'[1]DADOS (OCULTAR)'!$P$3:$R$91,3,0),"")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13291742000165</v>
      </c>
      <c r="E184" s="5" t="str">
        <f>'[1]TCE - ANEXO IV - Preencher'!G193</f>
        <v>PHOENIX MED PRODS MEDICOS HOSPITALARES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000017105</v>
      </c>
      <c r="I184" s="6" t="str">
        <f>IF('[1]TCE - ANEXO IV - Preencher'!K193="","",'[1]TCE - ANEXO IV - Preencher'!K193)</f>
        <v>08/02/2022</v>
      </c>
      <c r="J184" s="5" t="str">
        <f>'[1]TCE - ANEXO IV - Preencher'!L193</f>
        <v>26220213291742000165550010000171051108103235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998.28</v>
      </c>
    </row>
    <row r="185" spans="1:12" s="8" customFormat="1" ht="19.5" customHeight="1" x14ac:dyDescent="0.2">
      <c r="A185" s="3">
        <f>IFERROR(VLOOKUP(B185,'[1]DADOS (OCULTAR)'!$P$3:$R$91,3,0),"")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13291742000165</v>
      </c>
      <c r="E185" s="5" t="str">
        <f>'[1]TCE - ANEXO IV - Preencher'!G194</f>
        <v>PHOENIX MED PRODS MEDICOS HOSPITALARES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000017218</v>
      </c>
      <c r="I185" s="6" t="str">
        <f>IF('[1]TCE - ANEXO IV - Preencher'!K194="","",'[1]TCE - ANEXO IV - Preencher'!K194)</f>
        <v>17/02/2022</v>
      </c>
      <c r="J185" s="5" t="str">
        <f>'[1]TCE - ANEXO IV - Preencher'!L194</f>
        <v>26220213291742000165550010000172181506710569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998.28</v>
      </c>
    </row>
    <row r="186" spans="1:12" s="8" customFormat="1" ht="19.5" customHeight="1" x14ac:dyDescent="0.2">
      <c r="A186" s="3">
        <f>IFERROR(VLOOKUP(B186,'[1]DADOS (OCULTAR)'!$P$3:$R$91,3,0),"")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13291742000165</v>
      </c>
      <c r="E186" s="5" t="str">
        <f>'[1]TCE - ANEXO IV - Preencher'!G195</f>
        <v>PHOENIX MED PRODS MEDICOS HOSPITALARES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000017232</v>
      </c>
      <c r="I186" s="6" t="str">
        <f>IF('[1]TCE - ANEXO IV - Preencher'!K195="","",'[1]TCE - ANEXO IV - Preencher'!K195)</f>
        <v>21/02/2022</v>
      </c>
      <c r="J186" s="5" t="str">
        <f>'[1]TCE - ANEXO IV - Preencher'!L195</f>
        <v>26220213291742000165550010000172321844862103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998.28</v>
      </c>
    </row>
    <row r="187" spans="1:12" s="8" customFormat="1" ht="19.5" customHeight="1" x14ac:dyDescent="0.2">
      <c r="A187" s="3">
        <f>IFERROR(VLOOKUP(B187,'[1]DADOS (OCULTAR)'!$P$3:$R$91,3,0),"")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13291742000165</v>
      </c>
      <c r="E187" s="5" t="str">
        <f>'[1]TCE - ANEXO IV - Preencher'!G196</f>
        <v>PHOENIX MED PRODS MEDICOS HOSPITALARES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000017272</v>
      </c>
      <c r="I187" s="6" t="str">
        <f>IF('[1]TCE - ANEXO IV - Preencher'!K196="","",'[1]TCE - ANEXO IV - Preencher'!K196)</f>
        <v>23/02/2022</v>
      </c>
      <c r="J187" s="5" t="str">
        <f>'[1]TCE - ANEXO IV - Preencher'!L196</f>
        <v>26220213291742000165550010000172721930572474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998.28</v>
      </c>
    </row>
    <row r="188" spans="1:12" s="8" customFormat="1" ht="19.5" customHeight="1" x14ac:dyDescent="0.2">
      <c r="A188" s="3">
        <f>IFERROR(VLOOKUP(B188,'[1]DADOS (OCULTAR)'!$P$3:$R$91,3,0),"")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13291742000165</v>
      </c>
      <c r="E188" s="5" t="str">
        <f>'[1]TCE - ANEXO IV - Preencher'!G197</f>
        <v>PHOENIX MED PRODS MEDICOS HOSPITALARES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000017273</v>
      </c>
      <c r="I188" s="6" t="str">
        <f>IF('[1]TCE - ANEXO IV - Preencher'!K197="","",'[1]TCE - ANEXO IV - Preencher'!K197)</f>
        <v>23/02/2022</v>
      </c>
      <c r="J188" s="5" t="str">
        <f>'[1]TCE - ANEXO IV - Preencher'!L197</f>
        <v>26220213291742000165550010000172731000854146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499.14</v>
      </c>
    </row>
    <row r="189" spans="1:12" s="8" customFormat="1" ht="19.5" customHeight="1" x14ac:dyDescent="0.2">
      <c r="A189" s="3">
        <f>IFERROR(VLOOKUP(B189,'[1]DADOS (OCULTAR)'!$P$3:$R$91,3,0),"")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13291742000165</v>
      </c>
      <c r="E189" s="5" t="str">
        <f>'[1]TCE - ANEXO IV - Preencher'!G198</f>
        <v>PHOENIX MED PRODS MEDICOS HOSPITALARES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000017274</v>
      </c>
      <c r="I189" s="6" t="str">
        <f>IF('[1]TCE - ANEXO IV - Preencher'!K198="","",'[1]TCE - ANEXO IV - Preencher'!K198)</f>
        <v>23/02/2022</v>
      </c>
      <c r="J189" s="5" t="str">
        <f>'[1]TCE - ANEXO IV - Preencher'!L198</f>
        <v>26220213291742000165550010000172741280036918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998.28</v>
      </c>
    </row>
    <row r="190" spans="1:12" s="8" customFormat="1" ht="19.5" customHeight="1" x14ac:dyDescent="0.2">
      <c r="A190" s="3">
        <f>IFERROR(VLOOKUP(B190,'[1]DADOS (OCULTAR)'!$P$3:$R$91,3,0),"")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13291742000165</v>
      </c>
      <c r="E190" s="5" t="str">
        <f>'[1]TCE - ANEXO IV - Preencher'!G199</f>
        <v>PHOENIX MED PRODS MEDICOS HOSPITALARES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000017289</v>
      </c>
      <c r="I190" s="6" t="str">
        <f>IF('[1]TCE - ANEXO IV - Preencher'!K199="","",'[1]TCE - ANEXO IV - Preencher'!K199)</f>
        <v>25/02/2022</v>
      </c>
      <c r="J190" s="5" t="str">
        <f>'[1]TCE - ANEXO IV - Preencher'!L199</f>
        <v>26220213291742000165550010000172891803671942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499.14</v>
      </c>
    </row>
    <row r="191" spans="1:12" s="8" customFormat="1" ht="19.5" customHeight="1" x14ac:dyDescent="0.2">
      <c r="A191" s="3">
        <f>IFERROR(VLOOKUP(B191,'[1]DADOS (OCULTAR)'!$P$3:$R$91,3,0),"")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13291742000165</v>
      </c>
      <c r="E191" s="5" t="str">
        <f>'[1]TCE - ANEXO IV - Preencher'!G200</f>
        <v>PHOENIX MED PRODS MEDICOS HOSPITALARES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000016985</v>
      </c>
      <c r="I191" s="6" t="str">
        <f>IF('[1]TCE - ANEXO IV - Preencher'!K200="","",'[1]TCE - ANEXO IV - Preencher'!K200)</f>
        <v>31/01/2022</v>
      </c>
      <c r="J191" s="5" t="str">
        <f>'[1]TCE - ANEXO IV - Preencher'!L200</f>
        <v>26220113291742000165550010000169851829089290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499.14</v>
      </c>
    </row>
    <row r="192" spans="1:12" s="8" customFormat="1" ht="19.5" customHeight="1" x14ac:dyDescent="0.2">
      <c r="A192" s="3">
        <f>IFERROR(VLOOKUP(B192,'[1]DADOS (OCULTAR)'!$P$3:$R$91,3,0),"")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13291742000165</v>
      </c>
      <c r="E192" s="5" t="str">
        <f>'[1]TCE - ANEXO IV - Preencher'!G201</f>
        <v>PHOENIX MED PRODS MEDICOS HOSPITALARES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000016986</v>
      </c>
      <c r="I192" s="6" t="str">
        <f>IF('[1]TCE - ANEXO IV - Preencher'!K201="","",'[1]TCE - ANEXO IV - Preencher'!K201)</f>
        <v>31/01/2022</v>
      </c>
      <c r="J192" s="5" t="str">
        <f>'[1]TCE - ANEXO IV - Preencher'!L201</f>
        <v>26220113291742000165550010000169861141080919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499.14</v>
      </c>
    </row>
    <row r="193" spans="1:12" s="8" customFormat="1" ht="19.5" customHeight="1" x14ac:dyDescent="0.2">
      <c r="A193" s="3">
        <f>IFERROR(VLOOKUP(B193,'[1]DADOS (OCULTAR)'!$P$3:$R$91,3,0),"")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12340717000161</v>
      </c>
      <c r="E193" s="5" t="str">
        <f>'[1]TCE - ANEXO IV - Preencher'!G202</f>
        <v>POINT SUTURE DO BRASIL IND FIOS CIR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000080845</v>
      </c>
      <c r="I193" s="6" t="str">
        <f>IF('[1]TCE - ANEXO IV - Preencher'!K202="","",'[1]TCE - ANEXO IV - Preencher'!K202)</f>
        <v>07/02/2022</v>
      </c>
      <c r="J193" s="5" t="str">
        <f>'[1]TCE - ANEXO IV - Preencher'!L202</f>
        <v>23220212340717000161550010000808451637575364</v>
      </c>
      <c r="K193" s="5" t="str">
        <f>IF(F193="B",LEFT('[1]TCE - ANEXO IV - Preencher'!M202,2),IF(F193="S",LEFT('[1]TCE - ANEXO IV - Preencher'!M202,7),IF('[1]TCE - ANEXO IV - Preencher'!H202="","")))</f>
        <v>23</v>
      </c>
      <c r="L193" s="7">
        <f>'[1]TCE - ANEXO IV - Preencher'!N202</f>
        <v>6062.06</v>
      </c>
    </row>
    <row r="194" spans="1:12" s="8" customFormat="1" ht="19.5" customHeight="1" x14ac:dyDescent="0.2">
      <c r="A194" s="3">
        <f>IFERROR(VLOOKUP(B194,'[1]DADOS (OCULTAR)'!$P$3:$R$91,3,0),"")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12340717000161</v>
      </c>
      <c r="E194" s="5" t="str">
        <f>'[1]TCE - ANEXO IV - Preencher'!G203</f>
        <v>POINT SUTURE DO BRASIL IND FIOS CIR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000080921</v>
      </c>
      <c r="I194" s="6" t="str">
        <f>IF('[1]TCE - ANEXO IV - Preencher'!K203="","",'[1]TCE - ANEXO IV - Preencher'!K203)</f>
        <v>08/02/2022</v>
      </c>
      <c r="J194" s="5" t="str">
        <f>'[1]TCE - ANEXO IV - Preencher'!L203</f>
        <v>23220212340717000161550010000809211812534769</v>
      </c>
      <c r="K194" s="5" t="str">
        <f>IF(F194="B",LEFT('[1]TCE - ANEXO IV - Preencher'!M203,2),IF(F194="S",LEFT('[1]TCE - ANEXO IV - Preencher'!M203,7),IF('[1]TCE - ANEXO IV - Preencher'!H203="","")))</f>
        <v>23</v>
      </c>
      <c r="L194" s="7">
        <f>'[1]TCE - ANEXO IV - Preencher'!N203</f>
        <v>725.3</v>
      </c>
    </row>
    <row r="195" spans="1:12" s="8" customFormat="1" ht="19.5" customHeight="1" x14ac:dyDescent="0.2">
      <c r="A195" s="3">
        <f>IFERROR(VLOOKUP(B195,'[1]DADOS (OCULTAR)'!$P$3:$R$91,3,0),"")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12340717000161</v>
      </c>
      <c r="E195" s="5" t="str">
        <f>'[1]TCE - ANEXO IV - Preencher'!G204</f>
        <v>POINT SUTURE DO BRASIL IND FIOS CIR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000080699</v>
      </c>
      <c r="I195" s="6" t="str">
        <f>IF('[1]TCE - ANEXO IV - Preencher'!K204="","",'[1]TCE - ANEXO IV - Preencher'!K204)</f>
        <v>31/01/2022</v>
      </c>
      <c r="J195" s="5" t="str">
        <f>'[1]TCE - ANEXO IV - Preencher'!L204</f>
        <v>23220112340717000161550010000806991861314559</v>
      </c>
      <c r="K195" s="5" t="str">
        <f>IF(F195="B",LEFT('[1]TCE - ANEXO IV - Preencher'!M204,2),IF(F195="S",LEFT('[1]TCE - ANEXO IV - Preencher'!M204,7),IF('[1]TCE - ANEXO IV - Preencher'!H204="","")))</f>
        <v>23</v>
      </c>
      <c r="L195" s="7">
        <f>'[1]TCE - ANEXO IV - Preencher'!N204</f>
        <v>7141.73</v>
      </c>
    </row>
    <row r="196" spans="1:12" s="8" customFormat="1" ht="19.5" customHeight="1" x14ac:dyDescent="0.2">
      <c r="A196" s="3">
        <f>IFERROR(VLOOKUP(B196,'[1]DADOS (OCULTAR)'!$P$3:$R$91,3,0),"")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41102195000168</v>
      </c>
      <c r="E196" s="5" t="str">
        <f>'[1]TCE - ANEXO IV - Preencher'!G205</f>
        <v>PR PROD MED CIRG HOSP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000088066</v>
      </c>
      <c r="I196" s="6" t="str">
        <f>IF('[1]TCE - ANEXO IV - Preencher'!K205="","",'[1]TCE - ANEXO IV - Preencher'!K205)</f>
        <v>01/02/2022</v>
      </c>
      <c r="J196" s="5" t="str">
        <f>'[1]TCE - ANEXO IV - Preencher'!L205</f>
        <v>26220241102195000168550000000880661103658931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105.12</v>
      </c>
    </row>
    <row r="197" spans="1:12" s="8" customFormat="1" ht="19.5" customHeight="1" x14ac:dyDescent="0.2">
      <c r="A197" s="3">
        <f>IFERROR(VLOOKUP(B197,'[1]DADOS (OCULTAR)'!$P$3:$R$91,3,0),"")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25107828000174</v>
      </c>
      <c r="E197" s="5" t="str">
        <f>'[1]TCE - ANEXO IV - Preencher'!G206</f>
        <v>RC DISTRIBUIDORA EIRELI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6854</v>
      </c>
      <c r="I197" s="6" t="str">
        <f>IF('[1]TCE - ANEXO IV - Preencher'!K206="","",'[1]TCE - ANEXO IV - Preencher'!K206)</f>
        <v>01/02/2022</v>
      </c>
      <c r="J197" s="5" t="str">
        <f>'[1]TCE - ANEXO IV - Preencher'!L206</f>
        <v>26220225107828000174550010000068541123869717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794.88</v>
      </c>
    </row>
    <row r="198" spans="1:12" s="8" customFormat="1" ht="19.5" customHeight="1" x14ac:dyDescent="0.2">
      <c r="A198" s="3">
        <f>IFERROR(VLOOKUP(B198,'[1]DADOS (OCULTAR)'!$P$3:$R$91,3,0),"")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27970162000109</v>
      </c>
      <c r="E198" s="5" t="str">
        <f>'[1]TCE - ANEXO IV - Preencher'!G207</f>
        <v>SAUDE BRASIL COMERCIO MAT MED EIRELI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000001643</v>
      </c>
      <c r="I198" s="6" t="str">
        <f>IF('[1]TCE - ANEXO IV - Preencher'!K207="","",'[1]TCE - ANEXO IV - Preencher'!K207)</f>
        <v>21/02/2022</v>
      </c>
      <c r="J198" s="5" t="str">
        <f>'[1]TCE - ANEXO IV - Preencher'!L207</f>
        <v>26220227970162000109550010000016431000915199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3850</v>
      </c>
    </row>
    <row r="199" spans="1:12" s="8" customFormat="1" ht="19.5" customHeight="1" x14ac:dyDescent="0.2">
      <c r="A199" s="3">
        <f>IFERROR(VLOOKUP(B199,'[1]DADOS (OCULTAR)'!$P$3:$R$91,3,0),"")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27970162000109</v>
      </c>
      <c r="E199" s="5" t="str">
        <f>'[1]TCE - ANEXO IV - Preencher'!G208</f>
        <v>SAUDE BRASIL COMERCIO MAT MED EIRELI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000001559</v>
      </c>
      <c r="I199" s="6" t="str">
        <f>IF('[1]TCE - ANEXO IV - Preencher'!K208="","",'[1]TCE - ANEXO IV - Preencher'!K208)</f>
        <v>27/01/2022</v>
      </c>
      <c r="J199" s="5" t="str">
        <f>'[1]TCE - ANEXO IV - Preencher'!L208</f>
        <v>26220127970162000109550010000015591000914339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3850</v>
      </c>
    </row>
    <row r="200" spans="1:12" s="8" customFormat="1" ht="19.5" customHeight="1" x14ac:dyDescent="0.2">
      <c r="A200" s="3">
        <f>IFERROR(VLOOKUP(B200,'[1]DADOS (OCULTAR)'!$P$3:$R$91,3,0),"")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1437707000122</v>
      </c>
      <c r="E200" s="5" t="str">
        <f>'[1]TCE - ANEXO IV - Preencher'!G209</f>
        <v>SCITECH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000246980</v>
      </c>
      <c r="I200" s="6" t="str">
        <f>IF('[1]TCE - ANEXO IV - Preencher'!K209="","",'[1]TCE - ANEXO IV - Preencher'!K209)</f>
        <v>01/02/2022</v>
      </c>
      <c r="J200" s="5" t="str">
        <f>'[1]TCE - ANEXO IV - Preencher'!L209</f>
        <v>52220201437707000122550550002469801665777553</v>
      </c>
      <c r="K200" s="5" t="str">
        <f>IF(F200="B",LEFT('[1]TCE - ANEXO IV - Preencher'!M209,2),IF(F200="S",LEFT('[1]TCE - ANEXO IV - Preencher'!M209,7),IF('[1]TCE - ANEXO IV - Preencher'!H209="","")))</f>
        <v>52</v>
      </c>
      <c r="L200" s="7">
        <f>'[1]TCE - ANEXO IV - Preencher'!N209</f>
        <v>350</v>
      </c>
    </row>
    <row r="201" spans="1:12" s="8" customFormat="1" ht="19.5" customHeight="1" x14ac:dyDescent="0.2">
      <c r="A201" s="3">
        <f>IFERROR(VLOOKUP(B201,'[1]DADOS (OCULTAR)'!$P$3:$R$91,3,0),"")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1437707000122</v>
      </c>
      <c r="E201" s="5" t="str">
        <f>'[1]TCE - ANEXO IV - Preencher'!G210</f>
        <v>SCITECH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000246985</v>
      </c>
      <c r="I201" s="6" t="str">
        <f>IF('[1]TCE - ANEXO IV - Preencher'!K210="","",'[1]TCE - ANEXO IV - Preencher'!K210)</f>
        <v>01/02/2022</v>
      </c>
      <c r="J201" s="5" t="str">
        <f>'[1]TCE - ANEXO IV - Preencher'!L210</f>
        <v>52220201437707000122550550002469851607753490</v>
      </c>
      <c r="K201" s="5" t="str">
        <f>IF(F201="B",LEFT('[1]TCE - ANEXO IV - Preencher'!M210,2),IF(F201="S",LEFT('[1]TCE - ANEXO IV - Preencher'!M210,7),IF('[1]TCE - ANEXO IV - Preencher'!H210="","")))</f>
        <v>52</v>
      </c>
      <c r="L201" s="7">
        <f>'[1]TCE - ANEXO IV - Preencher'!N210</f>
        <v>350</v>
      </c>
    </row>
    <row r="202" spans="1:12" s="8" customFormat="1" ht="19.5" customHeight="1" x14ac:dyDescent="0.2">
      <c r="A202" s="3">
        <f>IFERROR(VLOOKUP(B202,'[1]DADOS (OCULTAR)'!$P$3:$R$91,3,0),"")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1437707000122</v>
      </c>
      <c r="E202" s="5" t="str">
        <f>'[1]TCE - ANEXO IV - Preencher'!G211</f>
        <v>SCITECH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000247310</v>
      </c>
      <c r="I202" s="6" t="str">
        <f>IF('[1]TCE - ANEXO IV - Preencher'!K211="","",'[1]TCE - ANEXO IV - Preencher'!K211)</f>
        <v>03/02/2022</v>
      </c>
      <c r="J202" s="5" t="str">
        <f>'[1]TCE - ANEXO IV - Preencher'!L211</f>
        <v>52220201437707000122550550002473101139152086</v>
      </c>
      <c r="K202" s="5" t="str">
        <f>IF(F202="B",LEFT('[1]TCE - ANEXO IV - Preencher'!M211,2),IF(F202="S",LEFT('[1]TCE - ANEXO IV - Preencher'!M211,7),IF('[1]TCE - ANEXO IV - Preencher'!H211="","")))</f>
        <v>52</v>
      </c>
      <c r="L202" s="7">
        <f>'[1]TCE - ANEXO IV - Preencher'!N211</f>
        <v>1450</v>
      </c>
    </row>
    <row r="203" spans="1:12" s="8" customFormat="1" ht="19.5" customHeight="1" x14ac:dyDescent="0.2">
      <c r="A203" s="3">
        <f>IFERROR(VLOOKUP(B203,'[1]DADOS (OCULTAR)'!$P$3:$R$91,3,0),"")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1437707000122</v>
      </c>
      <c r="E203" s="5" t="str">
        <f>'[1]TCE - ANEXO IV - Preencher'!G212</f>
        <v>SCITECH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000247312</v>
      </c>
      <c r="I203" s="6" t="str">
        <f>IF('[1]TCE - ANEXO IV - Preencher'!K212="","",'[1]TCE - ANEXO IV - Preencher'!K212)</f>
        <v>03/02/2022</v>
      </c>
      <c r="J203" s="5" t="str">
        <f>'[1]TCE - ANEXO IV - Preencher'!L212</f>
        <v>52220201437707000122550550002473121950085364</v>
      </c>
      <c r="K203" s="5" t="str">
        <f>IF(F203="B",LEFT('[1]TCE - ANEXO IV - Preencher'!M212,2),IF(F203="S",LEFT('[1]TCE - ANEXO IV - Preencher'!M212,7),IF('[1]TCE - ANEXO IV - Preencher'!H212="","")))</f>
        <v>52</v>
      </c>
      <c r="L203" s="7">
        <f>'[1]TCE - ANEXO IV - Preencher'!N212</f>
        <v>1100</v>
      </c>
    </row>
    <row r="204" spans="1:12" s="8" customFormat="1" ht="19.5" customHeight="1" x14ac:dyDescent="0.2">
      <c r="A204" s="3">
        <f>IFERROR(VLOOKUP(B204,'[1]DADOS (OCULTAR)'!$P$3:$R$91,3,0),"")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000247313</v>
      </c>
      <c r="I204" s="6" t="str">
        <f>IF('[1]TCE - ANEXO IV - Preencher'!K213="","",'[1]TCE - ANEXO IV - Preencher'!K213)</f>
        <v>03/02/2022</v>
      </c>
      <c r="J204" s="5" t="str">
        <f>'[1]TCE - ANEXO IV - Preencher'!L213</f>
        <v>52220201437707000122550550002473131881762886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350</v>
      </c>
    </row>
    <row r="205" spans="1:12" s="8" customFormat="1" ht="19.5" customHeight="1" x14ac:dyDescent="0.2">
      <c r="A205" s="3">
        <f>IFERROR(VLOOKUP(B205,'[1]DADOS (OCULTAR)'!$P$3:$R$91,3,0),"")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3.12 - Material Hospitalar</v>
      </c>
      <c r="D205" s="3">
        <f>'[1]TCE - ANEXO IV - Preencher'!F214</f>
        <v>1437707000122</v>
      </c>
      <c r="E205" s="5" t="str">
        <f>'[1]TCE - ANEXO IV - Preencher'!G214</f>
        <v>SCITECH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000247992</v>
      </c>
      <c r="I205" s="6" t="str">
        <f>IF('[1]TCE - ANEXO IV - Preencher'!K214="","",'[1]TCE - ANEXO IV - Preencher'!K214)</f>
        <v>07/02/2022</v>
      </c>
      <c r="J205" s="5" t="str">
        <f>'[1]TCE - ANEXO IV - Preencher'!L214</f>
        <v>52220201437707000122550550002479921558925457</v>
      </c>
      <c r="K205" s="5" t="str">
        <f>IF(F205="B",LEFT('[1]TCE - ANEXO IV - Preencher'!M214,2),IF(F205="S",LEFT('[1]TCE - ANEXO IV - Preencher'!M214,7),IF('[1]TCE - ANEXO IV - Preencher'!H214="","")))</f>
        <v>52</v>
      </c>
      <c r="L205" s="7">
        <f>'[1]TCE - ANEXO IV - Preencher'!N214</f>
        <v>350</v>
      </c>
    </row>
    <row r="206" spans="1:12" s="8" customFormat="1" ht="19.5" customHeight="1" x14ac:dyDescent="0.2">
      <c r="A206" s="3">
        <f>IFERROR(VLOOKUP(B206,'[1]DADOS (OCULTAR)'!$P$3:$R$91,3,0),"")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000249099</v>
      </c>
      <c r="I206" s="6" t="str">
        <f>IF('[1]TCE - ANEXO IV - Preencher'!K215="","",'[1]TCE - ANEXO IV - Preencher'!K215)</f>
        <v>11/02/2022</v>
      </c>
      <c r="J206" s="5" t="str">
        <f>'[1]TCE - ANEXO IV - Preencher'!L215</f>
        <v>52220201437707000122550550002490991520386797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700</v>
      </c>
    </row>
    <row r="207" spans="1:12" s="8" customFormat="1" ht="19.5" customHeight="1" x14ac:dyDescent="0.2">
      <c r="A207" s="3">
        <f>IFERROR(VLOOKUP(B207,'[1]DADOS (OCULTAR)'!$P$3:$R$91,3,0),"")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3.12 - Material Hospitalar</v>
      </c>
      <c r="D207" s="3">
        <f>'[1]TCE - ANEXO IV - Preencher'!F216</f>
        <v>1437707000122</v>
      </c>
      <c r="E207" s="5" t="str">
        <f>'[1]TCE - ANEXO IV - Preencher'!G216</f>
        <v>SCITECH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000249104</v>
      </c>
      <c r="I207" s="6" t="str">
        <f>IF('[1]TCE - ANEXO IV - Preencher'!K216="","",'[1]TCE - ANEXO IV - Preencher'!K216)</f>
        <v>11/02/2022</v>
      </c>
      <c r="J207" s="5" t="str">
        <f>'[1]TCE - ANEXO IV - Preencher'!L216</f>
        <v>52220201437707000122550550002491041744561764</v>
      </c>
      <c r="K207" s="5" t="str">
        <f>IF(F207="B",LEFT('[1]TCE - ANEXO IV - Preencher'!M216,2),IF(F207="S",LEFT('[1]TCE - ANEXO IV - Preencher'!M216,7),IF('[1]TCE - ANEXO IV - Preencher'!H216="","")))</f>
        <v>52</v>
      </c>
      <c r="L207" s="7">
        <f>'[1]TCE - ANEXO IV - Preencher'!N216</f>
        <v>350</v>
      </c>
    </row>
    <row r="208" spans="1:12" s="8" customFormat="1" ht="19.5" customHeight="1" x14ac:dyDescent="0.2">
      <c r="A208" s="3">
        <f>IFERROR(VLOOKUP(B208,'[1]DADOS (OCULTAR)'!$P$3:$R$91,3,0),"")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3.12 - Material Hospitalar</v>
      </c>
      <c r="D208" s="3">
        <f>'[1]TCE - ANEXO IV - Preencher'!F217</f>
        <v>1437707000122</v>
      </c>
      <c r="E208" s="5" t="str">
        <f>'[1]TCE - ANEXO IV - Preencher'!G217</f>
        <v>SCITECH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000249433</v>
      </c>
      <c r="I208" s="6" t="str">
        <f>IF('[1]TCE - ANEXO IV - Preencher'!K217="","",'[1]TCE - ANEXO IV - Preencher'!K217)</f>
        <v>14/02/2022</v>
      </c>
      <c r="J208" s="5" t="str">
        <f>'[1]TCE - ANEXO IV - Preencher'!L217</f>
        <v>52220201437707000122550550002494331943425354</v>
      </c>
      <c r="K208" s="5" t="str">
        <f>IF(F208="B",LEFT('[1]TCE - ANEXO IV - Preencher'!M217,2),IF(F208="S",LEFT('[1]TCE - ANEXO IV - Preencher'!M217,7),IF('[1]TCE - ANEXO IV - Preencher'!H217="","")))</f>
        <v>52</v>
      </c>
      <c r="L208" s="7">
        <f>'[1]TCE - ANEXO IV - Preencher'!N217</f>
        <v>350</v>
      </c>
    </row>
    <row r="209" spans="1:12" s="8" customFormat="1" ht="19.5" customHeight="1" x14ac:dyDescent="0.2">
      <c r="A209" s="3">
        <f>IFERROR(VLOOKUP(B209,'[1]DADOS (OCULTAR)'!$P$3:$R$91,3,0),"")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000250719</v>
      </c>
      <c r="I209" s="6" t="str">
        <f>IF('[1]TCE - ANEXO IV - Preencher'!K218="","",'[1]TCE - ANEXO IV - Preencher'!K218)</f>
        <v>18/02/2022</v>
      </c>
      <c r="J209" s="5" t="str">
        <f>'[1]TCE - ANEXO IV - Preencher'!L218</f>
        <v>52220201437707000122550550002507191835551360</v>
      </c>
      <c r="K209" s="5" t="str">
        <f>IF(F209="B",LEFT('[1]TCE - ANEXO IV - Preencher'!M218,2),IF(F209="S",LEFT('[1]TCE - ANEXO IV - Preencher'!M218,7),IF('[1]TCE - ANEXO IV - Preencher'!H218="","")))</f>
        <v>52</v>
      </c>
      <c r="L209" s="7">
        <f>'[1]TCE - ANEXO IV - Preencher'!N218</f>
        <v>350</v>
      </c>
    </row>
    <row r="210" spans="1:12" s="8" customFormat="1" ht="19.5" customHeight="1" x14ac:dyDescent="0.2">
      <c r="A210" s="3">
        <f>IFERROR(VLOOKUP(B210,'[1]DADOS (OCULTAR)'!$P$3:$R$91,3,0),"")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3.12 - Material Hospitalar</v>
      </c>
      <c r="D210" s="3">
        <f>'[1]TCE - ANEXO IV - Preencher'!F219</f>
        <v>1437707000122</v>
      </c>
      <c r="E210" s="5" t="str">
        <f>'[1]TCE - ANEXO IV - Preencher'!G219</f>
        <v>SCITECH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000252304</v>
      </c>
      <c r="I210" s="6" t="str">
        <f>IF('[1]TCE - ANEXO IV - Preencher'!K219="","",'[1]TCE - ANEXO IV - Preencher'!K219)</f>
        <v>24/02/2022</v>
      </c>
      <c r="J210" s="5" t="str">
        <f>'[1]TCE - ANEXO IV - Preencher'!L219</f>
        <v>52220201437707000122550550002523041362107714</v>
      </c>
      <c r="K210" s="5" t="str">
        <f>IF(F210="B",LEFT('[1]TCE - ANEXO IV - Preencher'!M219,2),IF(F210="S",LEFT('[1]TCE - ANEXO IV - Preencher'!M219,7),IF('[1]TCE - ANEXO IV - Preencher'!H219="","")))</f>
        <v>52</v>
      </c>
      <c r="L210" s="7">
        <f>'[1]TCE - ANEXO IV - Preencher'!N219</f>
        <v>350</v>
      </c>
    </row>
    <row r="211" spans="1:12" s="8" customFormat="1" ht="19.5" customHeight="1" x14ac:dyDescent="0.2">
      <c r="A211" s="3">
        <f>IFERROR(VLOOKUP(B211,'[1]DADOS (OCULTAR)'!$P$3:$R$91,3,0),"")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3.12 - Material Hospitalar</v>
      </c>
      <c r="D211" s="3">
        <f>'[1]TCE - ANEXO IV - Preencher'!F220</f>
        <v>37438274000177</v>
      </c>
      <c r="E211" s="5" t="str">
        <f>'[1]TCE - ANEXO IV - Preencher'!G220</f>
        <v>SELLMED PRODUTOS MEDICOS E HOSPITALARES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441</v>
      </c>
      <c r="I211" s="6" t="str">
        <f>IF('[1]TCE - ANEXO IV - Preencher'!K220="","",'[1]TCE - ANEXO IV - Preencher'!K220)</f>
        <v>04/02/2022</v>
      </c>
      <c r="J211" s="5" t="str">
        <f>'[1]TCE - ANEXO IV - Preencher'!L220</f>
        <v>26220237438274000177550010000004411312988560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7466.4</v>
      </c>
    </row>
    <row r="212" spans="1:12" s="8" customFormat="1" ht="19.5" customHeight="1" x14ac:dyDescent="0.2">
      <c r="A212" s="3">
        <f>IFERROR(VLOOKUP(B212,'[1]DADOS (OCULTAR)'!$P$3:$R$91,3,0),"")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3.12 - Material Hospitalar</v>
      </c>
      <c r="D212" s="3">
        <f>'[1]TCE - ANEXO IV - Preencher'!F221</f>
        <v>37438274000177</v>
      </c>
      <c r="E212" s="5" t="str">
        <f>'[1]TCE - ANEXO IV - Preencher'!G221</f>
        <v>SELLMED PRODUTOS MEDICOS E HOSPITALARES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452</v>
      </c>
      <c r="I212" s="6" t="str">
        <f>IF('[1]TCE - ANEXO IV - Preencher'!K221="","",'[1]TCE - ANEXO IV - Preencher'!K221)</f>
        <v>09/02/2022</v>
      </c>
      <c r="J212" s="5" t="str">
        <f>'[1]TCE - ANEXO IV - Preencher'!L221</f>
        <v>26220237438274000177550010000004521061214458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3200.3</v>
      </c>
    </row>
    <row r="213" spans="1:12" s="8" customFormat="1" ht="19.5" customHeight="1" x14ac:dyDescent="0.2">
      <c r="A213" s="3">
        <f>IFERROR(VLOOKUP(B213,'[1]DADOS (OCULTAR)'!$P$3:$R$91,3,0),"")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3.12 - Material Hospitalar</v>
      </c>
      <c r="D213" s="3">
        <f>'[1]TCE - ANEXO IV - Preencher'!F222</f>
        <v>37438274000177</v>
      </c>
      <c r="E213" s="5" t="str">
        <f>'[1]TCE - ANEXO IV - Preencher'!G222</f>
        <v>SELLMED PRODUTOS MEDICOS E HOSPITALARES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453</v>
      </c>
      <c r="I213" s="6" t="str">
        <f>IF('[1]TCE - ANEXO IV - Preencher'!K222="","",'[1]TCE - ANEXO IV - Preencher'!K222)</f>
        <v>09/02/2022</v>
      </c>
      <c r="J213" s="5" t="str">
        <f>'[1]TCE - ANEXO IV - Preencher'!L222</f>
        <v>26220237438274000177550010000004531404210206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472.05</v>
      </c>
    </row>
    <row r="214" spans="1:12" s="8" customFormat="1" ht="19.5" customHeight="1" x14ac:dyDescent="0.2">
      <c r="A214" s="3">
        <f>IFERROR(VLOOKUP(B214,'[1]DADOS (OCULTAR)'!$P$3:$R$91,3,0),"")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3.12 - Material Hospitalar</v>
      </c>
      <c r="D214" s="3">
        <f>'[1]TCE - ANEXO IV - Preencher'!F223</f>
        <v>37438274000177</v>
      </c>
      <c r="E214" s="5" t="str">
        <f>'[1]TCE - ANEXO IV - Preencher'!G223</f>
        <v>SELLMED PRODUTOS MEDICOS E HOSPITALARES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458</v>
      </c>
      <c r="I214" s="6" t="str">
        <f>IF('[1]TCE - ANEXO IV - Preencher'!K223="","",'[1]TCE - ANEXO IV - Preencher'!K223)</f>
        <v>10/02/2022</v>
      </c>
      <c r="J214" s="5" t="str">
        <f>'[1]TCE - ANEXO IV - Preencher'!L223</f>
        <v>26220237438274000177550010000004581567339190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2487.87</v>
      </c>
    </row>
    <row r="215" spans="1:12" s="8" customFormat="1" ht="19.5" customHeight="1" x14ac:dyDescent="0.2">
      <c r="A215" s="3">
        <f>IFERROR(VLOOKUP(B215,'[1]DADOS (OCULTAR)'!$P$3:$R$91,3,0),"")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3.12 - Material Hospitalar</v>
      </c>
      <c r="D215" s="3">
        <f>'[1]TCE - ANEXO IV - Preencher'!F224</f>
        <v>37438274000177</v>
      </c>
      <c r="E215" s="5" t="str">
        <f>'[1]TCE - ANEXO IV - Preencher'!G224</f>
        <v>SELLMED PRODUTOS MEDICOS E HOSPITALARES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500</v>
      </c>
      <c r="I215" s="6" t="str">
        <f>IF('[1]TCE - ANEXO IV - Preencher'!K224="","",'[1]TCE - ANEXO IV - Preencher'!K224)</f>
        <v>17/02/2022</v>
      </c>
      <c r="J215" s="5" t="str">
        <f>'[1]TCE - ANEXO IV - Preencher'!L224</f>
        <v>26220237438274000177550010000005001364365761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4881.57</v>
      </c>
    </row>
    <row r="216" spans="1:12" s="8" customFormat="1" ht="19.5" customHeight="1" x14ac:dyDescent="0.2">
      <c r="A216" s="3">
        <f>IFERROR(VLOOKUP(B216,'[1]DADOS (OCULTAR)'!$P$3:$R$91,3,0),"")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3.12 - Material Hospitalar</v>
      </c>
      <c r="D216" s="3">
        <f>'[1]TCE - ANEXO IV - Preencher'!F225</f>
        <v>37438274000177</v>
      </c>
      <c r="E216" s="5" t="str">
        <f>'[1]TCE - ANEXO IV - Preencher'!G225</f>
        <v>SELLMED PRODUTOS MEDICOS E HOSPITALARES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509</v>
      </c>
      <c r="I216" s="6" t="str">
        <f>IF('[1]TCE - ANEXO IV - Preencher'!K225="","",'[1]TCE - ANEXO IV - Preencher'!K225)</f>
        <v>21/02/2022</v>
      </c>
      <c r="J216" s="5" t="str">
        <f>'[1]TCE - ANEXO IV - Preencher'!L225</f>
        <v>26220237438274000177550010000005091229005340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2920.17</v>
      </c>
    </row>
    <row r="217" spans="1:12" s="8" customFormat="1" ht="19.5" customHeight="1" x14ac:dyDescent="0.2">
      <c r="A217" s="3">
        <f>IFERROR(VLOOKUP(B217,'[1]DADOS (OCULTAR)'!$P$3:$R$91,3,0),"")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3.12 - Material Hospitalar</v>
      </c>
      <c r="D217" s="3">
        <f>'[1]TCE - ANEXO IV - Preencher'!F226</f>
        <v>37438274000177</v>
      </c>
      <c r="E217" s="5" t="str">
        <f>'[1]TCE - ANEXO IV - Preencher'!G226</f>
        <v>SELLMED PRODUTOS MEDICOS E HOSPITALARES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432</v>
      </c>
      <c r="I217" s="6" t="str">
        <f>IF('[1]TCE - ANEXO IV - Preencher'!K226="","",'[1]TCE - ANEXO IV - Preencher'!K226)</f>
        <v>31/01/2022</v>
      </c>
      <c r="J217" s="5" t="str">
        <f>'[1]TCE - ANEXO IV - Preencher'!L226</f>
        <v>26220137438274000177550010000004321624923020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13832.68</v>
      </c>
    </row>
    <row r="218" spans="1:12" s="8" customFormat="1" ht="19.5" customHeight="1" x14ac:dyDescent="0.2">
      <c r="A218" s="3">
        <f>IFERROR(VLOOKUP(B218,'[1]DADOS (OCULTAR)'!$P$3:$R$91,3,0),"")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3.12 - Material Hospitalar</v>
      </c>
      <c r="D218" s="3">
        <f>'[1]TCE - ANEXO IV - Preencher'!F227</f>
        <v>21381761000100</v>
      </c>
      <c r="E218" s="5" t="str">
        <f>'[1]TCE - ANEXO IV - Preencher'!G227</f>
        <v>SIX DISTRIBUIDORA HOSPITALAR LTDA EPP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000046651</v>
      </c>
      <c r="I218" s="6" t="str">
        <f>IF('[1]TCE - ANEXO IV - Preencher'!K227="","",'[1]TCE - ANEXO IV - Preencher'!K227)</f>
        <v>15/02/2022</v>
      </c>
      <c r="J218" s="5" t="str">
        <f>'[1]TCE - ANEXO IV - Preencher'!L227</f>
        <v>26220221381761000100550010000466511141325058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1425</v>
      </c>
    </row>
    <row r="219" spans="1:12" s="8" customFormat="1" ht="19.5" customHeight="1" x14ac:dyDescent="0.2">
      <c r="A219" s="3">
        <f>IFERROR(VLOOKUP(B219,'[1]DADOS (OCULTAR)'!$P$3:$R$91,3,0),"")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3.12 - Material Hospitalar</v>
      </c>
      <c r="D219" s="3">
        <f>'[1]TCE - ANEXO IV - Preencher'!F228</f>
        <v>6106005000180</v>
      </c>
      <c r="E219" s="5" t="str">
        <f>'[1]TCE - ANEXO IV - Preencher'!G228</f>
        <v>STOCK MED PRODUTOS MEDICOS HOSPITALARES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143438</v>
      </c>
      <c r="I219" s="6" t="str">
        <f>IF('[1]TCE - ANEXO IV - Preencher'!K228="","",'[1]TCE - ANEXO IV - Preencher'!K228)</f>
        <v>28/01/2022</v>
      </c>
      <c r="J219" s="5" t="str">
        <f>'[1]TCE - ANEXO IV - Preencher'!L228</f>
        <v>43220106106005000180550010001434381005911229</v>
      </c>
      <c r="K219" s="5" t="str">
        <f>IF(F219="B",LEFT('[1]TCE - ANEXO IV - Preencher'!M228,2),IF(F219="S",LEFT('[1]TCE - ANEXO IV - Preencher'!M228,7),IF('[1]TCE - ANEXO IV - Preencher'!H228="","")))</f>
        <v>43</v>
      </c>
      <c r="L219" s="7">
        <f>'[1]TCE - ANEXO IV - Preencher'!N228</f>
        <v>97841.01</v>
      </c>
    </row>
    <row r="220" spans="1:12" s="8" customFormat="1" ht="19.5" customHeight="1" x14ac:dyDescent="0.2">
      <c r="A220" s="3">
        <f>IFERROR(VLOOKUP(B220,'[1]DADOS (OCULTAR)'!$P$3:$R$91,3,0),"")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3.12 - Material Hospitalar</v>
      </c>
      <c r="D220" s="3">
        <f>'[1]TCE - ANEXO IV - Preencher'!F229</f>
        <v>25130763000188</v>
      </c>
      <c r="E220" s="5" t="str">
        <f>'[1]TCE - ANEXO IV - Preencher'!G229</f>
        <v>TELIA DE ALBUQUERQUE PESSOA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000000329</v>
      </c>
      <c r="I220" s="6" t="str">
        <f>IF('[1]TCE - ANEXO IV - Preencher'!K229="","",'[1]TCE - ANEXO IV - Preencher'!K229)</f>
        <v>07/02/2022</v>
      </c>
      <c r="J220" s="5" t="str">
        <f>'[1]TCE - ANEXO IV - Preencher'!L229</f>
        <v>26220225130763000188550010000003291000055120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1015</v>
      </c>
    </row>
    <row r="221" spans="1:12" s="8" customFormat="1" ht="19.5" customHeight="1" x14ac:dyDescent="0.2">
      <c r="A221" s="3">
        <f>IFERROR(VLOOKUP(B221,'[1]DADOS (OCULTAR)'!$P$3:$R$91,3,0),"")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3.12 - Material Hospitalar</v>
      </c>
      <c r="D221" s="3">
        <f>'[1]TCE - ANEXO IV - Preencher'!F230</f>
        <v>25130763000188</v>
      </c>
      <c r="E221" s="5" t="str">
        <f>'[1]TCE - ANEXO IV - Preencher'!G230</f>
        <v>TELIA DE ALBUQUERQUE PESSOA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000000339</v>
      </c>
      <c r="I221" s="6" t="str">
        <f>IF('[1]TCE - ANEXO IV - Preencher'!K230="","",'[1]TCE - ANEXO IV - Preencher'!K230)</f>
        <v>17/02/2022</v>
      </c>
      <c r="J221" s="5" t="str">
        <f>'[1]TCE - ANEXO IV - Preencher'!L230</f>
        <v>26220225130763000188550010000003391000055401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3745.87</v>
      </c>
    </row>
    <row r="222" spans="1:12" s="8" customFormat="1" ht="19.5" customHeight="1" x14ac:dyDescent="0.2">
      <c r="A222" s="3">
        <f>IFERROR(VLOOKUP(B222,'[1]DADOS (OCULTAR)'!$P$3:$R$91,3,0),"")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3.12 - Material Hospitalar</v>
      </c>
      <c r="D222" s="3">
        <f>'[1]TCE - ANEXO IV - Preencher'!F231</f>
        <v>21596736000144</v>
      </c>
      <c r="E222" s="5" t="str">
        <f>'[1]TCE - ANEXO IV - Preencher'!G231</f>
        <v>ULTRAMEGA DISTRIBUIDORA HOSPITALAR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00147460</v>
      </c>
      <c r="I222" s="6" t="str">
        <f>IF('[1]TCE - ANEXO IV - Preencher'!K231="","",'[1]TCE - ANEXO IV - Preencher'!K231)</f>
        <v>09/02/2022</v>
      </c>
      <c r="J222" s="5" t="str">
        <f>'[1]TCE - ANEXO IV - Preencher'!L231</f>
        <v>26220221596736000144550010001474601001521241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7827.35</v>
      </c>
    </row>
    <row r="223" spans="1:12" s="8" customFormat="1" ht="19.5" customHeight="1" x14ac:dyDescent="0.2">
      <c r="A223" s="3">
        <f>IFERROR(VLOOKUP(B223,'[1]DADOS (OCULTAR)'!$P$3:$R$91,3,0),"")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3.12 - Material Hospitalar</v>
      </c>
      <c r="D223" s="3">
        <f>'[1]TCE - ANEXO IV - Preencher'!F232</f>
        <v>13120044000105</v>
      </c>
      <c r="E223" s="5" t="str">
        <f>'[1]TCE - ANEXO IV - Preencher'!G232</f>
        <v>WANDERLEY REGIS COM E PROD MED HOSP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000008382</v>
      </c>
      <c r="I223" s="6" t="str">
        <f>IF('[1]TCE - ANEXO IV - Preencher'!K232="","",'[1]TCE - ANEXO IV - Preencher'!K232)</f>
        <v>11/02/2022</v>
      </c>
      <c r="J223" s="5" t="str">
        <f>'[1]TCE - ANEXO IV - Preencher'!L232</f>
        <v>26220213120044000105550010000083821710002183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195.3</v>
      </c>
    </row>
    <row r="224" spans="1:12" s="8" customFormat="1" ht="19.5" customHeight="1" x14ac:dyDescent="0.2">
      <c r="A224" s="3">
        <f>IFERROR(VLOOKUP(B224,'[1]DADOS (OCULTAR)'!$P$3:$R$91,3,0),"")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3.12 - Material Hospitalar</v>
      </c>
      <c r="D224" s="3">
        <f>'[1]TCE - ANEXO IV - Preencher'!F233</f>
        <v>13120044000105</v>
      </c>
      <c r="E224" s="5" t="str">
        <f>'[1]TCE - ANEXO IV - Preencher'!G233</f>
        <v>WANDERLEY REGIS COM E PROD MED HOSP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000008385</v>
      </c>
      <c r="I224" s="6" t="str">
        <f>IF('[1]TCE - ANEXO IV - Preencher'!K233="","",'[1]TCE - ANEXO IV - Preencher'!K233)</f>
        <v>11/02/2022</v>
      </c>
      <c r="J224" s="5" t="str">
        <f>'[1]TCE - ANEXO IV - Preencher'!L233</f>
        <v>26220213120044000105550010000083851506673620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1237</v>
      </c>
    </row>
    <row r="225" spans="1:12" s="8" customFormat="1" ht="19.5" customHeight="1" x14ac:dyDescent="0.2">
      <c r="A225" s="3">
        <f>IFERROR(VLOOKUP(B225,'[1]DADOS (OCULTAR)'!$P$3:$R$91,3,0),"")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3.12 - Material Hospitalar</v>
      </c>
      <c r="D225" s="3">
        <f>'[1]TCE - ANEXO IV - Preencher'!F234</f>
        <v>13120044000105</v>
      </c>
      <c r="E225" s="5" t="str">
        <f>'[1]TCE - ANEXO IV - Preencher'!G234</f>
        <v>WANDERLEY REGIS COM E PROD MED HOSP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000008425</v>
      </c>
      <c r="I225" s="6" t="str">
        <f>IF('[1]TCE - ANEXO IV - Preencher'!K234="","",'[1]TCE - ANEXO IV - Preencher'!K234)</f>
        <v>23/02/2022</v>
      </c>
      <c r="J225" s="5" t="str">
        <f>'[1]TCE - ANEXO IV - Preencher'!L234</f>
        <v>26220213120044000105550010000084251372986588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320</v>
      </c>
    </row>
    <row r="226" spans="1:12" s="8" customFormat="1" ht="19.5" customHeight="1" x14ac:dyDescent="0.2">
      <c r="A226" s="3">
        <f>IFERROR(VLOOKUP(B226,'[1]DADOS (OCULTAR)'!$P$3:$R$91,3,0),"")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3.12 - Material Hospitalar</v>
      </c>
      <c r="D226" s="3">
        <f>'[1]TCE - ANEXO IV - Preencher'!F235</f>
        <v>13120044000105</v>
      </c>
      <c r="E226" s="5" t="str">
        <f>'[1]TCE - ANEXO IV - Preencher'!G235</f>
        <v>WANDERLEY REGIS COM E PROD MED HOSP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000008335</v>
      </c>
      <c r="I226" s="6" t="str">
        <f>IF('[1]TCE - ANEXO IV - Preencher'!K235="","",'[1]TCE - ANEXO IV - Preencher'!K235)</f>
        <v>28/01/2022</v>
      </c>
      <c r="J226" s="5" t="str">
        <f>'[1]TCE - ANEXO IV - Preencher'!L235</f>
        <v>26220113120044000105550010000083351339306830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10770.3</v>
      </c>
    </row>
    <row r="227" spans="1:12" s="8" customFormat="1" ht="19.5" customHeight="1" x14ac:dyDescent="0.2">
      <c r="A227" s="3">
        <f>IFERROR(VLOOKUP(B227,'[1]DADOS (OCULTAR)'!$P$3:$R$91,3,0),"")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11260846000187</v>
      </c>
      <c r="E227" s="5" t="str">
        <f>'[1]TCE - ANEXO IV - Preencher'!G236</f>
        <v>ANBIOTON IMPORTADORA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000158264</v>
      </c>
      <c r="I227" s="6" t="str">
        <f>IF('[1]TCE - ANEXO IV - Preencher'!K236="","",'[1]TCE - ANEXO IV - Preencher'!K236)</f>
        <v>25/01/2022</v>
      </c>
      <c r="J227" s="5" t="str">
        <f>'[1]TCE - ANEXO IV - Preencher'!L236</f>
        <v>35220111260846000187550010001582641750241772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3401.5</v>
      </c>
    </row>
    <row r="228" spans="1:12" s="8" customFormat="1" ht="19.5" customHeight="1" x14ac:dyDescent="0.2">
      <c r="A228" s="3">
        <f>IFERROR(VLOOKUP(B228,'[1]DADOS (OCULTAR)'!$P$3:$R$91,3,0),"")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5439635000456</v>
      </c>
      <c r="E228" s="5" t="str">
        <f>'[1]TCE - ANEXO IV - Preencher'!G237</f>
        <v>ANTIBIOTICOS DO BRASIL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214274</v>
      </c>
      <c r="I228" s="6" t="str">
        <f>IF('[1]TCE - ANEXO IV - Preencher'!K237="","",'[1]TCE - ANEXO IV - Preencher'!K237)</f>
        <v>07/02/2022</v>
      </c>
      <c r="J228" s="5" t="str">
        <f>'[1]TCE - ANEXO IV - Preencher'!L237</f>
        <v>42220205439635000456550010002142741274921415</v>
      </c>
      <c r="K228" s="5" t="str">
        <f>IF(F228="B",LEFT('[1]TCE - ANEXO IV - Preencher'!M237,2),IF(F228="S",LEFT('[1]TCE - ANEXO IV - Preencher'!M237,7),IF('[1]TCE - ANEXO IV - Preencher'!H237="","")))</f>
        <v>42</v>
      </c>
      <c r="L228" s="7">
        <f>'[1]TCE - ANEXO IV - Preencher'!N237</f>
        <v>97850</v>
      </c>
    </row>
    <row r="229" spans="1:12" s="8" customFormat="1" ht="19.5" customHeight="1" x14ac:dyDescent="0.2">
      <c r="A229" s="3">
        <f>IFERROR(VLOOKUP(B229,'[1]DADOS (OCULTAR)'!$P$3:$R$91,3,0),"")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8719794000150</v>
      </c>
      <c r="E229" s="5" t="str">
        <f>'[1]TCE - ANEXO IV - Preencher'!G238</f>
        <v>CENTRAL DISTRIB DE MEDICAMENTOS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000096981</v>
      </c>
      <c r="I229" s="6" t="str">
        <f>IF('[1]TCE - ANEXO IV - Preencher'!K238="","",'[1]TCE - ANEXO IV - Preencher'!K238)</f>
        <v>27/01/2022</v>
      </c>
      <c r="J229" s="5" t="str">
        <f>'[1]TCE - ANEXO IV - Preencher'!L238</f>
        <v>26220108719794000150550010000969811154007660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8460.9</v>
      </c>
    </row>
    <row r="230" spans="1:12" s="8" customFormat="1" ht="19.5" customHeight="1" x14ac:dyDescent="0.2">
      <c r="A230" s="3">
        <f>IFERROR(VLOOKUP(B230,'[1]DADOS (OCULTAR)'!$P$3:$R$91,3,0),"")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8719794000150</v>
      </c>
      <c r="E230" s="5" t="str">
        <f>'[1]TCE - ANEXO IV - Preencher'!G239</f>
        <v>CENTRAL DISTRIB DE MEDICAMENTOS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000096988</v>
      </c>
      <c r="I230" s="6" t="str">
        <f>IF('[1]TCE - ANEXO IV - Preencher'!K239="","",'[1]TCE - ANEXO IV - Preencher'!K239)</f>
        <v>27/01/2022</v>
      </c>
      <c r="J230" s="5" t="str">
        <f>'[1]TCE - ANEXO IV - Preencher'!L239</f>
        <v>26220108719794000150550010000969881699435050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33284.300000000003</v>
      </c>
    </row>
    <row r="231" spans="1:12" s="8" customFormat="1" ht="19.5" customHeight="1" x14ac:dyDescent="0.2">
      <c r="A231" s="3">
        <f>IFERROR(VLOOKUP(B231,'[1]DADOS (OCULTAR)'!$P$3:$R$91,3,0),"")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7812105000194</v>
      </c>
      <c r="E231" s="5" t="str">
        <f>'[1]TCE - ANEXO IV - Preencher'!G240</f>
        <v>CENTRAL DISTRIBUIDORA DE MEDICAMENTOS LT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000094788</v>
      </c>
      <c r="I231" s="6" t="str">
        <f>IF('[1]TCE - ANEXO IV - Preencher'!K240="","",'[1]TCE - ANEXO IV - Preencher'!K240)</f>
        <v>27/01/2022</v>
      </c>
      <c r="J231" s="5" t="str">
        <f>'[1]TCE - ANEXO IV - Preencher'!L240</f>
        <v>23220107812105000194550010000947881413557280</v>
      </c>
      <c r="K231" s="5" t="str">
        <f>IF(F231="B",LEFT('[1]TCE - ANEXO IV - Preencher'!M240,2),IF(F231="S",LEFT('[1]TCE - ANEXO IV - Preencher'!M240,7),IF('[1]TCE - ANEXO IV - Preencher'!H240="","")))</f>
        <v>23</v>
      </c>
      <c r="L231" s="7">
        <f>'[1]TCE - ANEXO IV - Preencher'!N240</f>
        <v>6230.97</v>
      </c>
    </row>
    <row r="232" spans="1:12" s="8" customFormat="1" ht="19.5" customHeight="1" x14ac:dyDescent="0.2">
      <c r="A232" s="3">
        <f>IFERROR(VLOOKUP(B232,'[1]DADOS (OCULTAR)'!$P$3:$R$91,3,0),"")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8674752000140</v>
      </c>
      <c r="E232" s="5" t="str">
        <f>'[1]TCE - ANEXO IV - Preencher'!G241</f>
        <v>CIRURGICA MONTEBELLO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000123019</v>
      </c>
      <c r="I232" s="6" t="str">
        <f>IF('[1]TCE - ANEXO IV - Preencher'!K241="","",'[1]TCE - ANEXO IV - Preencher'!K241)</f>
        <v>25/01/2022</v>
      </c>
      <c r="J232" s="5" t="str">
        <f>'[1]TCE - ANEXO IV - Preencher'!L241</f>
        <v>26220108674752000140550010001230191876686537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3429.82</v>
      </c>
    </row>
    <row r="233" spans="1:12" s="8" customFormat="1" ht="19.5" customHeight="1" x14ac:dyDescent="0.2">
      <c r="A233" s="3">
        <f>IFERROR(VLOOKUP(B233,'[1]DADOS (OCULTAR)'!$P$3:$R$91,3,0),"")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12420164000904</v>
      </c>
      <c r="E233" s="5" t="str">
        <f>'[1]TCE - ANEXO IV - Preencher'!G242</f>
        <v>CM HOSPITALAR SA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000627085</v>
      </c>
      <c r="I233" s="6" t="str">
        <f>IF('[1]TCE - ANEXO IV - Preencher'!K242="","",'[1]TCE - ANEXO IV - Preencher'!K242)</f>
        <v>25/01/2022</v>
      </c>
      <c r="J233" s="5" t="str">
        <f>'[1]TCE - ANEXO IV - Preencher'!L242</f>
        <v>53220112420164000904550010006270851517421850</v>
      </c>
      <c r="K233" s="5" t="str">
        <f>IF(F233="B",LEFT('[1]TCE - ANEXO IV - Preencher'!M242,2),IF(F233="S",LEFT('[1]TCE - ANEXO IV - Preencher'!M242,7),IF('[1]TCE - ANEXO IV - Preencher'!H242="","")))</f>
        <v>53</v>
      </c>
      <c r="L233" s="7">
        <f>'[1]TCE - ANEXO IV - Preencher'!N242</f>
        <v>78685</v>
      </c>
    </row>
    <row r="234" spans="1:12" s="8" customFormat="1" ht="19.5" customHeight="1" x14ac:dyDescent="0.2">
      <c r="A234" s="3">
        <f>IFERROR(VLOOKUP(B234,'[1]DADOS (OCULTAR)'!$P$3:$R$91,3,0),"")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67729178000220</v>
      </c>
      <c r="E234" s="5" t="str">
        <f>'[1]TCE - ANEXO IV - Preencher'!G243</f>
        <v>COMERCIAL CIRURGICA RIOCLARENSE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0638264</v>
      </c>
      <c r="I234" s="6" t="str">
        <f>IF('[1]TCE - ANEXO IV - Preencher'!K243="","",'[1]TCE - ANEXO IV - Preencher'!K243)</f>
        <v>25/01/2022</v>
      </c>
      <c r="J234" s="5" t="str">
        <f>'[1]TCE - ANEXO IV - Preencher'!L243</f>
        <v>31220167729178000220550010006382641176119482</v>
      </c>
      <c r="K234" s="5" t="str">
        <f>IF(F234="B",LEFT('[1]TCE - ANEXO IV - Preencher'!M243,2),IF(F234="S",LEFT('[1]TCE - ANEXO IV - Preencher'!M243,7),IF('[1]TCE - ANEXO IV - Preencher'!H243="","")))</f>
        <v>31</v>
      </c>
      <c r="L234" s="7">
        <f>'[1]TCE - ANEXO IV - Preencher'!N243</f>
        <v>953.38</v>
      </c>
    </row>
    <row r="235" spans="1:12" s="8" customFormat="1" ht="19.5" customHeight="1" x14ac:dyDescent="0.2">
      <c r="A235" s="3">
        <f>IFERROR(VLOOKUP(B235,'[1]DADOS (OCULTAR)'!$P$3:$R$91,3,0),"")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67729178000491</v>
      </c>
      <c r="E235" s="5" t="str">
        <f>'[1]TCE - ANEXO IV - Preencher'!G244</f>
        <v>COMERCIAL CIRURGICA RIOCLARENSE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1532145</v>
      </c>
      <c r="I235" s="6" t="str">
        <f>IF('[1]TCE - ANEXO IV - Preencher'!K244="","",'[1]TCE - ANEXO IV - Preencher'!K244)</f>
        <v>25/01/2022</v>
      </c>
      <c r="J235" s="5" t="str">
        <f>'[1]TCE - ANEXO IV - Preencher'!L244</f>
        <v>35220167729178000491550010015321451377388000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8226.7199999999993</v>
      </c>
    </row>
    <row r="236" spans="1:12" s="8" customFormat="1" ht="19.5" customHeight="1" x14ac:dyDescent="0.2">
      <c r="A236" s="3">
        <f>IFERROR(VLOOKUP(B236,'[1]DADOS (OCULTAR)'!$P$3:$R$91,3,0),"")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67729178000572</v>
      </c>
      <c r="E236" s="5" t="str">
        <f>'[1]TCE - ANEXO IV - Preencher'!G245</f>
        <v>COMERCIAL CIRURGICA RIOCLARENSE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0063671</v>
      </c>
      <c r="I236" s="6" t="str">
        <f>IF('[1]TCE - ANEXO IV - Preencher'!K245="","",'[1]TCE - ANEXO IV - Preencher'!K245)</f>
        <v>25/01/2022</v>
      </c>
      <c r="J236" s="5" t="str">
        <f>'[1]TCE - ANEXO IV - Preencher'!L245</f>
        <v>41220167729178000572550010000636711500942844</v>
      </c>
      <c r="K236" s="5" t="str">
        <f>IF(F236="B",LEFT('[1]TCE - ANEXO IV - Preencher'!M245,2),IF(F236="S",LEFT('[1]TCE - ANEXO IV - Preencher'!M245,7),IF('[1]TCE - ANEXO IV - Preencher'!H245="","")))</f>
        <v>41</v>
      </c>
      <c r="L236" s="7">
        <f>'[1]TCE - ANEXO IV - Preencher'!N245</f>
        <v>4207.5</v>
      </c>
    </row>
    <row r="237" spans="1:12" s="8" customFormat="1" ht="19.5" customHeight="1" x14ac:dyDescent="0.2">
      <c r="A237" s="3">
        <f>IFERROR(VLOOKUP(B237,'[1]DADOS (OCULTAR)'!$P$3:$R$91,3,0),"")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67729178000653</v>
      </c>
      <c r="E237" s="5" t="str">
        <f>'[1]TCE - ANEXO IV - Preencher'!G246</f>
        <v>COMERCIAL CIRURGICA RIOCLARENSE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0020920</v>
      </c>
      <c r="I237" s="6" t="str">
        <f>IF('[1]TCE - ANEXO IV - Preencher'!K246="","",'[1]TCE - ANEXO IV - Preencher'!K246)</f>
        <v>25/01/2022</v>
      </c>
      <c r="J237" s="5" t="str">
        <f>'[1]TCE - ANEXO IV - Preencher'!L246</f>
        <v>26220167729178000653550010000209201584419965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7477.8</v>
      </c>
    </row>
    <row r="238" spans="1:12" s="8" customFormat="1" ht="19.5" customHeight="1" x14ac:dyDescent="0.2">
      <c r="A238" s="3">
        <f>IFERROR(VLOOKUP(B238,'[1]DADOS (OCULTAR)'!$P$3:$R$91,3,0),"")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44734671000151</v>
      </c>
      <c r="E238" s="5" t="str">
        <f>'[1]TCE - ANEXO IV - Preencher'!G247</f>
        <v>CRISTALIA PROD. QUIM. FARMACEUTICOS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3193963</v>
      </c>
      <c r="I238" s="6" t="str">
        <f>IF('[1]TCE - ANEXO IV - Preencher'!K247="","",'[1]TCE - ANEXO IV - Preencher'!K247)</f>
        <v>08/02/2022</v>
      </c>
      <c r="J238" s="5" t="str">
        <f>'[1]TCE - ANEXO IV - Preencher'!L247</f>
        <v>35220244734671000151550100031939631912094081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4902</v>
      </c>
    </row>
    <row r="239" spans="1:12" s="8" customFormat="1" ht="19.5" customHeight="1" x14ac:dyDescent="0.2">
      <c r="A239" s="3">
        <f>IFERROR(VLOOKUP(B239,'[1]DADOS (OCULTAR)'!$P$3:$R$91,3,0),"")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44734671000151</v>
      </c>
      <c r="E239" s="5" t="str">
        <f>'[1]TCE - ANEXO IV - Preencher'!G248</f>
        <v>CRISTALIA PROD. QUIM. FARMACEUTICOS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3194946</v>
      </c>
      <c r="I239" s="6" t="str">
        <f>IF('[1]TCE - ANEXO IV - Preencher'!K248="","",'[1]TCE - ANEXO IV - Preencher'!K248)</f>
        <v>08/02/2022</v>
      </c>
      <c r="J239" s="5" t="str">
        <f>'[1]TCE - ANEXO IV - Preencher'!L248</f>
        <v>35220244734671000151550100031949461717563144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511</v>
      </c>
    </row>
    <row r="240" spans="1:12" s="8" customFormat="1" ht="19.5" customHeight="1" x14ac:dyDescent="0.2">
      <c r="A240" s="3">
        <f>IFERROR(VLOOKUP(B240,'[1]DADOS (OCULTAR)'!$P$3:$R$91,3,0),"")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44734671000151</v>
      </c>
      <c r="E240" s="5" t="str">
        <f>'[1]TCE - ANEXO IV - Preencher'!G249</f>
        <v>CRISTALIA PROD. QUIM. FARMACEUTICOS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3198176</v>
      </c>
      <c r="I240" s="6" t="str">
        <f>IF('[1]TCE - ANEXO IV - Preencher'!K249="","",'[1]TCE - ANEXO IV - Preencher'!K249)</f>
        <v>11/02/2022</v>
      </c>
      <c r="J240" s="5" t="str">
        <f>'[1]TCE - ANEXO IV - Preencher'!L249</f>
        <v>35220244734671000151550100031981761916200096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796</v>
      </c>
    </row>
    <row r="241" spans="1:12" s="8" customFormat="1" ht="19.5" customHeight="1" x14ac:dyDescent="0.2">
      <c r="A241" s="3">
        <f>IFERROR(VLOOKUP(B241,'[1]DADOS (OCULTAR)'!$P$3:$R$91,3,0),"")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44734671000151</v>
      </c>
      <c r="E241" s="5" t="str">
        <f>'[1]TCE - ANEXO IV - Preencher'!G250</f>
        <v>CRISTALIA PROD. QUIM. FARMACEUTICOS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3198752</v>
      </c>
      <c r="I241" s="6" t="str">
        <f>IF('[1]TCE - ANEXO IV - Preencher'!K250="","",'[1]TCE - ANEXO IV - Preencher'!K250)</f>
        <v>11/02/2022</v>
      </c>
      <c r="J241" s="5" t="str">
        <f>'[1]TCE - ANEXO IV - Preencher'!L250</f>
        <v>35220244734671000151550100031987521999630833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759.6</v>
      </c>
    </row>
    <row r="242" spans="1:12" s="8" customFormat="1" ht="19.5" customHeight="1" x14ac:dyDescent="0.2">
      <c r="A242" s="3">
        <f>IFERROR(VLOOKUP(B242,'[1]DADOS (OCULTAR)'!$P$3:$R$91,3,0),"")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23680034000170</v>
      </c>
      <c r="E242" s="5" t="str">
        <f>'[1]TCE - ANEXO IV - Preencher'!G251</f>
        <v>D ARAUJO COMERCIAL EIRELI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000005644</v>
      </c>
      <c r="I242" s="6" t="str">
        <f>IF('[1]TCE - ANEXO IV - Preencher'!K251="","",'[1]TCE - ANEXO IV - Preencher'!K251)</f>
        <v>11/02/2022</v>
      </c>
      <c r="J242" s="5" t="str">
        <f>'[1]TCE - ANEXO IV - Preencher'!L251</f>
        <v>26220223680034000170550010000056441509328317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1200</v>
      </c>
    </row>
    <row r="243" spans="1:12" s="8" customFormat="1" ht="19.5" customHeight="1" x14ac:dyDescent="0.2">
      <c r="A243" s="3">
        <f>IFERROR(VLOOKUP(B243,'[1]DADOS (OCULTAR)'!$P$3:$R$91,3,0),"")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2520829000140</v>
      </c>
      <c r="E243" s="5" t="str">
        <f>'[1]TCE - ANEXO IV - Preencher'!G252</f>
        <v>DIMASTER COMERCIO DE PRODUTOS HOSPITAL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272193</v>
      </c>
      <c r="I243" s="6" t="str">
        <f>IF('[1]TCE - ANEXO IV - Preencher'!K252="","",'[1]TCE - ANEXO IV - Preencher'!K252)</f>
        <v>25/01/2022</v>
      </c>
      <c r="J243" s="5" t="str">
        <f>'[1]TCE - ANEXO IV - Preencher'!L252</f>
        <v>43220102520829000140550010002721931976909059</v>
      </c>
      <c r="K243" s="5" t="str">
        <f>IF(F243="B",LEFT('[1]TCE - ANEXO IV - Preencher'!M252,2),IF(F243="S",LEFT('[1]TCE - ANEXO IV - Preencher'!M252,7),IF('[1]TCE - ANEXO IV - Preencher'!H252="","")))</f>
        <v>43</v>
      </c>
      <c r="L243" s="7">
        <f>'[1]TCE - ANEXO IV - Preencher'!N252</f>
        <v>32391</v>
      </c>
    </row>
    <row r="244" spans="1:12" s="8" customFormat="1" ht="19.5" customHeight="1" x14ac:dyDescent="0.2">
      <c r="A244" s="3">
        <f>IFERROR(VLOOKUP(B244,'[1]DADOS (OCULTAR)'!$P$3:$R$91,3,0),"")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2520829000140</v>
      </c>
      <c r="E244" s="5" t="str">
        <f>'[1]TCE - ANEXO IV - Preencher'!G253</f>
        <v>DIMASTER COMERCIO DE PRODUTOS HOSPITAL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272435</v>
      </c>
      <c r="I244" s="6" t="str">
        <f>IF('[1]TCE - ANEXO IV - Preencher'!K253="","",'[1]TCE - ANEXO IV - Preencher'!K253)</f>
        <v>27/01/2022</v>
      </c>
      <c r="J244" s="5" t="str">
        <f>'[1]TCE - ANEXO IV - Preencher'!L253</f>
        <v>43220102520829000140550010002724351271026647</v>
      </c>
      <c r="K244" s="5" t="str">
        <f>IF(F244="B",LEFT('[1]TCE - ANEXO IV - Preencher'!M253,2),IF(F244="S",LEFT('[1]TCE - ANEXO IV - Preencher'!M253,7),IF('[1]TCE - ANEXO IV - Preencher'!H253="","")))</f>
        <v>43</v>
      </c>
      <c r="L244" s="7">
        <f>'[1]TCE - ANEXO IV - Preencher'!N253</f>
        <v>1144.8</v>
      </c>
    </row>
    <row r="245" spans="1:12" s="8" customFormat="1" ht="19.5" customHeight="1" x14ac:dyDescent="0.2">
      <c r="A245" s="3">
        <f>IFERROR(VLOOKUP(B245,'[1]DADOS (OCULTAR)'!$P$3:$R$91,3,0),"")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31673254001095</v>
      </c>
      <c r="E245" s="5" t="str">
        <f>'[1]TCE - ANEXO IV - Preencher'!G254</f>
        <v>LABORATORIOS B BRAUN SA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637481</v>
      </c>
      <c r="I245" s="6" t="str">
        <f>IF('[1]TCE - ANEXO IV - Preencher'!K254="","",'[1]TCE - ANEXO IV - Preencher'!K254)</f>
        <v>19/01/2022</v>
      </c>
      <c r="J245" s="5" t="str">
        <f>'[1]TCE - ANEXO IV - Preencher'!L254</f>
        <v>33220131673254001095550000006374811965405858</v>
      </c>
      <c r="K245" s="5" t="str">
        <f>IF(F245="B",LEFT('[1]TCE - ANEXO IV - Preencher'!M254,2),IF(F245="S",LEFT('[1]TCE - ANEXO IV - Preencher'!M254,7),IF('[1]TCE - ANEXO IV - Preencher'!H254="","")))</f>
        <v>33</v>
      </c>
      <c r="L245" s="7">
        <f>'[1]TCE - ANEXO IV - Preencher'!N254</f>
        <v>13500</v>
      </c>
    </row>
    <row r="246" spans="1:12" s="8" customFormat="1" ht="19.5" customHeight="1" x14ac:dyDescent="0.2">
      <c r="A246" s="3">
        <f>IFERROR(VLOOKUP(B246,'[1]DADOS (OCULTAR)'!$P$3:$R$91,3,0),"")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31378288000166</v>
      </c>
      <c r="E246" s="5" t="str">
        <f>'[1]TCE - ANEXO IV - Preencher'!G255</f>
        <v>MEDICAMENTAL HOSPITALAR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000122607</v>
      </c>
      <c r="I246" s="6" t="str">
        <f>IF('[1]TCE - ANEXO IV - Preencher'!K255="","",'[1]TCE - ANEXO IV - Preencher'!K255)</f>
        <v>27/01/2022</v>
      </c>
      <c r="J246" s="5" t="str">
        <f>'[1]TCE - ANEXO IV - Preencher'!L255</f>
        <v>35220131378288000166550010001226071133326106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116041.83</v>
      </c>
    </row>
    <row r="247" spans="1:12" s="8" customFormat="1" ht="19.5" customHeight="1" x14ac:dyDescent="0.2">
      <c r="A247" s="3">
        <f>IFERROR(VLOOKUP(B247,'[1]DADOS (OCULTAR)'!$P$3:$R$91,3,0),"")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30848237000198</v>
      </c>
      <c r="E247" s="5" t="str">
        <f>'[1]TCE - ANEXO IV - Preencher'!G256</f>
        <v>PH COMERCIO DE PRODUTOS MEDICOS HOSPITALARES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000008948</v>
      </c>
      <c r="I247" s="6" t="str">
        <f>IF('[1]TCE - ANEXO IV - Preencher'!K256="","",'[1]TCE - ANEXO IV - Preencher'!K256)</f>
        <v>01/02/2022</v>
      </c>
      <c r="J247" s="5" t="str">
        <f>'[1]TCE - ANEXO IV - Preencher'!L256</f>
        <v>26220230848237000198550010000089481885451687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952</v>
      </c>
    </row>
    <row r="248" spans="1:12" s="8" customFormat="1" ht="19.5" customHeight="1" x14ac:dyDescent="0.2">
      <c r="A248" s="3">
        <f>IFERROR(VLOOKUP(B248,'[1]DADOS (OCULTAR)'!$P$3:$R$91,3,0),"")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30848237000198</v>
      </c>
      <c r="E248" s="5" t="str">
        <f>'[1]TCE - ANEXO IV - Preencher'!G257</f>
        <v>PH COMERCIO DE PRODUTOS MEDICOS HOSPITALARES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000008978</v>
      </c>
      <c r="I248" s="6" t="str">
        <f>IF('[1]TCE - ANEXO IV - Preencher'!K257="","",'[1]TCE - ANEXO IV - Preencher'!K257)</f>
        <v>03/02/2022</v>
      </c>
      <c r="J248" s="5" t="str">
        <f>'[1]TCE - ANEXO IV - Preencher'!L257</f>
        <v>26220230848237000198550010000089781152326499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1428</v>
      </c>
    </row>
    <row r="249" spans="1:12" s="8" customFormat="1" ht="19.5" customHeight="1" x14ac:dyDescent="0.2">
      <c r="A249" s="3">
        <f>IFERROR(VLOOKUP(B249,'[1]DADOS (OCULTAR)'!$P$3:$R$91,3,0),"")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8671559000155</v>
      </c>
      <c r="E249" s="5" t="str">
        <f>'[1]TCE - ANEXO IV - Preencher'!G258</f>
        <v>RECIFARMA COM DE PROD FARMACEUTICOS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000002247</v>
      </c>
      <c r="I249" s="6" t="str">
        <f>IF('[1]TCE - ANEXO IV - Preencher'!K258="","",'[1]TCE - ANEXO IV - Preencher'!K258)</f>
        <v>04/02/2022</v>
      </c>
      <c r="J249" s="5" t="str">
        <f>'[1]TCE - ANEXO IV - Preencher'!L258</f>
        <v>26220208671559000155550010000022471100074227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18222.2</v>
      </c>
    </row>
    <row r="250" spans="1:12" s="8" customFormat="1" ht="19.5" customHeight="1" x14ac:dyDescent="0.2">
      <c r="A250" s="3">
        <f>IFERROR(VLOOKUP(B250,'[1]DADOS (OCULTAR)'!$P$3:$R$91,3,0),"")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3.4 - Material Farmacológico</v>
      </c>
      <c r="D250" s="3">
        <f>'[1]TCE - ANEXO IV - Preencher'!F259</f>
        <v>8671559000155</v>
      </c>
      <c r="E250" s="5" t="str">
        <f>'[1]TCE - ANEXO IV - Preencher'!G259</f>
        <v>RECIFARMA COM DE PROD FARMACEUTICOS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000002249</v>
      </c>
      <c r="I250" s="6" t="str">
        <f>IF('[1]TCE - ANEXO IV - Preencher'!K259="","",'[1]TCE - ANEXO IV - Preencher'!K259)</f>
        <v>11/02/2022</v>
      </c>
      <c r="J250" s="5" t="str">
        <f>'[1]TCE - ANEXO IV - Preencher'!L259</f>
        <v>26220208671559000155550010000022491100094222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84</v>
      </c>
    </row>
    <row r="251" spans="1:12" s="8" customFormat="1" ht="19.5" customHeight="1" x14ac:dyDescent="0.2">
      <c r="A251" s="3">
        <f>IFERROR(VLOOKUP(B251,'[1]DADOS (OCULTAR)'!$P$3:$R$91,3,0),"")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3.4 - Material Farmacológico</v>
      </c>
      <c r="D251" s="3">
        <f>'[1]TCE - ANEXO IV - Preencher'!F260</f>
        <v>6106005000180</v>
      </c>
      <c r="E251" s="5" t="str">
        <f>'[1]TCE - ANEXO IV - Preencher'!G260</f>
        <v>STOCK MED PRODUTOS MEDICOS HOSPITALARES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143267</v>
      </c>
      <c r="I251" s="6" t="str">
        <f>IF('[1]TCE - ANEXO IV - Preencher'!K260="","",'[1]TCE - ANEXO IV - Preencher'!K260)</f>
        <v>27/01/2022</v>
      </c>
      <c r="J251" s="5" t="str">
        <f>'[1]TCE - ANEXO IV - Preencher'!L260</f>
        <v>43220106106005000180550010001432671005909284</v>
      </c>
      <c r="K251" s="5" t="str">
        <f>IF(F251="B",LEFT('[1]TCE - ANEXO IV - Preencher'!M260,2),IF(F251="S",LEFT('[1]TCE - ANEXO IV - Preencher'!M260,7),IF('[1]TCE - ANEXO IV - Preencher'!H260="","")))</f>
        <v>43</v>
      </c>
      <c r="L251" s="7">
        <f>'[1]TCE - ANEXO IV - Preencher'!N260</f>
        <v>19750.419999999998</v>
      </c>
    </row>
    <row r="252" spans="1:12" s="8" customFormat="1" ht="19.5" customHeight="1" x14ac:dyDescent="0.2">
      <c r="A252" s="3">
        <f>IFERROR(VLOOKUP(B252,'[1]DADOS (OCULTAR)'!$P$3:$R$91,3,0),"")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3.4 - Material Farmacológico</v>
      </c>
      <c r="D252" s="3">
        <f>'[1]TCE - ANEXO IV - Preencher'!F261</f>
        <v>7484373000124</v>
      </c>
      <c r="E252" s="5" t="str">
        <f>'[1]TCE - ANEXO IV - Preencher'!G261</f>
        <v>UNI HOSPITALAR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000141020</v>
      </c>
      <c r="I252" s="6" t="str">
        <f>IF('[1]TCE - ANEXO IV - Preencher'!K261="","",'[1]TCE - ANEXO IV - Preencher'!K261)</f>
        <v>21/02/2022</v>
      </c>
      <c r="J252" s="5" t="str">
        <f>'[1]TCE - ANEXO IV - Preencher'!L261</f>
        <v>26220207484373000124550010001410201148686643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1141</v>
      </c>
    </row>
    <row r="253" spans="1:12" s="8" customFormat="1" ht="19.5" customHeight="1" x14ac:dyDescent="0.2">
      <c r="A253" s="3">
        <f>IFERROR(VLOOKUP(B253,'[1]DADOS (OCULTAR)'!$P$3:$R$91,3,0),"")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3.4 - Material Farmacológico</v>
      </c>
      <c r="D253" s="3">
        <f>'[1]TCE - ANEXO IV - Preencher'!F262</f>
        <v>7484373000124</v>
      </c>
      <c r="E253" s="5" t="str">
        <f>'[1]TCE - ANEXO IV - Preencher'!G262</f>
        <v>UNI HOSPITALAR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000141271</v>
      </c>
      <c r="I253" s="6" t="str">
        <f>IF('[1]TCE - ANEXO IV - Preencher'!K262="","",'[1]TCE - ANEXO IV - Preencher'!K262)</f>
        <v>24/02/2022</v>
      </c>
      <c r="J253" s="5" t="str">
        <f>'[1]TCE - ANEXO IV - Preencher'!L262</f>
        <v>26220207484373000124550010001412711662975320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3675</v>
      </c>
    </row>
    <row r="254" spans="1:12" s="8" customFormat="1" ht="19.5" customHeight="1" x14ac:dyDescent="0.2">
      <c r="A254" s="3">
        <f>IFERROR(VLOOKUP(B254,'[1]DADOS (OCULTAR)'!$P$3:$R$91,3,0),"")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3.14 - Alimentação Preparada</v>
      </c>
      <c r="D254" s="3">
        <f>'[1]TCE - ANEXO IV - Preencher'!F263</f>
        <v>23523598000107</v>
      </c>
      <c r="E254" s="5" t="str">
        <f>'[1]TCE - ANEXO IV - Preencher'!G263</f>
        <v>BARROS E BARROS HOSPITALAR LTDA EPP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000005007</v>
      </c>
      <c r="I254" s="6" t="str">
        <f>IF('[1]TCE - ANEXO IV - Preencher'!K263="","",'[1]TCE - ANEXO IV - Preencher'!K263)</f>
        <v>09/02/2022</v>
      </c>
      <c r="J254" s="5" t="str">
        <f>'[1]TCE - ANEXO IV - Preencher'!L263</f>
        <v>26220223523598000107550010000050071000000054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2042.5</v>
      </c>
    </row>
    <row r="255" spans="1:12" s="8" customFormat="1" ht="19.5" customHeight="1" x14ac:dyDescent="0.2">
      <c r="A255" s="3">
        <f>IFERROR(VLOOKUP(B255,'[1]DADOS (OCULTAR)'!$P$3:$R$91,3,0),"")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3.14 - Alimentação Preparada</v>
      </c>
      <c r="D255" s="3">
        <f>'[1]TCE - ANEXO IV - Preencher'!F264</f>
        <v>23523598000107</v>
      </c>
      <c r="E255" s="5" t="str">
        <f>'[1]TCE - ANEXO IV - Preencher'!G264</f>
        <v>BARROS E BARROS HOSPITALAR LTDA EPP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000005018</v>
      </c>
      <c r="I255" s="6" t="str">
        <f>IF('[1]TCE - ANEXO IV - Preencher'!K264="","",'[1]TCE - ANEXO IV - Preencher'!K264)</f>
        <v>10/02/2022</v>
      </c>
      <c r="J255" s="5" t="str">
        <f>'[1]TCE - ANEXO IV - Preencher'!L264</f>
        <v>26220223523598000107550010000050181000000058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2952.5</v>
      </c>
    </row>
    <row r="256" spans="1:12" s="8" customFormat="1" ht="19.5" customHeight="1" x14ac:dyDescent="0.2">
      <c r="A256" s="3">
        <f>IFERROR(VLOOKUP(B256,'[1]DADOS (OCULTAR)'!$P$3:$R$91,3,0),"")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3.14 - Alimentação Preparada</v>
      </c>
      <c r="D256" s="3">
        <f>'[1]TCE - ANEXO IV - Preencher'!F265</f>
        <v>1687725000162</v>
      </c>
      <c r="E256" s="5" t="str">
        <f>'[1]TCE - ANEXO IV - Preencher'!G265</f>
        <v>CENTRO ESP EM NUT ENTERAL E PARENTERAL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000034481</v>
      </c>
      <c r="I256" s="6" t="str">
        <f>IF('[1]TCE - ANEXO IV - Preencher'!K265="","",'[1]TCE - ANEXO IV - Preencher'!K265)</f>
        <v>08/02/2022</v>
      </c>
      <c r="J256" s="5" t="str">
        <f>'[1]TCE - ANEXO IV - Preencher'!L265</f>
        <v>26220201687725000162550010000344811112596066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8687.5</v>
      </c>
    </row>
    <row r="257" spans="1:12" s="8" customFormat="1" ht="19.5" customHeight="1" x14ac:dyDescent="0.2">
      <c r="A257" s="3">
        <f>IFERROR(VLOOKUP(B257,'[1]DADOS (OCULTAR)'!$P$3:$R$91,3,0),"")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3.14 - Alimentação Preparada</v>
      </c>
      <c r="D257" s="3">
        <f>'[1]TCE - ANEXO IV - Preencher'!F266</f>
        <v>22940455000120</v>
      </c>
      <c r="E257" s="5" t="str">
        <f>'[1]TCE - ANEXO IV - Preencher'!G266</f>
        <v>MOURA E MELO COMERCIO E SERV LTDA ME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000015482</v>
      </c>
      <c r="I257" s="6" t="str">
        <f>IF('[1]TCE - ANEXO IV - Preencher'!K266="","",'[1]TCE - ANEXO IV - Preencher'!K266)</f>
        <v>10/02/2022</v>
      </c>
      <c r="J257" s="5" t="str">
        <f>'[1]TCE - ANEXO IV - Preencher'!L266</f>
        <v>26220222940455000120550010000154821083539754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2194.98</v>
      </c>
    </row>
    <row r="258" spans="1:12" s="8" customFormat="1" ht="19.5" customHeight="1" x14ac:dyDescent="0.2">
      <c r="A258" s="3">
        <f>IFERROR(VLOOKUP(B258,'[1]DADOS (OCULTAR)'!$P$3:$R$91,3,0),"")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3.14 - Alimentação Preparada</v>
      </c>
      <c r="D258" s="3">
        <f>'[1]TCE - ANEXO IV - Preencher'!F267</f>
        <v>7160019000225</v>
      </c>
      <c r="E258" s="5" t="str">
        <f>'[1]TCE - ANEXO IV - Preencher'!G267</f>
        <v>VITALE COMERCIO SA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1403</v>
      </c>
      <c r="I258" s="6" t="str">
        <f>IF('[1]TCE - ANEXO IV - Preencher'!K267="","",'[1]TCE - ANEXO IV - Preencher'!K267)</f>
        <v>11/02/2022</v>
      </c>
      <c r="J258" s="5" t="str">
        <f>'[1]TCE - ANEXO IV - Preencher'!L267</f>
        <v>26220207160019000225550010000014031119325022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498.4</v>
      </c>
    </row>
    <row r="259" spans="1:12" s="8" customFormat="1" ht="19.5" customHeight="1" x14ac:dyDescent="0.2">
      <c r="A259" s="3">
        <f>IFERROR(VLOOKUP(B259,'[1]DADOS (OCULTAR)'!$P$3:$R$91,3,0),"")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3.14 - Alimentação Preparada</v>
      </c>
      <c r="D259" s="3">
        <f>'[1]TCE - ANEXO IV - Preencher'!F268</f>
        <v>7160019000225</v>
      </c>
      <c r="E259" s="5" t="str">
        <f>'[1]TCE - ANEXO IV - Preencher'!G268</f>
        <v>VITALE COMERCIO SA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1404</v>
      </c>
      <c r="I259" s="6" t="str">
        <f>IF('[1]TCE - ANEXO IV - Preencher'!K268="","",'[1]TCE - ANEXO IV - Preencher'!K268)</f>
        <v>11/02/2022</v>
      </c>
      <c r="J259" s="5" t="str">
        <f>'[1]TCE - ANEXO IV - Preencher'!L268</f>
        <v>26220207160019000225550010000014041036998647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15347.4</v>
      </c>
    </row>
    <row r="260" spans="1:12" s="8" customFormat="1" ht="19.5" customHeight="1" x14ac:dyDescent="0.2">
      <c r="A260" s="3">
        <f>IFERROR(VLOOKUP(B260,'[1]DADOS (OCULTAR)'!$P$3:$R$91,3,0),"")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53499</v>
      </c>
      <c r="I260" s="6" t="str">
        <f>IF('[1]TCE - ANEXO IV - Preencher'!K269="","",'[1]TCE - ANEXO IV - Preencher'!K269)</f>
        <v>01/02/2022</v>
      </c>
      <c r="J260" s="5" t="str">
        <f>'[1]TCE - ANEXO IV - Preencher'!L269</f>
        <v>26220224380578002041550560000534991868781051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314.72000000000003</v>
      </c>
    </row>
    <row r="261" spans="1:12" s="8" customFormat="1" ht="19.5" customHeight="1" x14ac:dyDescent="0.2">
      <c r="A261" s="3">
        <f>IFERROR(VLOOKUP(B261,'[1]DADOS (OCULTAR)'!$P$3:$R$91,3,0),"")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53504</v>
      </c>
      <c r="I261" s="6" t="str">
        <f>IF('[1]TCE - ANEXO IV - Preencher'!K270="","",'[1]TCE - ANEXO IV - Preencher'!K270)</f>
        <v>02/02/2022</v>
      </c>
      <c r="J261" s="5" t="str">
        <f>'[1]TCE - ANEXO IV - Preencher'!L270</f>
        <v>26220224380578002041550560000535041868866776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1806.09</v>
      </c>
    </row>
    <row r="262" spans="1:12" s="8" customFormat="1" ht="19.5" customHeight="1" x14ac:dyDescent="0.2">
      <c r="A262" s="3">
        <f>IFERROR(VLOOKUP(B262,'[1]DADOS (OCULTAR)'!$P$3:$R$91,3,0),"")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53512</v>
      </c>
      <c r="I262" s="6" t="str">
        <f>IF('[1]TCE - ANEXO IV - Preencher'!K271="","",'[1]TCE - ANEXO IV - Preencher'!K271)</f>
        <v>03/02/2022</v>
      </c>
      <c r="J262" s="5" t="str">
        <f>'[1]TCE - ANEXO IV - Preencher'!L271</f>
        <v>26220224380578002041550560000535121869050526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209.74</v>
      </c>
    </row>
    <row r="263" spans="1:12" s="8" customFormat="1" ht="19.5" customHeight="1" x14ac:dyDescent="0.2">
      <c r="A263" s="3">
        <f>IFERROR(VLOOKUP(B263,'[1]DADOS (OCULTAR)'!$P$3:$R$91,3,0),"")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46293</v>
      </c>
      <c r="I263" s="6" t="str">
        <f>IF('[1]TCE - ANEXO IV - Preencher'!K272="","",'[1]TCE - ANEXO IV - Preencher'!K272)</f>
        <v>04/02/2022</v>
      </c>
      <c r="J263" s="5" t="str">
        <f>'[1]TCE - ANEXO IV - Preencher'!L272</f>
        <v>26220224380578002041550080000462931869129685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34.97</v>
      </c>
    </row>
    <row r="264" spans="1:12" s="8" customFormat="1" ht="19.5" customHeight="1" x14ac:dyDescent="0.2">
      <c r="A264" s="3">
        <f>IFERROR(VLOOKUP(B264,'[1]DADOS (OCULTAR)'!$P$3:$R$91,3,0),"")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46312</v>
      </c>
      <c r="I264" s="6" t="str">
        <f>IF('[1]TCE - ANEXO IV - Preencher'!K273="","",'[1]TCE - ANEXO IV - Preencher'!K273)</f>
        <v>05/02/2022</v>
      </c>
      <c r="J264" s="5" t="str">
        <f>'[1]TCE - ANEXO IV - Preencher'!L273</f>
        <v>26220224380578002041550080000463121869424498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344.94</v>
      </c>
    </row>
    <row r="265" spans="1:12" s="8" customFormat="1" ht="19.5" customHeight="1" x14ac:dyDescent="0.2">
      <c r="A265" s="3">
        <f>IFERROR(VLOOKUP(B265,'[1]DADOS (OCULTAR)'!$P$3:$R$91,3,0),"")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314344</v>
      </c>
      <c r="I265" s="6" t="str">
        <f>IF('[1]TCE - ANEXO IV - Preencher'!K274="","",'[1]TCE - ANEXO IV - Preencher'!K274)</f>
        <v>07/02/2022</v>
      </c>
      <c r="J265" s="5" t="str">
        <f>'[1]TCE - ANEXO IV - Preencher'!L274</f>
        <v>26220224380578002041552000003143441869546879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139.85</v>
      </c>
    </row>
    <row r="266" spans="1:12" s="8" customFormat="1" ht="19.5" customHeight="1" x14ac:dyDescent="0.2">
      <c r="A266" s="3">
        <f>IFERROR(VLOOKUP(B266,'[1]DADOS (OCULTAR)'!$P$3:$R$91,3,0),"")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4899</v>
      </c>
      <c r="I266" s="6" t="str">
        <f>IF('[1]TCE - ANEXO IV - Preencher'!K275="","",'[1]TCE - ANEXO IV - Preencher'!K275)</f>
        <v>07/02/2022</v>
      </c>
      <c r="J266" s="5" t="str">
        <f>'[1]TCE - ANEXO IV - Preencher'!L275</f>
        <v>26220224380578002041550880000048991869577412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209.8</v>
      </c>
    </row>
    <row r="267" spans="1:12" s="8" customFormat="1" ht="19.5" customHeight="1" x14ac:dyDescent="0.2">
      <c r="A267" s="3">
        <f>IFERROR(VLOOKUP(B267,'[1]DADOS (OCULTAR)'!$P$3:$R$91,3,0),"")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53537</v>
      </c>
      <c r="I267" s="6" t="str">
        <f>IF('[1]TCE - ANEXO IV - Preencher'!K276="","",'[1]TCE - ANEXO IV - Preencher'!K276)</f>
        <v>08/02/2022</v>
      </c>
      <c r="J267" s="5" t="str">
        <f>'[1]TCE - ANEXO IV - Preencher'!L276</f>
        <v>26220224380578002041550560000535371869715985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3169.51</v>
      </c>
    </row>
    <row r="268" spans="1:12" s="8" customFormat="1" ht="19.5" customHeight="1" x14ac:dyDescent="0.2">
      <c r="A268" s="3">
        <f>IFERROR(VLOOKUP(B268,'[1]DADOS (OCULTAR)'!$P$3:$R$91,3,0),"")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53544</v>
      </c>
      <c r="I268" s="6" t="str">
        <f>IF('[1]TCE - ANEXO IV - Preencher'!K277="","",'[1]TCE - ANEXO IV - Preencher'!K277)</f>
        <v>09/02/2022</v>
      </c>
      <c r="J268" s="5" t="str">
        <f>'[1]TCE - ANEXO IV - Preencher'!L277</f>
        <v>26220224380578002041550560000535441869850950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174.87</v>
      </c>
    </row>
    <row r="269" spans="1:12" s="8" customFormat="1" ht="19.5" customHeight="1" x14ac:dyDescent="0.2">
      <c r="A269" s="3">
        <f>IFERROR(VLOOKUP(B269,'[1]DADOS (OCULTAR)'!$P$3:$R$91,3,0),"")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53550</v>
      </c>
      <c r="I269" s="6" t="str">
        <f>IF('[1]TCE - ANEXO IV - Preencher'!K278="","",'[1]TCE - ANEXO IV - Preencher'!K278)</f>
        <v>10/02/2022</v>
      </c>
      <c r="J269" s="5" t="str">
        <f>'[1]TCE - ANEXO IV - Preencher'!L278</f>
        <v>26220224380578002041550560000535501870001712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244.77</v>
      </c>
    </row>
    <row r="270" spans="1:12" s="8" customFormat="1" ht="19.5" customHeight="1" x14ac:dyDescent="0.2">
      <c r="A270" s="3">
        <f>IFERROR(VLOOKUP(B270,'[1]DADOS (OCULTAR)'!$P$3:$R$91,3,0),"")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46375</v>
      </c>
      <c r="I270" s="6" t="str">
        <f>IF('[1]TCE - ANEXO IV - Preencher'!K279="","",'[1]TCE - ANEXO IV - Preencher'!K279)</f>
        <v>11/02/2022</v>
      </c>
      <c r="J270" s="5" t="str">
        <f>'[1]TCE - ANEXO IV - Preencher'!L279</f>
        <v>26220224380578002041550080000463751870081248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244.82</v>
      </c>
    </row>
    <row r="271" spans="1:12" s="8" customFormat="1" ht="19.5" customHeight="1" x14ac:dyDescent="0.2">
      <c r="A271" s="3">
        <f>IFERROR(VLOOKUP(B271,'[1]DADOS (OCULTAR)'!$P$3:$R$91,3,0),"")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53562</v>
      </c>
      <c r="I271" s="6" t="str">
        <f>IF('[1]TCE - ANEXO IV - Preencher'!K280="","",'[1]TCE - ANEXO IV - Preencher'!K280)</f>
        <v>12/02/2022</v>
      </c>
      <c r="J271" s="5" t="str">
        <f>'[1]TCE - ANEXO IV - Preencher'!L280</f>
        <v>26220224380578002041550560000535621870301245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139.9</v>
      </c>
    </row>
    <row r="272" spans="1:12" s="8" customFormat="1" ht="19.5" customHeight="1" x14ac:dyDescent="0.2">
      <c r="A272" s="3">
        <f>IFERROR(VLOOKUP(B272,'[1]DADOS (OCULTAR)'!$P$3:$R$91,3,0),"")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13042</v>
      </c>
      <c r="I272" s="6" t="str">
        <f>IF('[1]TCE - ANEXO IV - Preencher'!K281="","",'[1]TCE - ANEXO IV - Preencher'!K281)</f>
        <v>13/02/2022</v>
      </c>
      <c r="J272" s="5" t="str">
        <f>'[1]TCE - ANEXO IV - Preencher'!L281</f>
        <v>26220224380578002041550370000130421870319595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139.85</v>
      </c>
    </row>
    <row r="273" spans="1:12" s="8" customFormat="1" ht="19.5" customHeight="1" x14ac:dyDescent="0.2">
      <c r="A273" s="3">
        <f>IFERROR(VLOOKUP(B273,'[1]DADOS (OCULTAR)'!$P$3:$R$91,3,0),"")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53567</v>
      </c>
      <c r="I273" s="6" t="str">
        <f>IF('[1]TCE - ANEXO IV - Preencher'!K282="","",'[1]TCE - ANEXO IV - Preencher'!K282)</f>
        <v>14/02/2022</v>
      </c>
      <c r="J273" s="5" t="str">
        <f>'[1]TCE - ANEXO IV - Preencher'!L282</f>
        <v>26220224380578002041550560000535671870413902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139.9</v>
      </c>
    </row>
    <row r="274" spans="1:12" s="8" customFormat="1" ht="19.5" customHeight="1" x14ac:dyDescent="0.2">
      <c r="A274" s="3">
        <f>IFERROR(VLOOKUP(B274,'[1]DADOS (OCULTAR)'!$P$3:$R$91,3,0),"")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53576</v>
      </c>
      <c r="I274" s="6" t="str">
        <f>IF('[1]TCE - ANEXO IV - Preencher'!K283="","",'[1]TCE - ANEXO IV - Preencher'!K283)</f>
        <v>15/02/2022</v>
      </c>
      <c r="J274" s="5" t="str">
        <f>'[1]TCE - ANEXO IV - Preencher'!L283</f>
        <v>26220224380578002041550560000535761870631470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1841.06</v>
      </c>
    </row>
    <row r="275" spans="1:12" s="8" customFormat="1" ht="19.5" customHeight="1" x14ac:dyDescent="0.2">
      <c r="A275" s="3">
        <f>IFERROR(VLOOKUP(B275,'[1]DADOS (OCULTAR)'!$P$3:$R$91,3,0),"")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53582</v>
      </c>
      <c r="I275" s="6" t="str">
        <f>IF('[1]TCE - ANEXO IV - Preencher'!K284="","",'[1]TCE - ANEXO IV - Preencher'!K284)</f>
        <v>16/02/2022</v>
      </c>
      <c r="J275" s="5" t="str">
        <f>'[1]TCE - ANEXO IV - Preencher'!L284</f>
        <v>26220224380578002041550560000535821870727989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174.87</v>
      </c>
    </row>
    <row r="276" spans="1:12" s="8" customFormat="1" ht="19.5" customHeight="1" x14ac:dyDescent="0.2">
      <c r="A276" s="3">
        <f>IFERROR(VLOOKUP(B276,'[1]DADOS (OCULTAR)'!$P$3:$R$91,3,0),"")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53584</v>
      </c>
      <c r="I276" s="6" t="str">
        <f>IF('[1]TCE - ANEXO IV - Preencher'!K285="","",'[1]TCE - ANEXO IV - Preencher'!K285)</f>
        <v>17/02/2022</v>
      </c>
      <c r="J276" s="5" t="str">
        <f>'[1]TCE - ANEXO IV - Preencher'!L285</f>
        <v>26220224380578002041550560000535841870836561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1083.55</v>
      </c>
    </row>
    <row r="277" spans="1:12" s="8" customFormat="1" ht="19.5" customHeight="1" x14ac:dyDescent="0.2">
      <c r="A277" s="3">
        <f>IFERROR(VLOOKUP(B277,'[1]DADOS (OCULTAR)'!$P$3:$R$91,3,0),"")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53599</v>
      </c>
      <c r="I277" s="6" t="str">
        <f>IF('[1]TCE - ANEXO IV - Preencher'!K286="","",'[1]TCE - ANEXO IV - Preencher'!K286)</f>
        <v>18/02/2022</v>
      </c>
      <c r="J277" s="5" t="str">
        <f>'[1]TCE - ANEXO IV - Preencher'!L286</f>
        <v>26220224380578002041550560000535991871058824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174.87</v>
      </c>
    </row>
    <row r="278" spans="1:12" s="8" customFormat="1" ht="19.5" customHeight="1" x14ac:dyDescent="0.2">
      <c r="A278" s="3">
        <f>IFERROR(VLOOKUP(B278,'[1]DADOS (OCULTAR)'!$P$3:$R$91,3,0),"")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53606</v>
      </c>
      <c r="I278" s="6" t="str">
        <f>IF('[1]TCE - ANEXO IV - Preencher'!K287="","",'[1]TCE - ANEXO IV - Preencher'!K287)</f>
        <v>19/02/2022</v>
      </c>
      <c r="J278" s="5" t="str">
        <f>'[1]TCE - ANEXO IV - Preencher'!L287</f>
        <v>26220224380578002041550560000536061871149630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34.97</v>
      </c>
    </row>
    <row r="279" spans="1:12" s="8" customFormat="1" ht="19.5" customHeight="1" x14ac:dyDescent="0.2">
      <c r="A279" s="3">
        <f>IFERROR(VLOOKUP(B279,'[1]DADOS (OCULTAR)'!$P$3:$R$91,3,0),"")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3.2 - Gás e Outros Materiais Engarrafados</v>
      </c>
      <c r="D279" s="3">
        <f>'[1]TCE - ANEXO IV - Preencher'!F288</f>
        <v>24380578002041</v>
      </c>
      <c r="E279" s="5" t="str">
        <f>'[1]TCE - ANEXO IV - Preencher'!G288</f>
        <v>WHITE MARTINS GASES IND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13129</v>
      </c>
      <c r="I279" s="6" t="str">
        <f>IF('[1]TCE - ANEXO IV - Preencher'!K288="","",'[1]TCE - ANEXO IV - Preencher'!K288)</f>
        <v>20/02/2022</v>
      </c>
      <c r="J279" s="5" t="str">
        <f>'[1]TCE - ANEXO IV - Preencher'!L288</f>
        <v>26220224380578002041550370000131291871172630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69.900000000000006</v>
      </c>
    </row>
    <row r="280" spans="1:12" s="8" customFormat="1" ht="19.5" customHeight="1" x14ac:dyDescent="0.2">
      <c r="A280" s="3">
        <f>IFERROR(VLOOKUP(B280,'[1]DADOS (OCULTAR)'!$P$3:$R$91,3,0),"")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3.2 - Gás e Outros Materiais Engarrafados</v>
      </c>
      <c r="D280" s="3">
        <f>'[1]TCE - ANEXO IV - Preencher'!F289</f>
        <v>24380578002041</v>
      </c>
      <c r="E280" s="5" t="str">
        <f>'[1]TCE - ANEXO IV - Preencher'!G289</f>
        <v>WHITE MARTINS GASES IND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53610</v>
      </c>
      <c r="I280" s="6" t="str">
        <f>IF('[1]TCE - ANEXO IV - Preencher'!K289="","",'[1]TCE - ANEXO IV - Preencher'!K289)</f>
        <v>21/02/2022</v>
      </c>
      <c r="J280" s="5" t="str">
        <f>'[1]TCE - ANEXO IV - Preencher'!L289</f>
        <v>26220224380578002041550560000536101871272590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209.84</v>
      </c>
    </row>
    <row r="281" spans="1:12" s="8" customFormat="1" ht="19.5" customHeight="1" x14ac:dyDescent="0.2">
      <c r="A281" s="3">
        <f>IFERROR(VLOOKUP(B281,'[1]DADOS (OCULTAR)'!$P$3:$R$91,3,0),"")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3.2 - Gás e Outros Materiais Engarrafados</v>
      </c>
      <c r="D281" s="3">
        <f>'[1]TCE - ANEXO IV - Preencher'!F290</f>
        <v>24380578002041</v>
      </c>
      <c r="E281" s="5" t="str">
        <f>'[1]TCE - ANEXO IV - Preencher'!G290</f>
        <v>WHITE MARTINS GASES IND DO NORDESTE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53622</v>
      </c>
      <c r="I281" s="6" t="str">
        <f>IF('[1]TCE - ANEXO IV - Preencher'!K290="","",'[1]TCE - ANEXO IV - Preencher'!K290)</f>
        <v>22/02/2022</v>
      </c>
      <c r="J281" s="5" t="str">
        <f>'[1]TCE - ANEXO IV - Preencher'!L290</f>
        <v>26220224380578002041550560000536221871480003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314.66000000000003</v>
      </c>
    </row>
    <row r="282" spans="1:12" s="8" customFormat="1" ht="19.5" customHeight="1" x14ac:dyDescent="0.2">
      <c r="A282" s="3">
        <f>IFERROR(VLOOKUP(B282,'[1]DADOS (OCULTAR)'!$P$3:$R$91,3,0),"")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53630</v>
      </c>
      <c r="I282" s="6" t="str">
        <f>IF('[1]TCE - ANEXO IV - Preencher'!K291="","",'[1]TCE - ANEXO IV - Preencher'!K291)</f>
        <v>23/02/2022</v>
      </c>
      <c r="J282" s="5" t="str">
        <f>'[1]TCE - ANEXO IV - Preencher'!L291</f>
        <v>26220224380578002041550560000536301871612610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2120.75</v>
      </c>
    </row>
    <row r="283" spans="1:12" s="8" customFormat="1" ht="19.5" customHeight="1" x14ac:dyDescent="0.2">
      <c r="A283" s="3">
        <f>IFERROR(VLOOKUP(B283,'[1]DADOS (OCULTAR)'!$P$3:$R$91,3,0),"")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3.2 - Gás e Outros Materiais Engarrafados</v>
      </c>
      <c r="D283" s="3">
        <f>'[1]TCE - ANEXO IV - Preencher'!F292</f>
        <v>24380578002041</v>
      </c>
      <c r="E283" s="5" t="str">
        <f>'[1]TCE - ANEXO IV - Preencher'!G292</f>
        <v>WHITE MARTINS GASES IND DO NORDESTE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53640</v>
      </c>
      <c r="I283" s="6" t="str">
        <f>IF('[1]TCE - ANEXO IV - Preencher'!K292="","",'[1]TCE - ANEXO IV - Preencher'!K292)</f>
        <v>24/02/2022</v>
      </c>
      <c r="J283" s="5" t="str">
        <f>'[1]TCE - ANEXO IV - Preencher'!L292</f>
        <v>26220224380578002041550560000536401871787735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174.82</v>
      </c>
    </row>
    <row r="284" spans="1:12" s="8" customFormat="1" ht="19.5" customHeight="1" x14ac:dyDescent="0.2">
      <c r="A284" s="3">
        <f>IFERROR(VLOOKUP(B284,'[1]DADOS (OCULTAR)'!$P$3:$R$91,3,0),"")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3.2 - Gás e Outros Materiais Engarrafados</v>
      </c>
      <c r="D284" s="3">
        <f>'[1]TCE - ANEXO IV - Preencher'!F293</f>
        <v>24380578002041</v>
      </c>
      <c r="E284" s="5" t="str">
        <f>'[1]TCE - ANEXO IV - Preencher'!G293</f>
        <v>WHITE MARTINS GASES IND DO NORDESTE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53645</v>
      </c>
      <c r="I284" s="6" t="str">
        <f>IF('[1]TCE - ANEXO IV - Preencher'!K293="","",'[1]TCE - ANEXO IV - Preencher'!K293)</f>
        <v>25/02/2022</v>
      </c>
      <c r="J284" s="5" t="str">
        <f>'[1]TCE - ANEXO IV - Preencher'!L293</f>
        <v>26220224380578002041550560000536451871853262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69.900000000000006</v>
      </c>
    </row>
    <row r="285" spans="1:12" s="8" customFormat="1" ht="19.5" customHeight="1" x14ac:dyDescent="0.2">
      <c r="A285" s="3">
        <f>IFERROR(VLOOKUP(B285,'[1]DADOS (OCULTAR)'!$P$3:$R$91,3,0),"")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3.2 - Gás e Outros Materiais Engarrafados</v>
      </c>
      <c r="D285" s="3">
        <f>'[1]TCE - ANEXO IV - Preencher'!F294</f>
        <v>24380578002041</v>
      </c>
      <c r="E285" s="5" t="str">
        <f>'[1]TCE - ANEXO IV - Preencher'!G294</f>
        <v>WHITE MARTINS GASES IND DO NORDESTE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53481</v>
      </c>
      <c r="I285" s="6" t="str">
        <f>IF('[1]TCE - ANEXO IV - Preencher'!K294="","",'[1]TCE - ANEXO IV - Preencher'!K294)</f>
        <v>28/01/2022</v>
      </c>
      <c r="J285" s="5" t="str">
        <f>'[1]TCE - ANEXO IV - Preencher'!L294</f>
        <v>26220124380578002041550560000534811868338958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209.84</v>
      </c>
    </row>
    <row r="286" spans="1:12" s="8" customFormat="1" ht="19.5" customHeight="1" x14ac:dyDescent="0.2">
      <c r="A286" s="3">
        <f>IFERROR(VLOOKUP(B286,'[1]DADOS (OCULTAR)'!$P$3:$R$91,3,0),"")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3.2 - Gás e Outros Materiais Engarrafados</v>
      </c>
      <c r="D286" s="3">
        <f>'[1]TCE - ANEXO IV - Preencher'!F295</f>
        <v>24380578002041</v>
      </c>
      <c r="E286" s="5" t="str">
        <f>'[1]TCE - ANEXO IV - Preencher'!G295</f>
        <v>WHITE MARTINS GASES IND DO NORDESTE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53486</v>
      </c>
      <c r="I286" s="6" t="str">
        <f>IF('[1]TCE - ANEXO IV - Preencher'!K295="","",'[1]TCE - ANEXO IV - Preencher'!K295)</f>
        <v>29/01/2022</v>
      </c>
      <c r="J286" s="5" t="str">
        <f>'[1]TCE - ANEXO IV - Preencher'!L295</f>
        <v>26220124380578002041550560000534861868457341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938.02</v>
      </c>
    </row>
    <row r="287" spans="1:12" s="8" customFormat="1" ht="19.5" customHeight="1" x14ac:dyDescent="0.2">
      <c r="A287" s="3">
        <f>IFERROR(VLOOKUP(B287,'[1]DADOS (OCULTAR)'!$P$3:$R$91,3,0),"")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3.2 - Gás e Outros Materiais Engarrafados</v>
      </c>
      <c r="D287" s="3">
        <f>'[1]TCE - ANEXO IV - Preencher'!F296</f>
        <v>24380578002041</v>
      </c>
      <c r="E287" s="5" t="str">
        <f>'[1]TCE - ANEXO IV - Preencher'!G296</f>
        <v>WHITE MARTINS GASES IND DO NORDESTE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12867</v>
      </c>
      <c r="I287" s="6" t="str">
        <f>IF('[1]TCE - ANEXO IV - Preencher'!K296="","",'[1]TCE - ANEXO IV - Preencher'!K296)</f>
        <v>30/01/2022</v>
      </c>
      <c r="J287" s="5" t="str">
        <f>'[1]TCE - ANEXO IV - Preencher'!L296</f>
        <v>26220124380578002041550370000128671868474443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314.76</v>
      </c>
    </row>
    <row r="288" spans="1:12" s="8" customFormat="1" ht="19.5" customHeight="1" x14ac:dyDescent="0.2">
      <c r="A288" s="3">
        <f>IFERROR(VLOOKUP(B288,'[1]DADOS (OCULTAR)'!$P$3:$R$91,3,0),"")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3.2 - Gás e Outros Materiais Engarrafados</v>
      </c>
      <c r="D288" s="3">
        <f>'[1]TCE - ANEXO IV - Preencher'!F297</f>
        <v>24380578002041</v>
      </c>
      <c r="E288" s="5" t="str">
        <f>'[1]TCE - ANEXO IV - Preencher'!G297</f>
        <v>WHITE MARTINS GASES IND DO NORDESTE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53491</v>
      </c>
      <c r="I288" s="6" t="str">
        <f>IF('[1]TCE - ANEXO IV - Preencher'!K297="","",'[1]TCE - ANEXO IV - Preencher'!K297)</f>
        <v>31/01/2022</v>
      </c>
      <c r="J288" s="5" t="str">
        <f>'[1]TCE - ANEXO IV - Preencher'!L297</f>
        <v>26220124380578002041550560000534911868607190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104.92</v>
      </c>
    </row>
    <row r="289" spans="1:12" s="8" customFormat="1" ht="19.5" customHeight="1" x14ac:dyDescent="0.2">
      <c r="A289" s="3">
        <f>IFERROR(VLOOKUP(B289,'[1]DADOS (OCULTAR)'!$P$3:$R$91,3,0),"")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3.2 - Gás e Outros Materiais Engarrafados</v>
      </c>
      <c r="D289" s="3">
        <f>'[1]TCE - ANEXO IV - Preencher'!F298</f>
        <v>24380578002203</v>
      </c>
      <c r="E289" s="5" t="str">
        <f>'[1]TCE - ANEXO IV - Preencher'!G298</f>
        <v>WHITE MARTINS GASES INDUSTRIA DO NE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2205</v>
      </c>
      <c r="I289" s="6" t="str">
        <f>IF('[1]TCE - ANEXO IV - Preencher'!K298="","",'[1]TCE - ANEXO IV - Preencher'!K298)</f>
        <v>01/02/2022</v>
      </c>
      <c r="J289" s="5" t="str">
        <f>'[1]TCE - ANEXO IV - Preencher'!L298</f>
        <v>26220224380578002203550290000022051868752564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4519.1499999999996</v>
      </c>
    </row>
    <row r="290" spans="1:12" s="8" customFormat="1" ht="19.5" customHeight="1" x14ac:dyDescent="0.2">
      <c r="A290" s="3">
        <f>IFERROR(VLOOKUP(B290,'[1]DADOS (OCULTAR)'!$P$3:$R$91,3,0),"")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3.2 - Gás e Outros Materiais Engarrafados</v>
      </c>
      <c r="D290" s="3">
        <f>'[1]TCE - ANEXO IV - Preencher'!F299</f>
        <v>24380578002203</v>
      </c>
      <c r="E290" s="5" t="str">
        <f>'[1]TCE - ANEXO IV - Preencher'!G299</f>
        <v>WHITE MARTINS GASES INDUSTRIA DO NE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2219</v>
      </c>
      <c r="I290" s="6" t="str">
        <f>IF('[1]TCE - ANEXO IV - Preencher'!K299="","",'[1]TCE - ANEXO IV - Preencher'!K299)</f>
        <v>07/02/2022</v>
      </c>
      <c r="J290" s="5" t="str">
        <f>'[1]TCE - ANEXO IV - Preencher'!L299</f>
        <v>26220224380578002203550290000022191869587325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3992.16</v>
      </c>
    </row>
    <row r="291" spans="1:12" s="8" customFormat="1" ht="19.5" customHeight="1" x14ac:dyDescent="0.2">
      <c r="A291" s="3">
        <f>IFERROR(VLOOKUP(B291,'[1]DADOS (OCULTAR)'!$P$3:$R$91,3,0),"")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3.2 - Gás e Outros Materiais Engarrafados</v>
      </c>
      <c r="D291" s="3">
        <f>'[1]TCE - ANEXO IV - Preencher'!F300</f>
        <v>24380578002203</v>
      </c>
      <c r="E291" s="5" t="str">
        <f>'[1]TCE - ANEXO IV - Preencher'!G300</f>
        <v>WHITE MARTINS GASES INDUSTRIA DO NE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2239</v>
      </c>
      <c r="I291" s="6" t="str">
        <f>IF('[1]TCE - ANEXO IV - Preencher'!K300="","",'[1]TCE - ANEXO IV - Preencher'!K300)</f>
        <v>14/02/2022</v>
      </c>
      <c r="J291" s="5" t="str">
        <f>'[1]TCE - ANEXO IV - Preencher'!L300</f>
        <v>26220224380578002203550290000022391870400333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3948.47</v>
      </c>
    </row>
    <row r="292" spans="1:12" s="8" customFormat="1" ht="19.5" customHeight="1" x14ac:dyDescent="0.2">
      <c r="A292" s="3">
        <f>IFERROR(VLOOKUP(B292,'[1]DADOS (OCULTAR)'!$P$3:$R$91,3,0),"")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3.2 - Gás e Outros Materiais Engarrafados</v>
      </c>
      <c r="D292" s="3">
        <f>'[1]TCE - ANEXO IV - Preencher'!F301</f>
        <v>24380578002203</v>
      </c>
      <c r="E292" s="5" t="str">
        <f>'[1]TCE - ANEXO IV - Preencher'!G301</f>
        <v>WHITE MARTINS GASES INDUSTRIA DO NE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2247</v>
      </c>
      <c r="I292" s="6" t="str">
        <f>IF('[1]TCE - ANEXO IV - Preencher'!K301="","",'[1]TCE - ANEXO IV - Preencher'!K301)</f>
        <v>22/02/2022</v>
      </c>
      <c r="J292" s="5" t="str">
        <f>'[1]TCE - ANEXO IV - Preencher'!L301</f>
        <v>26220224380578002203550290000022471871388363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4737.63</v>
      </c>
    </row>
    <row r="293" spans="1:12" s="8" customFormat="1" ht="19.5" customHeight="1" x14ac:dyDescent="0.2">
      <c r="A293" s="3">
        <f>IFERROR(VLOOKUP(B293,'[1]DADOS (OCULTAR)'!$P$3:$R$91,3,0),"")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24436602000154</v>
      </c>
      <c r="E293" s="5" t="str">
        <f>'[1]TCE - ANEXO IV - Preencher'!G302</f>
        <v>ART CIRURGICA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96966</v>
      </c>
      <c r="I293" s="6" t="str">
        <f>IF('[1]TCE - ANEXO IV - Preencher'!K302="","",'[1]TCE - ANEXO IV - Preencher'!K302)</f>
        <v>11/02/2022</v>
      </c>
      <c r="J293" s="5" t="str">
        <f>'[1]TCE - ANEXO IV - Preencher'!L302</f>
        <v>26220224436602000154550010000969661120554773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7383</v>
      </c>
    </row>
    <row r="294" spans="1:12" s="8" customFormat="1" ht="19.5" customHeight="1" x14ac:dyDescent="0.2">
      <c r="A294" s="3">
        <f>IFERROR(VLOOKUP(B294,'[1]DADOS (OCULTAR)'!$P$3:$R$91,3,0),"")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24436602000154</v>
      </c>
      <c r="E294" s="5" t="str">
        <f>'[1]TCE - ANEXO IV - Preencher'!G303</f>
        <v>ART CIRURGICA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96118</v>
      </c>
      <c r="I294" s="6" t="str">
        <f>IF('[1]TCE - ANEXO IV - Preencher'!K303="","",'[1]TCE - ANEXO IV - Preencher'!K303)</f>
        <v>17/01/2022</v>
      </c>
      <c r="J294" s="5" t="str">
        <f>'[1]TCE - ANEXO IV - Preencher'!L303</f>
        <v>26220124436602000154550010000961181140914320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7383</v>
      </c>
    </row>
    <row r="295" spans="1:12" s="8" customFormat="1" ht="19.5" customHeight="1" x14ac:dyDescent="0.2">
      <c r="A295" s="3">
        <f>IFERROR(VLOOKUP(B295,'[1]DADOS (OCULTAR)'!$P$3:$R$91,3,0),"")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50595271000105</v>
      </c>
      <c r="E295" s="5" t="str">
        <f>'[1]TCE - ANEXO IV - Preencher'!G304</f>
        <v>BIOTRONIK COMERCIAL MEDICA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6058</v>
      </c>
      <c r="I295" s="6" t="str">
        <f>IF('[1]TCE - ANEXO IV - Preencher'!K304="","",'[1]TCE - ANEXO IV - Preencher'!K304)</f>
        <v>08/02/2022</v>
      </c>
      <c r="J295" s="5" t="str">
        <f>'[1]TCE - ANEXO IV - Preencher'!L304</f>
        <v>31220250595271001004550050000060581916795202</v>
      </c>
      <c r="K295" s="5" t="str">
        <f>IF(F295="B",LEFT('[1]TCE - ANEXO IV - Preencher'!M304,2),IF(F295="S",LEFT('[1]TCE - ANEXO IV - Preencher'!M304,7),IF('[1]TCE - ANEXO IV - Preencher'!H304="","")))</f>
        <v>31</v>
      </c>
      <c r="L295" s="7">
        <f>'[1]TCE - ANEXO IV - Preencher'!N304</f>
        <v>5440.52</v>
      </c>
    </row>
    <row r="296" spans="1:12" s="8" customFormat="1" ht="19.5" customHeight="1" x14ac:dyDescent="0.2">
      <c r="A296" s="3">
        <f>IFERROR(VLOOKUP(B296,'[1]DADOS (OCULTAR)'!$P$3:$R$91,3,0),"")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50595271000105</v>
      </c>
      <c r="E296" s="5" t="str">
        <f>'[1]TCE - ANEXO IV - Preencher'!G305</f>
        <v>BIOTRONIK COMERCIAL MEDICA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6061</v>
      </c>
      <c r="I296" s="6" t="str">
        <f>IF('[1]TCE - ANEXO IV - Preencher'!K305="","",'[1]TCE - ANEXO IV - Preencher'!K305)</f>
        <v>08/02/2022</v>
      </c>
      <c r="J296" s="5" t="str">
        <f>'[1]TCE - ANEXO IV - Preencher'!L305</f>
        <v>31220250595271001004550050000060611969106717</v>
      </c>
      <c r="K296" s="5" t="str">
        <f>IF(F296="B",LEFT('[1]TCE - ANEXO IV - Preencher'!M305,2),IF(F296="S",LEFT('[1]TCE - ANEXO IV - Preencher'!M305,7),IF('[1]TCE - ANEXO IV - Preencher'!H305="","")))</f>
        <v>31</v>
      </c>
      <c r="L296" s="7">
        <f>'[1]TCE - ANEXO IV - Preencher'!N305</f>
        <v>5440.52</v>
      </c>
    </row>
    <row r="297" spans="1:12" s="8" customFormat="1" ht="19.5" customHeight="1" x14ac:dyDescent="0.2">
      <c r="A297" s="3">
        <f>IFERROR(VLOOKUP(B297,'[1]DADOS (OCULTAR)'!$P$3:$R$91,3,0),"")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50595271001004</v>
      </c>
      <c r="E297" s="5" t="str">
        <f>'[1]TCE - ANEXO IV - Preencher'!G306</f>
        <v>BIOTRONIK COMERCIAL MEDICA LTDA.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6063</v>
      </c>
      <c r="I297" s="6" t="str">
        <f>IF('[1]TCE - ANEXO IV - Preencher'!K306="","",'[1]TCE - ANEXO IV - Preencher'!K306)</f>
        <v>08/02/2022</v>
      </c>
      <c r="J297" s="5" t="str">
        <f>'[1]TCE - ANEXO IV - Preencher'!L306</f>
        <v>31220250595271001004550050000060631981024614</v>
      </c>
      <c r="K297" s="5" t="str">
        <f>IF(F297="B",LEFT('[1]TCE - ANEXO IV - Preencher'!M306,2),IF(F297="S",LEFT('[1]TCE - ANEXO IV - Preencher'!M306,7),IF('[1]TCE - ANEXO IV - Preencher'!H306="","")))</f>
        <v>31</v>
      </c>
      <c r="L297" s="7">
        <f>'[1]TCE - ANEXO IV - Preencher'!N306</f>
        <v>5440.52</v>
      </c>
    </row>
    <row r="298" spans="1:12" s="8" customFormat="1" ht="19.5" customHeight="1" x14ac:dyDescent="0.2">
      <c r="A298" s="3">
        <f>IFERROR(VLOOKUP(B298,'[1]DADOS (OCULTAR)'!$P$3:$R$91,3,0),"")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50595271001004</v>
      </c>
      <c r="E298" s="5" t="str">
        <f>'[1]TCE - ANEXO IV - Preencher'!G307</f>
        <v>BIOTRONIK COMERCIAL MEDICA LTDA.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5026</v>
      </c>
      <c r="I298" s="6" t="str">
        <f>IF('[1]TCE - ANEXO IV - Preencher'!K307="","",'[1]TCE - ANEXO IV - Preencher'!K307)</f>
        <v>20/01/2022</v>
      </c>
      <c r="J298" s="5" t="str">
        <f>'[1]TCE - ANEXO IV - Preencher'!L307</f>
        <v>31220150595271001004550050000050261901136486</v>
      </c>
      <c r="K298" s="5" t="str">
        <f>IF(F298="B",LEFT('[1]TCE - ANEXO IV - Preencher'!M307,2),IF(F298="S",LEFT('[1]TCE - ANEXO IV - Preencher'!M307,7),IF('[1]TCE - ANEXO IV - Preencher'!H307="","")))</f>
        <v>31</v>
      </c>
      <c r="L298" s="7">
        <f>'[1]TCE - ANEXO IV - Preencher'!N307</f>
        <v>5440.52</v>
      </c>
    </row>
    <row r="299" spans="1:12" s="8" customFormat="1" ht="19.5" customHeight="1" x14ac:dyDescent="0.2">
      <c r="A299" s="3">
        <f>IFERROR(VLOOKUP(B299,'[1]DADOS (OCULTAR)'!$P$3:$R$91,3,0),"")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50595271001004</v>
      </c>
      <c r="E299" s="5" t="str">
        <f>'[1]TCE - ANEXO IV - Preencher'!G308</f>
        <v>BIOTRONIK COMERCIAL MEDICA LTDA.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5031</v>
      </c>
      <c r="I299" s="6" t="str">
        <f>IF('[1]TCE - ANEXO IV - Preencher'!K308="","",'[1]TCE - ANEXO IV - Preencher'!K308)</f>
        <v>20/01/2022</v>
      </c>
      <c r="J299" s="5" t="str">
        <f>'[1]TCE - ANEXO IV - Preencher'!L308</f>
        <v>31220150595271001004550050000050311785324862</v>
      </c>
      <c r="K299" s="5" t="str">
        <f>IF(F299="B",LEFT('[1]TCE - ANEXO IV - Preencher'!M308,2),IF(F299="S",LEFT('[1]TCE - ANEXO IV - Preencher'!M308,7),IF('[1]TCE - ANEXO IV - Preencher'!H308="","")))</f>
        <v>31</v>
      </c>
      <c r="L299" s="7">
        <f>'[1]TCE - ANEXO IV - Preencher'!N308</f>
        <v>5440.52</v>
      </c>
    </row>
    <row r="300" spans="1:12" s="8" customFormat="1" ht="19.5" customHeight="1" x14ac:dyDescent="0.2">
      <c r="A300" s="3">
        <f>IFERROR(VLOOKUP(B300,'[1]DADOS (OCULTAR)'!$P$3:$R$91,3,0),"")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50595271001004</v>
      </c>
      <c r="E300" s="5" t="str">
        <f>'[1]TCE - ANEXO IV - Preencher'!G309</f>
        <v>BIOTRONIK COMERCIAL MEDICA LTDA.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5233</v>
      </c>
      <c r="I300" s="6" t="str">
        <f>IF('[1]TCE - ANEXO IV - Preencher'!K309="","",'[1]TCE - ANEXO IV - Preencher'!K309)</f>
        <v>26/01/2022</v>
      </c>
      <c r="J300" s="5" t="str">
        <f>'[1]TCE - ANEXO IV - Preencher'!L309</f>
        <v>31220150595271001004550050000052331437379547</v>
      </c>
      <c r="K300" s="5" t="str">
        <f>IF(F300="B",LEFT('[1]TCE - ANEXO IV - Preencher'!M309,2),IF(F300="S",LEFT('[1]TCE - ANEXO IV - Preencher'!M309,7),IF('[1]TCE - ANEXO IV - Preencher'!H309="","")))</f>
        <v>31</v>
      </c>
      <c r="L300" s="7">
        <f>'[1]TCE - ANEXO IV - Preencher'!N309</f>
        <v>5440.52</v>
      </c>
    </row>
    <row r="301" spans="1:12" s="8" customFormat="1" ht="19.5" customHeight="1" x14ac:dyDescent="0.2">
      <c r="A301" s="3">
        <f>IFERROR(VLOOKUP(B301,'[1]DADOS (OCULTAR)'!$P$3:$R$91,3,0),"")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50595271001004</v>
      </c>
      <c r="E301" s="5" t="str">
        <f>'[1]TCE - ANEXO IV - Preencher'!G310</f>
        <v>BIOTRONIK COMERCIAL MEDICA LTDA.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5238</v>
      </c>
      <c r="I301" s="6" t="str">
        <f>IF('[1]TCE - ANEXO IV - Preencher'!K310="","",'[1]TCE - ANEXO IV - Preencher'!K310)</f>
        <v>26/01/2022</v>
      </c>
      <c r="J301" s="5" t="str">
        <f>'[1]TCE - ANEXO IV - Preencher'!L310</f>
        <v>31220150595271001004550050000052381204711871</v>
      </c>
      <c r="K301" s="5" t="str">
        <f>IF(F301="B",LEFT('[1]TCE - ANEXO IV - Preencher'!M310,2),IF(F301="S",LEFT('[1]TCE - ANEXO IV - Preencher'!M310,7),IF('[1]TCE - ANEXO IV - Preencher'!H310="","")))</f>
        <v>31</v>
      </c>
      <c r="L301" s="7">
        <f>'[1]TCE - ANEXO IV - Preencher'!N310</f>
        <v>5440.52</v>
      </c>
    </row>
    <row r="302" spans="1:12" s="8" customFormat="1" ht="19.5" customHeight="1" x14ac:dyDescent="0.2">
      <c r="A302" s="3">
        <f>IFERROR(VLOOKUP(B302,'[1]DADOS (OCULTAR)'!$P$3:$R$91,3,0),"")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50595271001004</v>
      </c>
      <c r="E302" s="5" t="str">
        <f>'[1]TCE - ANEXO IV - Preencher'!G311</f>
        <v>BIOTRONIK COMERCIAL MEDICA LTDA.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5239</v>
      </c>
      <c r="I302" s="6" t="str">
        <f>IF('[1]TCE - ANEXO IV - Preencher'!K311="","",'[1]TCE - ANEXO IV - Preencher'!K311)</f>
        <v>26/01/2022</v>
      </c>
      <c r="J302" s="5" t="str">
        <f>'[1]TCE - ANEXO IV - Preencher'!L311</f>
        <v>31220150595271001004550050000052391413336035</v>
      </c>
      <c r="K302" s="5" t="str">
        <f>IF(F302="B",LEFT('[1]TCE - ANEXO IV - Preencher'!M311,2),IF(F302="S",LEFT('[1]TCE - ANEXO IV - Preencher'!M311,7),IF('[1]TCE - ANEXO IV - Preencher'!H311="","")))</f>
        <v>31</v>
      </c>
      <c r="L302" s="7">
        <f>'[1]TCE - ANEXO IV - Preencher'!N311</f>
        <v>5440.52</v>
      </c>
    </row>
    <row r="303" spans="1:12" s="8" customFormat="1" ht="19.5" customHeight="1" x14ac:dyDescent="0.2">
      <c r="A303" s="3">
        <f>IFERROR(VLOOKUP(B303,'[1]DADOS (OCULTAR)'!$P$3:$R$91,3,0),"")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50595271001004</v>
      </c>
      <c r="E303" s="5" t="str">
        <f>'[1]TCE - ANEXO IV - Preencher'!G312</f>
        <v>BIOTRONIK COMERCIAL MEDICA LTDA.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5307</v>
      </c>
      <c r="I303" s="6" t="str">
        <f>IF('[1]TCE - ANEXO IV - Preencher'!K312="","",'[1]TCE - ANEXO IV - Preencher'!K312)</f>
        <v>27/01/2022</v>
      </c>
      <c r="J303" s="5" t="str">
        <f>'[1]TCE - ANEXO IV - Preencher'!L312</f>
        <v>31220150595271001004550050000053071876287618</v>
      </c>
      <c r="K303" s="5" t="str">
        <f>IF(F303="B",LEFT('[1]TCE - ANEXO IV - Preencher'!M312,2),IF(F303="S",LEFT('[1]TCE - ANEXO IV - Preencher'!M312,7),IF('[1]TCE - ANEXO IV - Preencher'!H312="","")))</f>
        <v>31</v>
      </c>
      <c r="L303" s="7">
        <f>'[1]TCE - ANEXO IV - Preencher'!N312</f>
        <v>5440.52</v>
      </c>
    </row>
    <row r="304" spans="1:12" s="8" customFormat="1" ht="19.5" customHeight="1" x14ac:dyDescent="0.2">
      <c r="A304" s="3">
        <f>IFERROR(VLOOKUP(B304,'[1]DADOS (OCULTAR)'!$P$3:$R$91,3,0),"")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50595271001004</v>
      </c>
      <c r="E304" s="5" t="str">
        <f>'[1]TCE - ANEXO IV - Preencher'!G313</f>
        <v>BIOTRONIK COMERCIAL MEDICA LTDA.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5310</v>
      </c>
      <c r="I304" s="6" t="str">
        <f>IF('[1]TCE - ANEXO IV - Preencher'!K313="","",'[1]TCE - ANEXO IV - Preencher'!K313)</f>
        <v>27/01/2022</v>
      </c>
      <c r="J304" s="5" t="str">
        <f>'[1]TCE - ANEXO IV - Preencher'!L313</f>
        <v>31220150595271001004550050000053101089972498</v>
      </c>
      <c r="K304" s="5" t="str">
        <f>IF(F304="B",LEFT('[1]TCE - ANEXO IV - Preencher'!M313,2),IF(F304="S",LEFT('[1]TCE - ANEXO IV - Preencher'!M313,7),IF('[1]TCE - ANEXO IV - Preencher'!H313="","")))</f>
        <v>31</v>
      </c>
      <c r="L304" s="7">
        <f>'[1]TCE - ANEXO IV - Preencher'!N313</f>
        <v>5440.52</v>
      </c>
    </row>
    <row r="305" spans="1:12" s="8" customFormat="1" ht="19.5" customHeight="1" x14ac:dyDescent="0.2">
      <c r="A305" s="3">
        <f>IFERROR(VLOOKUP(B305,'[1]DADOS (OCULTAR)'!$P$3:$R$91,3,0),"")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50595271001004</v>
      </c>
      <c r="E305" s="5" t="str">
        <f>'[1]TCE - ANEXO IV - Preencher'!G314</f>
        <v>BIOTRONIK COMERCIAL MEDICA LTDA.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5311</v>
      </c>
      <c r="I305" s="6" t="str">
        <f>IF('[1]TCE - ANEXO IV - Preencher'!K314="","",'[1]TCE - ANEXO IV - Preencher'!K314)</f>
        <v>27/01/2022</v>
      </c>
      <c r="J305" s="5" t="str">
        <f>'[1]TCE - ANEXO IV - Preencher'!L314</f>
        <v>31220150595271001004550050000053111017862618</v>
      </c>
      <c r="K305" s="5" t="str">
        <f>IF(F305="B",LEFT('[1]TCE - ANEXO IV - Preencher'!M314,2),IF(F305="S",LEFT('[1]TCE - ANEXO IV - Preencher'!M314,7),IF('[1]TCE - ANEXO IV - Preencher'!H314="","")))</f>
        <v>31</v>
      </c>
      <c r="L305" s="7">
        <f>'[1]TCE - ANEXO IV - Preencher'!N314</f>
        <v>5440.52</v>
      </c>
    </row>
    <row r="306" spans="1:12" s="8" customFormat="1" ht="19.5" customHeight="1" x14ac:dyDescent="0.2">
      <c r="A306" s="3">
        <f>IFERROR(VLOOKUP(B306,'[1]DADOS (OCULTAR)'!$P$3:$R$91,3,0),"")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002516182</v>
      </c>
      <c r="I306" s="6" t="str">
        <f>IF('[1]TCE - ANEXO IV - Preencher'!K315="","",'[1]TCE - ANEXO IV - Preencher'!K315)</f>
        <v>01/02/2022</v>
      </c>
      <c r="J306" s="5" t="str">
        <f>'[1]TCE - ANEXO IV - Preencher'!L315</f>
        <v>35220201513946000114550030025161821025149778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1350</v>
      </c>
    </row>
    <row r="307" spans="1:12" s="8" customFormat="1" ht="19.5" customHeight="1" x14ac:dyDescent="0.2">
      <c r="A307" s="3">
        <f>IFERROR(VLOOKUP(B307,'[1]DADOS (OCULTAR)'!$P$3:$R$91,3,0),"")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002516183</v>
      </c>
      <c r="I307" s="6" t="str">
        <f>IF('[1]TCE - ANEXO IV - Preencher'!K316="","",'[1]TCE - ANEXO IV - Preencher'!K316)</f>
        <v>01/02/2022</v>
      </c>
      <c r="J307" s="5" t="str">
        <f>'[1]TCE - ANEXO IV - Preencher'!L316</f>
        <v>35220201513946000114550030025161831025149783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1350</v>
      </c>
    </row>
    <row r="308" spans="1:12" s="8" customFormat="1" ht="19.5" customHeight="1" x14ac:dyDescent="0.2">
      <c r="A308" s="3">
        <f>IFERROR(VLOOKUP(B308,'[1]DADOS (OCULTAR)'!$P$3:$R$91,3,0),"")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002497444</v>
      </c>
      <c r="I308" s="6" t="str">
        <f>IF('[1]TCE - ANEXO IV - Preencher'!K317="","",'[1]TCE - ANEXO IV - Preencher'!K317)</f>
        <v>03/01/2022</v>
      </c>
      <c r="J308" s="5" t="str">
        <f>'[1]TCE - ANEXO IV - Preencher'!L317</f>
        <v>35220101513946000114550030024974441024935233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1350</v>
      </c>
    </row>
    <row r="309" spans="1:12" s="8" customFormat="1" ht="19.5" customHeight="1" x14ac:dyDescent="0.2">
      <c r="A309" s="3">
        <f>IFERROR(VLOOKUP(B309,'[1]DADOS (OCULTAR)'!$P$3:$R$91,3,0),"")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002517015</v>
      </c>
      <c r="I309" s="6" t="str">
        <f>IF('[1]TCE - ANEXO IV - Preencher'!K318="","",'[1]TCE - ANEXO IV - Preencher'!K318)</f>
        <v>03/02/2022</v>
      </c>
      <c r="J309" s="5" t="str">
        <f>'[1]TCE - ANEXO IV - Preencher'!L318</f>
        <v>35220201513946000114550030025170151025158927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2700</v>
      </c>
    </row>
    <row r="310" spans="1:12" s="8" customFormat="1" ht="19.5" customHeight="1" x14ac:dyDescent="0.2">
      <c r="A310" s="3">
        <f>IFERROR(VLOOKUP(B310,'[1]DADOS (OCULTAR)'!$P$3:$R$91,3,0),"")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002517017</v>
      </c>
      <c r="I310" s="6" t="str">
        <f>IF('[1]TCE - ANEXO IV - Preencher'!K319="","",'[1]TCE - ANEXO IV - Preencher'!K319)</f>
        <v>03/02/2022</v>
      </c>
      <c r="J310" s="5" t="str">
        <f>'[1]TCE - ANEXO IV - Preencher'!L319</f>
        <v>35220201513946000114550030025170171025158948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1350</v>
      </c>
    </row>
    <row r="311" spans="1:12" s="8" customFormat="1" ht="19.5" customHeight="1" x14ac:dyDescent="0.2">
      <c r="A311" s="3">
        <f>IFERROR(VLOOKUP(B311,'[1]DADOS (OCULTAR)'!$P$3:$R$91,3,0),"")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002518771</v>
      </c>
      <c r="I311" s="6" t="str">
        <f>IF('[1]TCE - ANEXO IV - Preencher'!K320="","",'[1]TCE - ANEXO IV - Preencher'!K320)</f>
        <v>07/02/2022</v>
      </c>
      <c r="J311" s="5" t="str">
        <f>'[1]TCE - ANEXO IV - Preencher'!L320</f>
        <v>35220201513946000114550030025187711025177591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4050</v>
      </c>
    </row>
    <row r="312" spans="1:12" s="8" customFormat="1" ht="19.5" customHeight="1" x14ac:dyDescent="0.2">
      <c r="A312" s="3">
        <f>IFERROR(VLOOKUP(B312,'[1]DADOS (OCULTAR)'!$P$3:$R$91,3,0),"")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002518772</v>
      </c>
      <c r="I312" s="6" t="str">
        <f>IF('[1]TCE - ANEXO IV - Preencher'!K321="","",'[1]TCE - ANEXO IV - Preencher'!K321)</f>
        <v>07/02/2022</v>
      </c>
      <c r="J312" s="5" t="str">
        <f>'[1]TCE - ANEXO IV - Preencher'!L321</f>
        <v>35220201513946000114550030025187721025177602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1350</v>
      </c>
    </row>
    <row r="313" spans="1:12" s="8" customFormat="1" ht="19.5" customHeight="1" x14ac:dyDescent="0.2">
      <c r="A313" s="3">
        <f>IFERROR(VLOOKUP(B313,'[1]DADOS (OCULTAR)'!$P$3:$R$91,3,0),"")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002518773</v>
      </c>
      <c r="I313" s="6" t="str">
        <f>IF('[1]TCE - ANEXO IV - Preencher'!K322="","",'[1]TCE - ANEXO IV - Preencher'!K322)</f>
        <v>07/02/2022</v>
      </c>
      <c r="J313" s="5" t="str">
        <f>'[1]TCE - ANEXO IV - Preencher'!L322</f>
        <v>35220201513946000114550030025187731025177618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2700</v>
      </c>
    </row>
    <row r="314" spans="1:12" s="8" customFormat="1" ht="19.5" customHeight="1" x14ac:dyDescent="0.2">
      <c r="A314" s="3">
        <f>IFERROR(VLOOKUP(B314,'[1]DADOS (OCULTAR)'!$P$3:$R$91,3,0),"")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002518774</v>
      </c>
      <c r="I314" s="6" t="str">
        <f>IF('[1]TCE - ANEXO IV - Preencher'!K323="","",'[1]TCE - ANEXO IV - Preencher'!K323)</f>
        <v>07/02/2022</v>
      </c>
      <c r="J314" s="5" t="str">
        <f>'[1]TCE - ANEXO IV - Preencher'!L323</f>
        <v>35220201513946000114550030025187741025177623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2700</v>
      </c>
    </row>
    <row r="315" spans="1:12" s="8" customFormat="1" ht="19.5" customHeight="1" x14ac:dyDescent="0.2">
      <c r="A315" s="3">
        <f>IFERROR(VLOOKUP(B315,'[1]DADOS (OCULTAR)'!$P$3:$R$91,3,0),"")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002518775</v>
      </c>
      <c r="I315" s="6" t="str">
        <f>IF('[1]TCE - ANEXO IV - Preencher'!K324="","",'[1]TCE - ANEXO IV - Preencher'!K324)</f>
        <v>07/02/2022</v>
      </c>
      <c r="J315" s="5" t="str">
        <f>'[1]TCE - ANEXO IV - Preencher'!L324</f>
        <v>35220201513946000114550030025187751025177639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1350</v>
      </c>
    </row>
    <row r="316" spans="1:12" s="8" customFormat="1" ht="19.5" customHeight="1" x14ac:dyDescent="0.2">
      <c r="A316" s="3">
        <f>IFERROR(VLOOKUP(B316,'[1]DADOS (OCULTAR)'!$P$3:$R$91,3,0),"")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002518776</v>
      </c>
      <c r="I316" s="6" t="str">
        <f>IF('[1]TCE - ANEXO IV - Preencher'!K325="","",'[1]TCE - ANEXO IV - Preencher'!K325)</f>
        <v>07/02/2022</v>
      </c>
      <c r="J316" s="5" t="str">
        <f>'[1]TCE - ANEXO IV - Preencher'!L325</f>
        <v>35220201513946000114550030025187761025177644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3075</v>
      </c>
    </row>
    <row r="317" spans="1:12" s="8" customFormat="1" ht="19.5" customHeight="1" x14ac:dyDescent="0.2">
      <c r="A317" s="3">
        <f>IFERROR(VLOOKUP(B317,'[1]DADOS (OCULTAR)'!$P$3:$R$91,3,0),"")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002518779</v>
      </c>
      <c r="I317" s="6" t="str">
        <f>IF('[1]TCE - ANEXO IV - Preencher'!K326="","",'[1]TCE - ANEXO IV - Preencher'!K326)</f>
        <v>07/02/2022</v>
      </c>
      <c r="J317" s="5" t="str">
        <f>'[1]TCE - ANEXO IV - Preencher'!L326</f>
        <v>35220201513946000114550030025187791025177670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1350</v>
      </c>
    </row>
    <row r="318" spans="1:12" s="8" customFormat="1" ht="19.5" customHeight="1" x14ac:dyDescent="0.2">
      <c r="A318" s="3">
        <f>IFERROR(VLOOKUP(B318,'[1]DADOS (OCULTAR)'!$P$3:$R$91,3,0),"")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002518780</v>
      </c>
      <c r="I318" s="6" t="str">
        <f>IF('[1]TCE - ANEXO IV - Preencher'!K327="","",'[1]TCE - ANEXO IV - Preencher'!K327)</f>
        <v>07/02/2022</v>
      </c>
      <c r="J318" s="5" t="str">
        <f>'[1]TCE - ANEXO IV - Preencher'!L327</f>
        <v>35220201513946000114550030025187801025177680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1350</v>
      </c>
    </row>
    <row r="319" spans="1:12" s="8" customFormat="1" ht="19.5" customHeight="1" x14ac:dyDescent="0.2">
      <c r="A319" s="3">
        <f>IFERROR(VLOOKUP(B319,'[1]DADOS (OCULTAR)'!$P$3:$R$91,3,0),"")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1513946000114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002522693</v>
      </c>
      <c r="I319" s="6" t="str">
        <f>IF('[1]TCE - ANEXO IV - Preencher'!K328="","",'[1]TCE - ANEXO IV - Preencher'!K328)</f>
        <v>14/02/2022</v>
      </c>
      <c r="J319" s="5" t="str">
        <f>'[1]TCE - ANEXO IV - Preencher'!L328</f>
        <v>35220201513946000114550030025226931025223141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1350</v>
      </c>
    </row>
    <row r="320" spans="1:12" s="8" customFormat="1" ht="19.5" customHeight="1" x14ac:dyDescent="0.2">
      <c r="A320" s="3">
        <f>IFERROR(VLOOKUP(B320,'[1]DADOS (OCULTAR)'!$P$3:$R$91,3,0),"")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1513946000114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002522694</v>
      </c>
      <c r="I320" s="6" t="str">
        <f>IF('[1]TCE - ANEXO IV - Preencher'!K329="","",'[1]TCE - ANEXO IV - Preencher'!K329)</f>
        <v>14/02/2022</v>
      </c>
      <c r="J320" s="5" t="str">
        <f>'[1]TCE - ANEXO IV - Preencher'!L329</f>
        <v>35220201513946000114550030025226941025223157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1350</v>
      </c>
    </row>
    <row r="321" spans="1:12" s="8" customFormat="1" ht="19.5" customHeight="1" x14ac:dyDescent="0.2">
      <c r="A321" s="3">
        <f>IFERROR(VLOOKUP(B321,'[1]DADOS (OCULTAR)'!$P$3:$R$91,3,0),"")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002522695</v>
      </c>
      <c r="I321" s="6" t="str">
        <f>IF('[1]TCE - ANEXO IV - Preencher'!K330="","",'[1]TCE - ANEXO IV - Preencher'!K330)</f>
        <v>14/02/2022</v>
      </c>
      <c r="J321" s="5" t="str">
        <f>'[1]TCE - ANEXO IV - Preencher'!L330</f>
        <v>35220201513946000114550030025226951025223162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1350</v>
      </c>
    </row>
    <row r="322" spans="1:12" s="8" customFormat="1" ht="19.5" customHeight="1" x14ac:dyDescent="0.2">
      <c r="A322" s="3">
        <f>IFERROR(VLOOKUP(B322,'[1]DADOS (OCULTAR)'!$P$3:$R$91,3,0),"")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002522696</v>
      </c>
      <c r="I322" s="6" t="str">
        <f>IF('[1]TCE - ANEXO IV - Preencher'!K331="","",'[1]TCE - ANEXO IV - Preencher'!K331)</f>
        <v>14/02/2022</v>
      </c>
      <c r="J322" s="5" t="str">
        <f>'[1]TCE - ANEXO IV - Preencher'!L331</f>
        <v>35220201513946000114550030025226961025223178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1350</v>
      </c>
    </row>
    <row r="323" spans="1:12" s="8" customFormat="1" ht="19.5" customHeight="1" x14ac:dyDescent="0.2">
      <c r="A323" s="3">
        <f>IFERROR(VLOOKUP(B323,'[1]DADOS (OCULTAR)'!$P$3:$R$91,3,0),"")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002522697</v>
      </c>
      <c r="I323" s="6" t="str">
        <f>IF('[1]TCE - ANEXO IV - Preencher'!K332="","",'[1]TCE - ANEXO IV - Preencher'!K332)</f>
        <v>14/02/2022</v>
      </c>
      <c r="J323" s="5" t="str">
        <f>'[1]TCE - ANEXO IV - Preencher'!L332</f>
        <v>35220201513946000114550030025226971025223183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1350</v>
      </c>
    </row>
    <row r="324" spans="1:12" s="8" customFormat="1" ht="19.5" customHeight="1" x14ac:dyDescent="0.2">
      <c r="A324" s="3">
        <f>IFERROR(VLOOKUP(B324,'[1]DADOS (OCULTAR)'!$P$3:$R$91,3,0),"")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002522698</v>
      </c>
      <c r="I324" s="6" t="str">
        <f>IF('[1]TCE - ANEXO IV - Preencher'!K333="","",'[1]TCE - ANEXO IV - Preencher'!K333)</f>
        <v>14/02/2022</v>
      </c>
      <c r="J324" s="5" t="str">
        <f>'[1]TCE - ANEXO IV - Preencher'!L333</f>
        <v>35220201513946000114550030025226981025223199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2700</v>
      </c>
    </row>
    <row r="325" spans="1:12" s="8" customFormat="1" ht="19.5" customHeight="1" x14ac:dyDescent="0.2">
      <c r="A325" s="3">
        <f>IFERROR(VLOOKUP(B325,'[1]DADOS (OCULTAR)'!$P$3:$R$91,3,0),"")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002522699</v>
      </c>
      <c r="I325" s="6" t="str">
        <f>IF('[1]TCE - ANEXO IV - Preencher'!K334="","",'[1]TCE - ANEXO IV - Preencher'!K334)</f>
        <v>14/02/2022</v>
      </c>
      <c r="J325" s="5" t="str">
        <f>'[1]TCE - ANEXO IV - Preencher'!L334</f>
        <v>35220201513946000114550030025226991025223200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2700</v>
      </c>
    </row>
    <row r="326" spans="1:12" s="8" customFormat="1" ht="19.5" customHeight="1" x14ac:dyDescent="0.2">
      <c r="A326" s="3">
        <f>IFERROR(VLOOKUP(B326,'[1]DADOS (OCULTAR)'!$P$3:$R$91,3,0),"")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002522700</v>
      </c>
      <c r="I326" s="6" t="str">
        <f>IF('[1]TCE - ANEXO IV - Preencher'!K335="","",'[1]TCE - ANEXO IV - Preencher'!K335)</f>
        <v>14/02/2022</v>
      </c>
      <c r="J326" s="5" t="str">
        <f>'[1]TCE - ANEXO IV - Preencher'!L335</f>
        <v>35220201513946000114550030025227001025223210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1350</v>
      </c>
    </row>
    <row r="327" spans="1:12" s="8" customFormat="1" ht="19.5" customHeight="1" x14ac:dyDescent="0.2">
      <c r="A327" s="3">
        <f>IFERROR(VLOOKUP(B327,'[1]DADOS (OCULTAR)'!$P$3:$R$91,3,0),"")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002524930</v>
      </c>
      <c r="I327" s="6" t="str">
        <f>IF('[1]TCE - ANEXO IV - Preencher'!K336="","",'[1]TCE - ANEXO IV - Preencher'!K336)</f>
        <v>16/02/2022</v>
      </c>
      <c r="J327" s="5" t="str">
        <f>'[1]TCE - ANEXO IV - Preencher'!L336</f>
        <v>35220201513946000114550030025249301025247712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4050</v>
      </c>
    </row>
    <row r="328" spans="1:12" s="8" customFormat="1" ht="19.5" customHeight="1" x14ac:dyDescent="0.2">
      <c r="A328" s="3">
        <f>IFERROR(VLOOKUP(B328,'[1]DADOS (OCULTAR)'!$P$3:$R$91,3,0),"")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002526638</v>
      </c>
      <c r="I328" s="6" t="str">
        <f>IF('[1]TCE - ANEXO IV - Preencher'!K337="","",'[1]TCE - ANEXO IV - Preencher'!K337)</f>
        <v>18/02/2022</v>
      </c>
      <c r="J328" s="5" t="str">
        <f>'[1]TCE - ANEXO IV - Preencher'!L337</f>
        <v>35220201513946000114550030025266381025267234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2700</v>
      </c>
    </row>
    <row r="329" spans="1:12" s="8" customFormat="1" ht="19.5" customHeight="1" x14ac:dyDescent="0.2">
      <c r="A329" s="3">
        <f>IFERROR(VLOOKUP(B329,'[1]DADOS (OCULTAR)'!$P$3:$R$91,3,0),"")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002526640</v>
      </c>
      <c r="I329" s="6" t="str">
        <f>IF('[1]TCE - ANEXO IV - Preencher'!K338="","",'[1]TCE - ANEXO IV - Preencher'!K338)</f>
        <v>18/02/2022</v>
      </c>
      <c r="J329" s="5" t="str">
        <f>'[1]TCE - ANEXO IV - Preencher'!L338</f>
        <v>35220201513946000114550030025266401025267259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1350</v>
      </c>
    </row>
    <row r="330" spans="1:12" s="8" customFormat="1" ht="19.5" customHeight="1" x14ac:dyDescent="0.2">
      <c r="A330" s="3">
        <f>IFERROR(VLOOKUP(B330,'[1]DADOS (OCULTAR)'!$P$3:$R$91,3,0),"")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002526641</v>
      </c>
      <c r="I330" s="6" t="str">
        <f>IF('[1]TCE - ANEXO IV - Preencher'!K339="","",'[1]TCE - ANEXO IV - Preencher'!K339)</f>
        <v>18/02/2022</v>
      </c>
      <c r="J330" s="5" t="str">
        <f>'[1]TCE - ANEXO IV - Preencher'!L339</f>
        <v>35220201513946000114550030025266411025267264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1350</v>
      </c>
    </row>
    <row r="331" spans="1:12" s="8" customFormat="1" ht="19.5" customHeight="1" x14ac:dyDescent="0.2">
      <c r="A331" s="3">
        <f>IFERROR(VLOOKUP(B331,'[1]DADOS (OCULTAR)'!$P$3:$R$91,3,0),"")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002526643</v>
      </c>
      <c r="I331" s="6" t="str">
        <f>IF('[1]TCE - ANEXO IV - Preencher'!K340="","",'[1]TCE - ANEXO IV - Preencher'!K340)</f>
        <v>18/02/2022</v>
      </c>
      <c r="J331" s="5" t="str">
        <f>'[1]TCE - ANEXO IV - Preencher'!L340</f>
        <v>35220201513946000114550030025266431025267285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1350</v>
      </c>
    </row>
    <row r="332" spans="1:12" s="8" customFormat="1" ht="19.5" customHeight="1" x14ac:dyDescent="0.2">
      <c r="A332" s="3">
        <f>IFERROR(VLOOKUP(B332,'[1]DADOS (OCULTAR)'!$P$3:$R$91,3,0),"")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002528262</v>
      </c>
      <c r="I332" s="6" t="str">
        <f>IF('[1]TCE - ANEXO IV - Preencher'!K341="","",'[1]TCE - ANEXO IV - Preencher'!K341)</f>
        <v>21/02/2022</v>
      </c>
      <c r="J332" s="5" t="str">
        <f>'[1]TCE - ANEXO IV - Preencher'!L341</f>
        <v>35220201513946000114550030025282621025284727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2700</v>
      </c>
    </row>
    <row r="333" spans="1:12" s="8" customFormat="1" ht="19.5" customHeight="1" x14ac:dyDescent="0.2">
      <c r="A333" s="3">
        <f>IFERROR(VLOOKUP(B333,'[1]DADOS (OCULTAR)'!$P$3:$R$91,3,0),"")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1513946000114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002515539</v>
      </c>
      <c r="I333" s="6" t="str">
        <f>IF('[1]TCE - ANEXO IV - Preencher'!K342="","",'[1]TCE - ANEXO IV - Preencher'!K342)</f>
        <v>31/01/2022</v>
      </c>
      <c r="J333" s="5" t="str">
        <f>'[1]TCE - ANEXO IV - Preencher'!L342</f>
        <v>35220101513946000114550030025155391025142318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375</v>
      </c>
    </row>
    <row r="334" spans="1:12" s="8" customFormat="1" ht="19.5" customHeight="1" x14ac:dyDescent="0.2">
      <c r="A334" s="3">
        <f>IFERROR(VLOOKUP(B334,'[1]DADOS (OCULTAR)'!$P$3:$R$91,3,0),"")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1513946000114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002515540</v>
      </c>
      <c r="I334" s="6" t="str">
        <f>IF('[1]TCE - ANEXO IV - Preencher'!K343="","",'[1]TCE - ANEXO IV - Preencher'!K343)</f>
        <v>31/01/2022</v>
      </c>
      <c r="J334" s="5" t="str">
        <f>'[1]TCE - ANEXO IV - Preencher'!L343</f>
        <v>35220101513946000114550030025155401025142327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1350</v>
      </c>
    </row>
    <row r="335" spans="1:12" s="8" customFormat="1" ht="19.5" customHeight="1" x14ac:dyDescent="0.2">
      <c r="A335" s="3">
        <f>IFERROR(VLOOKUP(B335,'[1]DADOS (OCULTAR)'!$P$3:$R$91,3,0),"")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1513946000114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002515542</v>
      </c>
      <c r="I335" s="6" t="str">
        <f>IF('[1]TCE - ANEXO IV - Preencher'!K344="","",'[1]TCE - ANEXO IV - Preencher'!K344)</f>
        <v>31/01/2022</v>
      </c>
      <c r="J335" s="5" t="str">
        <f>'[1]TCE - ANEXO IV - Preencher'!L344</f>
        <v>35220101513946000114550030025155421025142348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1350</v>
      </c>
    </row>
    <row r="336" spans="1:12" s="8" customFormat="1" ht="19.5" customHeight="1" x14ac:dyDescent="0.2">
      <c r="A336" s="3">
        <f>IFERROR(VLOOKUP(B336,'[1]DADOS (OCULTAR)'!$P$3:$R$91,3,0),"")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5295083000107</v>
      </c>
      <c r="E336" s="5" t="str">
        <f>'[1]TCE - ANEXO IV - Preencher'!G345</f>
        <v>CIRURGICA PHARMA COM DE PROD CIRUR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3974</v>
      </c>
      <c r="I336" s="6" t="str">
        <f>IF('[1]TCE - ANEXO IV - Preencher'!K345="","",'[1]TCE - ANEXO IV - Preencher'!K345)</f>
        <v>11/02/2022</v>
      </c>
      <c r="J336" s="5" t="str">
        <f>'[1]TCE - ANEXO IV - Preencher'!L345</f>
        <v>26220205295083000107550010000039741606145708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6250</v>
      </c>
    </row>
    <row r="337" spans="1:12" s="8" customFormat="1" ht="19.5" customHeight="1" x14ac:dyDescent="0.2">
      <c r="A337" s="3">
        <f>IFERROR(VLOOKUP(B337,'[1]DADOS (OCULTAR)'!$P$3:$R$91,3,0),"")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13376</v>
      </c>
      <c r="I337" s="6" t="str">
        <f>IF('[1]TCE - ANEXO IV - Preencher'!K346="","",'[1]TCE - ANEXO IV - Preencher'!K346)</f>
        <v>01/02/2022</v>
      </c>
      <c r="J337" s="5" t="str">
        <f>'[1]TCE - ANEXO IV - Preencher'!L346</f>
        <v>26220214784339000130550010000133761526047102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275.33999999999997</v>
      </c>
    </row>
    <row r="338" spans="1:12" s="8" customFormat="1" ht="19.5" customHeight="1" x14ac:dyDescent="0.2">
      <c r="A338" s="3">
        <f>IFERROR(VLOOKUP(B338,'[1]DADOS (OCULTAR)'!$P$3:$R$91,3,0),"")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13377</v>
      </c>
      <c r="I338" s="6" t="str">
        <f>IF('[1]TCE - ANEXO IV - Preencher'!K347="","",'[1]TCE - ANEXO IV - Preencher'!K347)</f>
        <v>01/02/2022</v>
      </c>
      <c r="J338" s="5" t="str">
        <f>'[1]TCE - ANEXO IV - Preencher'!L347</f>
        <v>26220214784339000130550010000133771155898875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436.84</v>
      </c>
    </row>
    <row r="339" spans="1:12" s="8" customFormat="1" ht="19.5" customHeight="1" x14ac:dyDescent="0.2">
      <c r="A339" s="3">
        <f>IFERROR(VLOOKUP(B339,'[1]DADOS (OCULTAR)'!$P$3:$R$91,3,0),"")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13437</v>
      </c>
      <c r="I339" s="6" t="str">
        <f>IF('[1]TCE - ANEXO IV - Preencher'!K348="","",'[1]TCE - ANEXO IV - Preencher'!K348)</f>
        <v>03/02/2022</v>
      </c>
      <c r="J339" s="5" t="str">
        <f>'[1]TCE - ANEXO IV - Preencher'!L348</f>
        <v>26220214784339000130550010000134371197329445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2526.9499999999998</v>
      </c>
    </row>
    <row r="340" spans="1:12" s="8" customFormat="1" ht="19.5" customHeight="1" x14ac:dyDescent="0.2">
      <c r="A340" s="3">
        <f>IFERROR(VLOOKUP(B340,'[1]DADOS (OCULTAR)'!$P$3:$R$91,3,0),"")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13458</v>
      </c>
      <c r="I340" s="6" t="str">
        <f>IF('[1]TCE - ANEXO IV - Preencher'!K349="","",'[1]TCE - ANEXO IV - Preencher'!K349)</f>
        <v>04/02/2022</v>
      </c>
      <c r="J340" s="5" t="str">
        <f>'[1]TCE - ANEXO IV - Preencher'!L349</f>
        <v>26220214784339000130550010000134581193556269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2216.39</v>
      </c>
    </row>
    <row r="341" spans="1:12" s="8" customFormat="1" ht="19.5" customHeight="1" x14ac:dyDescent="0.2">
      <c r="A341" s="3">
        <f>IFERROR(VLOOKUP(B341,'[1]DADOS (OCULTAR)'!$P$3:$R$91,3,0),"")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13459</v>
      </c>
      <c r="I341" s="6" t="str">
        <f>IF('[1]TCE - ANEXO IV - Preencher'!K350="","",'[1]TCE - ANEXO IV - Preencher'!K350)</f>
        <v>04/02/2022</v>
      </c>
      <c r="J341" s="5" t="str">
        <f>'[1]TCE - ANEXO IV - Preencher'!L350</f>
        <v>26220214784339000130550010000134591361093027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1096.3900000000001</v>
      </c>
    </row>
    <row r="342" spans="1:12" s="8" customFormat="1" ht="19.5" customHeight="1" x14ac:dyDescent="0.2">
      <c r="A342" s="3">
        <f>IFERROR(VLOOKUP(B342,'[1]DADOS (OCULTAR)'!$P$3:$R$91,3,0),"")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13016</v>
      </c>
      <c r="I342" s="6" t="str">
        <f>IF('[1]TCE - ANEXO IV - Preencher'!K351="","",'[1]TCE - ANEXO IV - Preencher'!K351)</f>
        <v>05/01/2022</v>
      </c>
      <c r="J342" s="5" t="str">
        <f>'[1]TCE - ANEXO IV - Preencher'!L351</f>
        <v>26220114784339000130550010000130161231252963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514.58000000000004</v>
      </c>
    </row>
    <row r="343" spans="1:12" s="8" customFormat="1" ht="19.5" customHeight="1" x14ac:dyDescent="0.2">
      <c r="A343" s="3">
        <f>IFERROR(VLOOKUP(B343,'[1]DADOS (OCULTAR)'!$P$3:$R$91,3,0),"")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13111</v>
      </c>
      <c r="I343" s="6" t="str">
        <f>IF('[1]TCE - ANEXO IV - Preencher'!K352="","",'[1]TCE - ANEXO IV - Preencher'!K352)</f>
        <v>07/01/2022</v>
      </c>
      <c r="J343" s="5" t="str">
        <f>'[1]TCE - ANEXO IV - Preencher'!L352</f>
        <v>26220114784339000130550010000131111298419486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303.19</v>
      </c>
    </row>
    <row r="344" spans="1:12" s="8" customFormat="1" ht="19.5" customHeight="1" x14ac:dyDescent="0.2">
      <c r="A344" s="3">
        <f>IFERROR(VLOOKUP(B344,'[1]DADOS (OCULTAR)'!$P$3:$R$91,3,0),"")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13112</v>
      </c>
      <c r="I344" s="6" t="str">
        <f>IF('[1]TCE - ANEXO IV - Preencher'!K353="","",'[1]TCE - ANEXO IV - Preencher'!K353)</f>
        <v>07/01/2022</v>
      </c>
      <c r="J344" s="5" t="str">
        <f>'[1]TCE - ANEXO IV - Preencher'!L353</f>
        <v>26220114784339000130550010000131121325030111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358.61</v>
      </c>
    </row>
    <row r="345" spans="1:12" s="8" customFormat="1" ht="19.5" customHeight="1" x14ac:dyDescent="0.2">
      <c r="A345" s="3">
        <f>IFERROR(VLOOKUP(B345,'[1]DADOS (OCULTAR)'!$P$3:$R$91,3,0),"")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13127</v>
      </c>
      <c r="I345" s="6" t="str">
        <f>IF('[1]TCE - ANEXO IV - Preencher'!K354="","",'[1]TCE - ANEXO IV - Preencher'!K354)</f>
        <v>10/01/2022</v>
      </c>
      <c r="J345" s="5" t="str">
        <f>'[1]TCE - ANEXO IV - Preencher'!L354</f>
        <v>26220114784339000130550010000131271207249140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1277.7</v>
      </c>
    </row>
    <row r="346" spans="1:12" s="8" customFormat="1" ht="19.5" customHeight="1" x14ac:dyDescent="0.2">
      <c r="A346" s="3">
        <f>IFERROR(VLOOKUP(B346,'[1]DADOS (OCULTAR)'!$P$3:$R$91,3,0),"")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13138</v>
      </c>
      <c r="I346" s="6" t="str">
        <f>IF('[1]TCE - ANEXO IV - Preencher'!K355="","",'[1]TCE - ANEXO IV - Preencher'!K355)</f>
        <v>12/01/2022</v>
      </c>
      <c r="J346" s="5" t="str">
        <f>'[1]TCE - ANEXO IV - Preencher'!L355</f>
        <v>26220114784339000130550010000131381544144798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203.82</v>
      </c>
    </row>
    <row r="347" spans="1:12" s="8" customFormat="1" ht="19.5" customHeight="1" x14ac:dyDescent="0.2">
      <c r="A347" s="3">
        <f>IFERROR(VLOOKUP(B347,'[1]DADOS (OCULTAR)'!$P$3:$R$91,3,0),"")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13139</v>
      </c>
      <c r="I347" s="6" t="str">
        <f>IF('[1]TCE - ANEXO IV - Preencher'!K356="","",'[1]TCE - ANEXO IV - Preencher'!K356)</f>
        <v>12/01/2022</v>
      </c>
      <c r="J347" s="5" t="str">
        <f>'[1]TCE - ANEXO IV - Preencher'!L356</f>
        <v>26220114784339000130550010000131391201839915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248.14</v>
      </c>
    </row>
    <row r="348" spans="1:12" s="8" customFormat="1" ht="19.5" customHeight="1" x14ac:dyDescent="0.2">
      <c r="A348" s="3">
        <f>IFERROR(VLOOKUP(B348,'[1]DADOS (OCULTAR)'!$P$3:$R$91,3,0),"")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13140</v>
      </c>
      <c r="I348" s="6" t="str">
        <f>IF('[1]TCE - ANEXO IV - Preencher'!K357="","",'[1]TCE - ANEXO IV - Preencher'!K357)</f>
        <v>12/01/2022</v>
      </c>
      <c r="J348" s="5" t="str">
        <f>'[1]TCE - ANEXO IV - Preencher'!L357</f>
        <v>26220114784339000130550010000131401547360856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1800</v>
      </c>
    </row>
    <row r="349" spans="1:12" s="8" customFormat="1" ht="19.5" customHeight="1" x14ac:dyDescent="0.2">
      <c r="A349" s="3">
        <f>IFERROR(VLOOKUP(B349,'[1]DADOS (OCULTAR)'!$P$3:$R$91,3,0),"")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13141</v>
      </c>
      <c r="I349" s="6" t="str">
        <f>IF('[1]TCE - ANEXO IV - Preencher'!K358="","",'[1]TCE - ANEXO IV - Preencher'!K358)</f>
        <v>12/01/2022</v>
      </c>
      <c r="J349" s="5" t="str">
        <f>'[1]TCE - ANEXO IV - Preencher'!L358</f>
        <v>26220114784339000130550010000131411898824542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782.49</v>
      </c>
    </row>
    <row r="350" spans="1:12" s="8" customFormat="1" ht="19.5" customHeight="1" x14ac:dyDescent="0.2">
      <c r="A350" s="3">
        <f>IFERROR(VLOOKUP(B350,'[1]DADOS (OCULTAR)'!$P$3:$R$91,3,0),"")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13142</v>
      </c>
      <c r="I350" s="6" t="str">
        <f>IF('[1]TCE - ANEXO IV - Preencher'!K359="","",'[1]TCE - ANEXO IV - Preencher'!K359)</f>
        <v>13/01/2022</v>
      </c>
      <c r="J350" s="5" t="str">
        <f>'[1]TCE - ANEXO IV - Preencher'!L359</f>
        <v>26220114784339000130550010000131421633729093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1277.7</v>
      </c>
    </row>
    <row r="351" spans="1:12" s="8" customFormat="1" ht="19.5" customHeight="1" x14ac:dyDescent="0.2">
      <c r="A351" s="3">
        <f>IFERROR(VLOOKUP(B351,'[1]DADOS (OCULTAR)'!$P$3:$R$91,3,0),"")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13145</v>
      </c>
      <c r="I351" s="6" t="str">
        <f>IF('[1]TCE - ANEXO IV - Preencher'!K360="","",'[1]TCE - ANEXO IV - Preencher'!K360)</f>
        <v>13/01/2022</v>
      </c>
      <c r="J351" s="5" t="str">
        <f>'[1]TCE - ANEXO IV - Preencher'!L360</f>
        <v>26220114784339000130550010000131451452974330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1096.3900000000001</v>
      </c>
    </row>
    <row r="352" spans="1:12" s="8" customFormat="1" ht="19.5" customHeight="1" x14ac:dyDescent="0.2">
      <c r="A352" s="3">
        <f>IFERROR(VLOOKUP(B352,'[1]DADOS (OCULTAR)'!$P$3:$R$91,3,0),"")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13262</v>
      </c>
      <c r="I352" s="6" t="str">
        <f>IF('[1]TCE - ANEXO IV - Preencher'!K361="","",'[1]TCE - ANEXO IV - Preencher'!K361)</f>
        <v>18/01/2022</v>
      </c>
      <c r="J352" s="5" t="str">
        <f>'[1]TCE - ANEXO IV - Preencher'!L361</f>
        <v>26220114784339000130550010000132621639027285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270.87</v>
      </c>
    </row>
    <row r="353" spans="1:12" s="8" customFormat="1" ht="19.5" customHeight="1" x14ac:dyDescent="0.2">
      <c r="A353" s="3">
        <f>IFERROR(VLOOKUP(B353,'[1]DADOS (OCULTAR)'!$P$3:$R$91,3,0),"")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13263</v>
      </c>
      <c r="I353" s="6" t="str">
        <f>IF('[1]TCE - ANEXO IV - Preencher'!K362="","",'[1]TCE - ANEXO IV - Preencher'!K362)</f>
        <v>18/01/2022</v>
      </c>
      <c r="J353" s="5" t="str">
        <f>'[1]TCE - ANEXO IV - Preencher'!L362</f>
        <v>26220114784339000130550010000132631708175702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296.13</v>
      </c>
    </row>
    <row r="354" spans="1:12" s="8" customFormat="1" ht="19.5" customHeight="1" x14ac:dyDescent="0.2">
      <c r="A354" s="3">
        <f>IFERROR(VLOOKUP(B354,'[1]DADOS (OCULTAR)'!$P$3:$R$91,3,0),"")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13264</v>
      </c>
      <c r="I354" s="6" t="str">
        <f>IF('[1]TCE - ANEXO IV - Preencher'!K363="","",'[1]TCE - ANEXO IV - Preencher'!K363)</f>
        <v>18/01/2022</v>
      </c>
      <c r="J354" s="5" t="str">
        <f>'[1]TCE - ANEXO IV - Preencher'!L363</f>
        <v>26220114784339000130550010000132641862527475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203.82</v>
      </c>
    </row>
    <row r="355" spans="1:12" s="8" customFormat="1" ht="19.5" customHeight="1" x14ac:dyDescent="0.2">
      <c r="A355" s="3">
        <f>IFERROR(VLOOKUP(B355,'[1]DADOS (OCULTAR)'!$P$3:$R$91,3,0),"")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14784339000130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13265</v>
      </c>
      <c r="I355" s="6" t="str">
        <f>IF('[1]TCE - ANEXO IV - Preencher'!K364="","",'[1]TCE - ANEXO IV - Preencher'!K364)</f>
        <v>18/01/2022</v>
      </c>
      <c r="J355" s="5" t="str">
        <f>'[1]TCE - ANEXO IV - Preencher'!L364</f>
        <v>26220114784339000130550010000132651756572354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1120</v>
      </c>
    </row>
    <row r="356" spans="1:12" s="8" customFormat="1" ht="19.5" customHeight="1" x14ac:dyDescent="0.2">
      <c r="A356" s="3">
        <f>IFERROR(VLOOKUP(B356,'[1]DADOS (OCULTAR)'!$P$3:$R$91,3,0),"")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14784339000130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13266</v>
      </c>
      <c r="I356" s="6" t="str">
        <f>IF('[1]TCE - ANEXO IV - Preencher'!K365="","",'[1]TCE - ANEXO IV - Preencher'!K365)</f>
        <v>18/01/2022</v>
      </c>
      <c r="J356" s="5" t="str">
        <f>'[1]TCE - ANEXO IV - Preencher'!L365</f>
        <v>26220114784339000130550010000132661726291842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972.58</v>
      </c>
    </row>
    <row r="357" spans="1:12" s="8" customFormat="1" ht="19.5" customHeight="1" x14ac:dyDescent="0.2">
      <c r="A357" s="3">
        <f>IFERROR(VLOOKUP(B357,'[1]DADOS (OCULTAR)'!$P$3:$R$91,3,0),"")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14784339000130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13267</v>
      </c>
      <c r="I357" s="6" t="str">
        <f>IF('[1]TCE - ANEXO IV - Preencher'!K366="","",'[1]TCE - ANEXO IV - Preencher'!K366)</f>
        <v>18/01/2022</v>
      </c>
      <c r="J357" s="5" t="str">
        <f>'[1]TCE - ANEXO IV - Preencher'!L366</f>
        <v>26220114784339000130550010000132671850825702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2137.1799999999998</v>
      </c>
    </row>
    <row r="358" spans="1:12" s="8" customFormat="1" ht="19.5" customHeight="1" x14ac:dyDescent="0.2">
      <c r="A358" s="3">
        <f>IFERROR(VLOOKUP(B358,'[1]DADOS (OCULTAR)'!$P$3:$R$91,3,0),"")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13268</v>
      </c>
      <c r="I358" s="6" t="str">
        <f>IF('[1]TCE - ANEXO IV - Preencher'!K367="","",'[1]TCE - ANEXO IV - Preencher'!K367)</f>
        <v>18/01/2022</v>
      </c>
      <c r="J358" s="5" t="str">
        <f>'[1]TCE - ANEXO IV - Preencher'!L367</f>
        <v>26220114784339000130550010000132681331072077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3297.22</v>
      </c>
    </row>
    <row r="359" spans="1:12" s="8" customFormat="1" ht="19.5" customHeight="1" x14ac:dyDescent="0.2">
      <c r="A359" s="3">
        <f>IFERROR(VLOOKUP(B359,'[1]DADOS (OCULTAR)'!$P$3:$R$91,3,0),"")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13296</v>
      </c>
      <c r="I359" s="6" t="str">
        <f>IF('[1]TCE - ANEXO IV - Preencher'!K368="","",'[1]TCE - ANEXO IV - Preencher'!K368)</f>
        <v>20/01/2022</v>
      </c>
      <c r="J359" s="5" t="str">
        <f>'[1]TCE - ANEXO IV - Preencher'!L368</f>
        <v>26220114784339000130550010000132961349340680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1277.7</v>
      </c>
    </row>
    <row r="360" spans="1:12" s="8" customFormat="1" ht="19.5" customHeight="1" x14ac:dyDescent="0.2">
      <c r="A360" s="3">
        <f>IFERROR(VLOOKUP(B360,'[1]DADOS (OCULTAR)'!$P$3:$R$91,3,0),"")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14784339000130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13298</v>
      </c>
      <c r="I360" s="6" t="str">
        <f>IF('[1]TCE - ANEXO IV - Preencher'!K369="","",'[1]TCE - ANEXO IV - Preencher'!K369)</f>
        <v>20/01/2022</v>
      </c>
      <c r="J360" s="5" t="str">
        <f>'[1]TCE - ANEXO IV - Preencher'!L369</f>
        <v>26220114784339000130550010000132981082926360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1096.3900000000001</v>
      </c>
    </row>
    <row r="361" spans="1:12" s="8" customFormat="1" ht="19.5" customHeight="1" x14ac:dyDescent="0.2">
      <c r="A361" s="3">
        <f>IFERROR(VLOOKUP(B361,'[1]DADOS (OCULTAR)'!$P$3:$R$91,3,0),"")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14784339000130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13299</v>
      </c>
      <c r="I361" s="6" t="str">
        <f>IF('[1]TCE - ANEXO IV - Preencher'!K370="","",'[1]TCE - ANEXO IV - Preencher'!K370)</f>
        <v>20/01/2022</v>
      </c>
      <c r="J361" s="5" t="str">
        <f>'[1]TCE - ANEXO IV - Preencher'!L370</f>
        <v>26220114784339000130550010000132991958183438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239.58</v>
      </c>
    </row>
    <row r="362" spans="1:12" s="8" customFormat="1" ht="19.5" customHeight="1" x14ac:dyDescent="0.2">
      <c r="A362" s="3">
        <f>IFERROR(VLOOKUP(B362,'[1]DADOS (OCULTAR)'!$P$3:$R$91,3,0),"")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14784339000130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13300</v>
      </c>
      <c r="I362" s="6" t="str">
        <f>IF('[1]TCE - ANEXO IV - Preencher'!K371="","",'[1]TCE - ANEXO IV - Preencher'!K371)</f>
        <v>20/01/2022</v>
      </c>
      <c r="J362" s="5" t="str">
        <f>'[1]TCE - ANEXO IV - Preencher'!L371</f>
        <v>26220114784339000130550010000133001127216189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838.96</v>
      </c>
    </row>
    <row r="363" spans="1:12" s="8" customFormat="1" ht="19.5" customHeight="1" x14ac:dyDescent="0.2">
      <c r="A363" s="3">
        <f>IFERROR(VLOOKUP(B363,'[1]DADOS (OCULTAR)'!$P$3:$R$91,3,0),"")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14784339000130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13301</v>
      </c>
      <c r="I363" s="6" t="str">
        <f>IF('[1]TCE - ANEXO IV - Preencher'!K372="","",'[1]TCE - ANEXO IV - Preencher'!K372)</f>
        <v>20/01/2022</v>
      </c>
      <c r="J363" s="5" t="str">
        <f>'[1]TCE - ANEXO IV - Preencher'!L372</f>
        <v>26220114784339000130550010000133011505850173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1277.7</v>
      </c>
    </row>
    <row r="364" spans="1:12" s="8" customFormat="1" ht="19.5" customHeight="1" x14ac:dyDescent="0.2">
      <c r="A364" s="3">
        <f>IFERROR(VLOOKUP(B364,'[1]DADOS (OCULTAR)'!$P$3:$R$91,3,0),"")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14784339000130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13303</v>
      </c>
      <c r="I364" s="6" t="str">
        <f>IF('[1]TCE - ANEXO IV - Preencher'!K373="","",'[1]TCE - ANEXO IV - Preencher'!K373)</f>
        <v>20/01/2022</v>
      </c>
      <c r="J364" s="5" t="str">
        <f>'[1]TCE - ANEXO IV - Preencher'!L373</f>
        <v>26220114784339000130550010000133031018159259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1000</v>
      </c>
    </row>
    <row r="365" spans="1:12" s="8" customFormat="1" ht="19.5" customHeight="1" x14ac:dyDescent="0.2">
      <c r="A365" s="3">
        <f>IFERROR(VLOOKUP(B365,'[1]DADOS (OCULTAR)'!$P$3:$R$91,3,0),"")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14784339000130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13304</v>
      </c>
      <c r="I365" s="6" t="str">
        <f>IF('[1]TCE - ANEXO IV - Preencher'!K374="","",'[1]TCE - ANEXO IV - Preencher'!K374)</f>
        <v>20/01/2022</v>
      </c>
      <c r="J365" s="5" t="str">
        <f>'[1]TCE - ANEXO IV - Preencher'!L374</f>
        <v>26220114784339000130550010000133041627318176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381.95</v>
      </c>
    </row>
    <row r="366" spans="1:12" s="8" customFormat="1" ht="19.5" customHeight="1" x14ac:dyDescent="0.2">
      <c r="A366" s="3">
        <f>IFERROR(VLOOKUP(B366,'[1]DADOS (OCULTAR)'!$P$3:$R$91,3,0),"")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14784339000130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13322</v>
      </c>
      <c r="I366" s="6" t="str">
        <f>IF('[1]TCE - ANEXO IV - Preencher'!K375="","",'[1]TCE - ANEXO IV - Preencher'!K375)</f>
        <v>21/01/2022</v>
      </c>
      <c r="J366" s="5" t="str">
        <f>'[1]TCE - ANEXO IV - Preencher'!L375</f>
        <v>26220114784339000130550010000133221424941071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196.68</v>
      </c>
    </row>
    <row r="367" spans="1:12" s="8" customFormat="1" ht="19.5" customHeight="1" x14ac:dyDescent="0.2">
      <c r="A367" s="3">
        <f>IFERROR(VLOOKUP(B367,'[1]DADOS (OCULTAR)'!$P$3:$R$91,3,0),"")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14784339000130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13323</v>
      </c>
      <c r="I367" s="6" t="str">
        <f>IF('[1]TCE - ANEXO IV - Preencher'!K376="","",'[1]TCE - ANEXO IV - Preencher'!K376)</f>
        <v>21/01/2022</v>
      </c>
      <c r="J367" s="5" t="str">
        <f>'[1]TCE - ANEXO IV - Preencher'!L376</f>
        <v>26220114784339000130550010000133231214505515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203.82</v>
      </c>
    </row>
    <row r="368" spans="1:12" s="8" customFormat="1" ht="19.5" customHeight="1" x14ac:dyDescent="0.2">
      <c r="A368" s="3">
        <f>IFERROR(VLOOKUP(B368,'[1]DADOS (OCULTAR)'!$P$3:$R$91,3,0),"")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14784339000130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13335</v>
      </c>
      <c r="I368" s="6" t="str">
        <f>IF('[1]TCE - ANEXO IV - Preencher'!K377="","",'[1]TCE - ANEXO IV - Preencher'!K377)</f>
        <v>25/01/2022</v>
      </c>
      <c r="J368" s="5" t="str">
        <f>'[1]TCE - ANEXO IV - Preencher'!L377</f>
        <v>26220114784339000130550010000133351597119002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2600</v>
      </c>
    </row>
    <row r="369" spans="1:12" s="8" customFormat="1" ht="19.5" customHeight="1" x14ac:dyDescent="0.2">
      <c r="A369" s="3">
        <f>IFERROR(VLOOKUP(B369,'[1]DADOS (OCULTAR)'!$P$3:$R$91,3,0),"")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14784339000130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13336</v>
      </c>
      <c r="I369" s="6" t="str">
        <f>IF('[1]TCE - ANEXO IV - Preencher'!K378="","",'[1]TCE - ANEXO IV - Preencher'!K378)</f>
        <v>25/01/2022</v>
      </c>
      <c r="J369" s="5" t="str">
        <f>'[1]TCE - ANEXO IV - Preencher'!L378</f>
        <v>26220114784339000130550010000133361878641214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27.71</v>
      </c>
    </row>
    <row r="370" spans="1:12" s="8" customFormat="1" ht="19.5" customHeight="1" x14ac:dyDescent="0.2">
      <c r="A370" s="3">
        <f>IFERROR(VLOOKUP(B370,'[1]DADOS (OCULTAR)'!$P$3:$R$91,3,0),"")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14784339000130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13337</v>
      </c>
      <c r="I370" s="6" t="str">
        <f>IF('[1]TCE - ANEXO IV - Preencher'!K379="","",'[1]TCE - ANEXO IV - Preencher'!K379)</f>
        <v>25/01/2022</v>
      </c>
      <c r="J370" s="5" t="str">
        <f>'[1]TCE - ANEXO IV - Preencher'!L379</f>
        <v>26220114784339000130550010000133371927939932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2939.63</v>
      </c>
    </row>
    <row r="371" spans="1:12" s="8" customFormat="1" ht="19.5" customHeight="1" x14ac:dyDescent="0.2">
      <c r="A371" s="3">
        <f>IFERROR(VLOOKUP(B371,'[1]DADOS (OCULTAR)'!$P$3:$R$91,3,0),"")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14784339000130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13353</v>
      </c>
      <c r="I371" s="6" t="str">
        <f>IF('[1]TCE - ANEXO IV - Preencher'!K380="","",'[1]TCE - ANEXO IV - Preencher'!K380)</f>
        <v>27/01/2022</v>
      </c>
      <c r="J371" s="5" t="str">
        <f>'[1]TCE - ANEXO IV - Preencher'!L380</f>
        <v>26220114784339000130550010000133531677302812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371.77</v>
      </c>
    </row>
    <row r="372" spans="1:12" s="8" customFormat="1" ht="19.5" customHeight="1" x14ac:dyDescent="0.2">
      <c r="A372" s="3">
        <f>IFERROR(VLOOKUP(B372,'[1]DADOS (OCULTAR)'!$P$3:$R$91,3,0),"")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14784339000130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13354</v>
      </c>
      <c r="I372" s="6" t="str">
        <f>IF('[1]TCE - ANEXO IV - Preencher'!K381="","",'[1]TCE - ANEXO IV - Preencher'!K381)</f>
        <v>27/01/2022</v>
      </c>
      <c r="J372" s="5" t="str">
        <f>'[1]TCE - ANEXO IV - Preencher'!L381</f>
        <v>26220114784339000130550010000133541327818337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1277.7</v>
      </c>
    </row>
    <row r="373" spans="1:12" s="8" customFormat="1" ht="19.5" customHeight="1" x14ac:dyDescent="0.2">
      <c r="A373" s="3">
        <f>IFERROR(VLOOKUP(B373,'[1]DADOS (OCULTAR)'!$P$3:$R$91,3,0),"")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14784339000130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13355</v>
      </c>
      <c r="I373" s="6" t="str">
        <f>IF('[1]TCE - ANEXO IV - Preencher'!K382="","",'[1]TCE - ANEXO IV - Preencher'!K382)</f>
        <v>27/01/2022</v>
      </c>
      <c r="J373" s="5" t="str">
        <f>'[1]TCE - ANEXO IV - Preencher'!L382</f>
        <v>26220114784339000130550010000133551141568699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176.11</v>
      </c>
    </row>
    <row r="374" spans="1:12" s="8" customFormat="1" ht="19.5" customHeight="1" x14ac:dyDescent="0.2">
      <c r="A374" s="3">
        <f>IFERROR(VLOOKUP(B374,'[1]DADOS (OCULTAR)'!$P$3:$R$91,3,0),"")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13356</v>
      </c>
      <c r="I374" s="6" t="str">
        <f>IF('[1]TCE - ANEXO IV - Preencher'!K383="","",'[1]TCE - ANEXO IV - Preencher'!K383)</f>
        <v>27/01/2022</v>
      </c>
      <c r="J374" s="5" t="str">
        <f>'[1]TCE - ANEXO IV - Preencher'!L383</f>
        <v>26220114784339000130550010000133561309480243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1096.3900000000001</v>
      </c>
    </row>
    <row r="375" spans="1:12" s="8" customFormat="1" ht="19.5" customHeight="1" x14ac:dyDescent="0.2">
      <c r="A375" s="3">
        <f>IFERROR(VLOOKUP(B375,'[1]DADOS (OCULTAR)'!$P$3:$R$91,3,0),"")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14784339000130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13358</v>
      </c>
      <c r="I375" s="6" t="str">
        <f>IF('[1]TCE - ANEXO IV - Preencher'!K384="","",'[1]TCE - ANEXO IV - Preencher'!K384)</f>
        <v>28/01/2022</v>
      </c>
      <c r="J375" s="5" t="str">
        <f>'[1]TCE - ANEXO IV - Preencher'!L384</f>
        <v>26220114784339000130550010000133581041531736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972.58</v>
      </c>
    </row>
    <row r="376" spans="1:12" s="8" customFormat="1" ht="19.5" customHeight="1" x14ac:dyDescent="0.2">
      <c r="A376" s="3">
        <f>IFERROR(VLOOKUP(B376,'[1]DADOS (OCULTAR)'!$P$3:$R$91,3,0),"")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14784339000130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13366</v>
      </c>
      <c r="I376" s="6" t="str">
        <f>IF('[1]TCE - ANEXO IV - Preencher'!K385="","",'[1]TCE - ANEXO IV - Preencher'!K385)</f>
        <v>31/01/2022</v>
      </c>
      <c r="J376" s="5" t="str">
        <f>'[1]TCE - ANEXO IV - Preencher'!L385</f>
        <v>26220114784339000130550010000133661865405591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2939.63</v>
      </c>
    </row>
    <row r="377" spans="1:12" s="8" customFormat="1" ht="19.5" customHeight="1" x14ac:dyDescent="0.2">
      <c r="A377" s="3">
        <f>IFERROR(VLOOKUP(B377,'[1]DADOS (OCULTAR)'!$P$3:$R$91,3,0),"")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14784339000130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13367</v>
      </c>
      <c r="I377" s="6" t="str">
        <f>IF('[1]TCE - ANEXO IV - Preencher'!K386="","",'[1]TCE - ANEXO IV - Preencher'!K386)</f>
        <v>31/01/2022</v>
      </c>
      <c r="J377" s="5" t="str">
        <f>'[1]TCE - ANEXO IV - Preencher'!L386</f>
        <v>26220114784339000130550010000133671757494969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972.58</v>
      </c>
    </row>
    <row r="378" spans="1:12" s="8" customFormat="1" ht="19.5" customHeight="1" x14ac:dyDescent="0.2">
      <c r="A378" s="3">
        <f>IFERROR(VLOOKUP(B378,'[1]DADOS (OCULTAR)'!$P$3:$R$91,3,0),"")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14784339000130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13368</v>
      </c>
      <c r="I378" s="6" t="str">
        <f>IF('[1]TCE - ANEXO IV - Preencher'!K387="","",'[1]TCE - ANEXO IV - Preencher'!K387)</f>
        <v>31/01/2022</v>
      </c>
      <c r="J378" s="5" t="str">
        <f>'[1]TCE - ANEXO IV - Preencher'!L387</f>
        <v>26220114784339000130550010000133681770371767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2555.4</v>
      </c>
    </row>
    <row r="379" spans="1:12" s="8" customFormat="1" ht="19.5" customHeight="1" x14ac:dyDescent="0.2">
      <c r="A379" s="3">
        <f>IFERROR(VLOOKUP(B379,'[1]DADOS (OCULTAR)'!$P$3:$R$91,3,0),"")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14784339000130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13369</v>
      </c>
      <c r="I379" s="6" t="str">
        <f>IF('[1]TCE - ANEXO IV - Preencher'!K388="","",'[1]TCE - ANEXO IV - Preencher'!K388)</f>
        <v>31/01/2022</v>
      </c>
      <c r="J379" s="5" t="str">
        <f>'[1]TCE - ANEXO IV - Preencher'!L388</f>
        <v>26220114784339000130550010000133691556694981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3345.3</v>
      </c>
    </row>
    <row r="380" spans="1:12" s="8" customFormat="1" ht="19.5" customHeight="1" x14ac:dyDescent="0.2">
      <c r="A380" s="3">
        <f>IFERROR(VLOOKUP(B380,'[1]DADOS (OCULTAR)'!$P$3:$R$91,3,0),"")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5944604000533</v>
      </c>
      <c r="E380" s="5" t="str">
        <f>'[1]TCE - ANEXO IV - Preencher'!G389</f>
        <v>EDWARDS LIFESCIENCES COM PROD MED CIRUG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83973</v>
      </c>
      <c r="I380" s="6" t="str">
        <f>IF('[1]TCE - ANEXO IV - Preencher'!K389="","",'[1]TCE - ANEXO IV - Preencher'!K389)</f>
        <v>10/02/2022</v>
      </c>
      <c r="J380" s="5" t="str">
        <f>'[1]TCE - ANEXO IV - Preencher'!L389</f>
        <v>35220205944604000533550010000839731001954070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4158</v>
      </c>
    </row>
    <row r="381" spans="1:12" s="8" customFormat="1" ht="19.5" customHeight="1" x14ac:dyDescent="0.2">
      <c r="A381" s="3">
        <f>IFERROR(VLOOKUP(B381,'[1]DADOS (OCULTAR)'!$P$3:$R$91,3,0),"")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8713023000155</v>
      </c>
      <c r="E381" s="5" t="str">
        <f>'[1]TCE - ANEXO IV - Preencher'!G390</f>
        <v>ENDOSURGICAL COM E REP DE MAT MED ODONT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56030</v>
      </c>
      <c r="I381" s="6" t="str">
        <f>IF('[1]TCE - ANEXO IV - Preencher'!K390="","",'[1]TCE - ANEXO IV - Preencher'!K390)</f>
        <v>02/02/2022</v>
      </c>
      <c r="J381" s="5" t="str">
        <f>'[1]TCE - ANEXO IV - Preencher'!L390</f>
        <v>26220208713023000155550010000560301021110881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1033</v>
      </c>
    </row>
    <row r="382" spans="1:12" s="8" customFormat="1" ht="19.5" customHeight="1" x14ac:dyDescent="0.2">
      <c r="A382" s="3">
        <f>IFERROR(VLOOKUP(B382,'[1]DADOS (OCULTAR)'!$P$3:$R$91,3,0),"")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8713023000155</v>
      </c>
      <c r="E382" s="5" t="str">
        <f>'[1]TCE - ANEXO IV - Preencher'!G391</f>
        <v>ENDOSURGICAL COM E REP DE MAT MED ODONT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55365</v>
      </c>
      <c r="I382" s="6" t="str">
        <f>IF('[1]TCE - ANEXO IV - Preencher'!K391="","",'[1]TCE - ANEXO IV - Preencher'!K391)</f>
        <v>17/01/2022</v>
      </c>
      <c r="J382" s="5" t="str">
        <f>'[1]TCE - ANEXO IV - Preencher'!L391</f>
        <v>26220108713023000155550010000553651134989661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1287</v>
      </c>
    </row>
    <row r="383" spans="1:12" s="8" customFormat="1" ht="19.5" customHeight="1" x14ac:dyDescent="0.2">
      <c r="A383" s="3">
        <f>IFERROR(VLOOKUP(B383,'[1]DADOS (OCULTAR)'!$P$3:$R$91,3,0),"")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8713023000155</v>
      </c>
      <c r="E383" s="5" t="str">
        <f>'[1]TCE - ANEXO IV - Preencher'!G392</f>
        <v>ENDOSURGICAL COM E REP DE MAT MED ODONT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56957</v>
      </c>
      <c r="I383" s="6" t="str">
        <f>IF('[1]TCE - ANEXO IV - Preencher'!K392="","",'[1]TCE - ANEXO IV - Preencher'!K392)</f>
        <v>21/02/2022</v>
      </c>
      <c r="J383" s="5" t="str">
        <f>'[1]TCE - ANEXO IV - Preencher'!L392</f>
        <v>26220208713023000155550010000569571796367109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1363.5</v>
      </c>
    </row>
    <row r="384" spans="1:12" s="8" customFormat="1" ht="19.5" customHeight="1" x14ac:dyDescent="0.2">
      <c r="A384" s="3">
        <f>IFERROR(VLOOKUP(B384,'[1]DADOS (OCULTAR)'!$P$3:$R$91,3,0),"")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35716141000190</v>
      </c>
      <c r="E384" s="5" t="str">
        <f>'[1]TCE - ANEXO IV - Preencher'!G393</f>
        <v>LINHA MEDICA COMERCIO REPRESENTACOES LTD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000009240</v>
      </c>
      <c r="I384" s="6" t="str">
        <f>IF('[1]TCE - ANEXO IV - Preencher'!K393="","",'[1]TCE - ANEXO IV - Preencher'!K393)</f>
        <v>16/02/2022</v>
      </c>
      <c r="J384" s="5" t="str">
        <f>'[1]TCE - ANEXO IV - Preencher'!L393</f>
        <v>26220235716141000190550010000092401000000015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3415.5</v>
      </c>
    </row>
    <row r="385" spans="1:12" s="8" customFormat="1" ht="19.5" customHeight="1" x14ac:dyDescent="0.2">
      <c r="A385" s="3">
        <f>IFERROR(VLOOKUP(B385,'[1]DADOS (OCULTAR)'!$P$3:$R$91,3,0),"")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2068375000380</v>
      </c>
      <c r="E385" s="5" t="str">
        <f>'[1]TCE - ANEXO IV - Preencher'!G394</f>
        <v>MEDICICOR COMERCIAL EIRELI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13405</v>
      </c>
      <c r="I385" s="6" t="str">
        <f>IF('[1]TCE - ANEXO IV - Preencher'!K394="","",'[1]TCE - ANEXO IV - Preencher'!K394)</f>
        <v>18/02/2022</v>
      </c>
      <c r="J385" s="5" t="str">
        <f>'[1]TCE - ANEXO IV - Preencher'!L394</f>
        <v>26220202068375000380550020000134051860080317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1120</v>
      </c>
    </row>
    <row r="386" spans="1:12" s="8" customFormat="1" ht="19.5" customHeight="1" x14ac:dyDescent="0.2">
      <c r="A386" s="3">
        <f>IFERROR(VLOOKUP(B386,'[1]DADOS (OCULTAR)'!$P$3:$R$91,3,0),"")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7395985000140</v>
      </c>
      <c r="E386" s="5" t="str">
        <f>'[1]TCE - ANEXO IV - Preencher'!G395</f>
        <v>POTENGY COM E REPRES DE PROD HOSP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000021118</v>
      </c>
      <c r="I386" s="6" t="str">
        <f>IF('[1]TCE - ANEXO IV - Preencher'!K395="","",'[1]TCE - ANEXO IV - Preencher'!K395)</f>
        <v>20/12/2021</v>
      </c>
      <c r="J386" s="5" t="str">
        <f>'[1]TCE - ANEXO IV - Preencher'!L395</f>
        <v>25211207395985000140550010000211181000000014</v>
      </c>
      <c r="K386" s="5" t="str">
        <f>IF(F386="B",LEFT('[1]TCE - ANEXO IV - Preencher'!M395,2),IF(F386="S",LEFT('[1]TCE - ANEXO IV - Preencher'!M395,7),IF('[1]TCE - ANEXO IV - Preencher'!H395="","")))</f>
        <v>25</v>
      </c>
      <c r="L386" s="7">
        <f>'[1]TCE - ANEXO IV - Preencher'!N395</f>
        <v>1790</v>
      </c>
    </row>
    <row r="387" spans="1:12" s="8" customFormat="1" ht="19.5" customHeight="1" x14ac:dyDescent="0.2">
      <c r="A387" s="3">
        <f>IFERROR(VLOOKUP(B387,'[1]DADOS (OCULTAR)'!$P$3:$R$91,3,0),"")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000096486</v>
      </c>
      <c r="I387" s="6" t="str">
        <f>IF('[1]TCE - ANEXO IV - Preencher'!K396="","",'[1]TCE - ANEXO IV - Preencher'!K396)</f>
        <v>02/02/2022</v>
      </c>
      <c r="J387" s="5" t="str">
        <f>'[1]TCE - ANEXO IV - Preencher'!L396</f>
        <v>26220241249434000107550010000964861584396550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1904.33</v>
      </c>
    </row>
    <row r="388" spans="1:12" s="8" customFormat="1" ht="19.5" customHeight="1" x14ac:dyDescent="0.2">
      <c r="A388" s="3">
        <f>IFERROR(VLOOKUP(B388,'[1]DADOS (OCULTAR)'!$P$3:$R$91,3,0),"")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000095751</v>
      </c>
      <c r="I388" s="6" t="str">
        <f>IF('[1]TCE - ANEXO IV - Preencher'!K397="","",'[1]TCE - ANEXO IV - Preencher'!K397)</f>
        <v>06/01/2022</v>
      </c>
      <c r="J388" s="5" t="str">
        <f>'[1]TCE - ANEXO IV - Preencher'!L397</f>
        <v>26220141249434000107550010000957511050563040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1277.7</v>
      </c>
    </row>
    <row r="389" spans="1:12" s="8" customFormat="1" ht="19.5" customHeight="1" x14ac:dyDescent="0.2">
      <c r="A389" s="3">
        <f>IFERROR(VLOOKUP(B389,'[1]DADOS (OCULTAR)'!$P$3:$R$91,3,0),"")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000095752</v>
      </c>
      <c r="I389" s="6" t="str">
        <f>IF('[1]TCE - ANEXO IV - Preencher'!K398="","",'[1]TCE - ANEXO IV - Preencher'!K398)</f>
        <v>06/01/2022</v>
      </c>
      <c r="J389" s="5" t="str">
        <f>'[1]TCE - ANEXO IV - Preencher'!L398</f>
        <v>26220141249434000107550010000957521123639919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1277.7</v>
      </c>
    </row>
    <row r="390" spans="1:12" s="8" customFormat="1" ht="19.5" customHeight="1" x14ac:dyDescent="0.2">
      <c r="A390" s="3">
        <f>IFERROR(VLOOKUP(B390,'[1]DADOS (OCULTAR)'!$P$3:$R$91,3,0),"")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000095753</v>
      </c>
      <c r="I390" s="6" t="str">
        <f>IF('[1]TCE - ANEXO IV - Preencher'!K399="","",'[1]TCE - ANEXO IV - Preencher'!K399)</f>
        <v>06/01/2022</v>
      </c>
      <c r="J390" s="5" t="str">
        <f>'[1]TCE - ANEXO IV - Preencher'!L399</f>
        <v>26220141249434000107550010000957531407500009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1277.7</v>
      </c>
    </row>
    <row r="391" spans="1:12" s="8" customFormat="1" ht="19.5" customHeight="1" x14ac:dyDescent="0.2">
      <c r="A391" s="3">
        <f>IFERROR(VLOOKUP(B391,'[1]DADOS (OCULTAR)'!$P$3:$R$91,3,0),"")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000095754</v>
      </c>
      <c r="I391" s="6" t="str">
        <f>IF('[1]TCE - ANEXO IV - Preencher'!K400="","",'[1]TCE - ANEXO IV - Preencher'!K400)</f>
        <v>06/01/2022</v>
      </c>
      <c r="J391" s="5" t="str">
        <f>'[1]TCE - ANEXO IV - Preencher'!L400</f>
        <v>26220141249434000107550010000957541609340069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1277.7</v>
      </c>
    </row>
    <row r="392" spans="1:12" s="8" customFormat="1" ht="19.5" customHeight="1" x14ac:dyDescent="0.2">
      <c r="A392" s="3">
        <f>IFERROR(VLOOKUP(B392,'[1]DADOS (OCULTAR)'!$P$3:$R$91,3,0),"")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000095755</v>
      </c>
      <c r="I392" s="6" t="str">
        <f>IF('[1]TCE - ANEXO IV - Preencher'!K401="","",'[1]TCE - ANEXO IV - Preencher'!K401)</f>
        <v>06/01/2022</v>
      </c>
      <c r="J392" s="5" t="str">
        <f>'[1]TCE - ANEXO IV - Preencher'!L401</f>
        <v>26220141249434000107550010000957551729382319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1277.7</v>
      </c>
    </row>
    <row r="393" spans="1:12" s="8" customFormat="1" ht="19.5" customHeight="1" x14ac:dyDescent="0.2">
      <c r="A393" s="3">
        <f>IFERROR(VLOOKUP(B393,'[1]DADOS (OCULTAR)'!$P$3:$R$91,3,0),"")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000095756</v>
      </c>
      <c r="I393" s="6" t="str">
        <f>IF('[1]TCE - ANEXO IV - Preencher'!K402="","",'[1]TCE - ANEXO IV - Preencher'!K402)</f>
        <v>06/01/2022</v>
      </c>
      <c r="J393" s="5" t="str">
        <f>'[1]TCE - ANEXO IV - Preencher'!L402</f>
        <v>26220141249434000107550010000957561202935625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1277.7</v>
      </c>
    </row>
    <row r="394" spans="1:12" s="8" customFormat="1" ht="19.5" customHeight="1" x14ac:dyDescent="0.2">
      <c r="A394" s="3">
        <f>IFERROR(VLOOKUP(B394,'[1]DADOS (OCULTAR)'!$P$3:$R$91,3,0),"")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000095916</v>
      </c>
      <c r="I394" s="6" t="str">
        <f>IF('[1]TCE - ANEXO IV - Preencher'!K403="","",'[1]TCE - ANEXO IV - Preencher'!K403)</f>
        <v>12/01/2022</v>
      </c>
      <c r="J394" s="5" t="str">
        <f>'[1]TCE - ANEXO IV - Preencher'!L403</f>
        <v>26220141249434000107550010000959161281473790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344.13</v>
      </c>
    </row>
    <row r="395" spans="1:12" s="8" customFormat="1" ht="19.5" customHeight="1" x14ac:dyDescent="0.2">
      <c r="A395" s="3">
        <f>IFERROR(VLOOKUP(B395,'[1]DADOS (OCULTAR)'!$P$3:$R$91,3,0),"")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000095918</v>
      </c>
      <c r="I395" s="6" t="str">
        <f>IF('[1]TCE - ANEXO IV - Preencher'!K404="","",'[1]TCE - ANEXO IV - Preencher'!K404)</f>
        <v>12/01/2022</v>
      </c>
      <c r="J395" s="5" t="str">
        <f>'[1]TCE - ANEXO IV - Preencher'!L404</f>
        <v>26220141249434000107550010000959181541569192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211.87</v>
      </c>
    </row>
    <row r="396" spans="1:12" s="8" customFormat="1" ht="19.5" customHeight="1" x14ac:dyDescent="0.2">
      <c r="A396" s="3">
        <f>IFERROR(VLOOKUP(B396,'[1]DADOS (OCULTAR)'!$P$3:$R$91,3,0),"")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000095919</v>
      </c>
      <c r="I396" s="6" t="str">
        <f>IF('[1]TCE - ANEXO IV - Preencher'!K405="","",'[1]TCE - ANEXO IV - Preencher'!K405)</f>
        <v>12/01/2022</v>
      </c>
      <c r="J396" s="5" t="str">
        <f>'[1]TCE - ANEXO IV - Preencher'!L405</f>
        <v>26220141249434000107550010000959191525637275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936.58</v>
      </c>
    </row>
    <row r="397" spans="1:12" s="8" customFormat="1" ht="19.5" customHeight="1" x14ac:dyDescent="0.2">
      <c r="A397" s="3">
        <f>IFERROR(VLOOKUP(B397,'[1]DADOS (OCULTAR)'!$P$3:$R$91,3,0),"")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000095920</v>
      </c>
      <c r="I397" s="6" t="str">
        <f>IF('[1]TCE - ANEXO IV - Preencher'!K406="","",'[1]TCE - ANEXO IV - Preencher'!K406)</f>
        <v>12/01/2022</v>
      </c>
      <c r="J397" s="5" t="str">
        <f>'[1]TCE - ANEXO IV - Preencher'!L406</f>
        <v>26220141249434000107550010000959201149437202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936.58</v>
      </c>
    </row>
    <row r="398" spans="1:12" s="8" customFormat="1" ht="19.5" customHeight="1" x14ac:dyDescent="0.2">
      <c r="A398" s="3">
        <f>IFERROR(VLOOKUP(B398,'[1]DADOS (OCULTAR)'!$P$3:$R$91,3,0),"")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000096003</v>
      </c>
      <c r="I398" s="6" t="str">
        <f>IF('[1]TCE - ANEXO IV - Preencher'!K407="","",'[1]TCE - ANEXO IV - Preencher'!K407)</f>
        <v>17/01/2022</v>
      </c>
      <c r="J398" s="5" t="str">
        <f>'[1]TCE - ANEXO IV - Preencher'!L407</f>
        <v>26220141249434000107550010000960031187095300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1800</v>
      </c>
    </row>
    <row r="399" spans="1:12" s="8" customFormat="1" ht="19.5" customHeight="1" x14ac:dyDescent="0.2">
      <c r="A399" s="3">
        <f>IFERROR(VLOOKUP(B399,'[1]DADOS (OCULTAR)'!$P$3:$R$91,3,0),"")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000096029</v>
      </c>
      <c r="I399" s="6" t="str">
        <f>IF('[1]TCE - ANEXO IV - Preencher'!K408="","",'[1]TCE - ANEXO IV - Preencher'!K408)</f>
        <v>18/01/2022</v>
      </c>
      <c r="J399" s="5" t="str">
        <f>'[1]TCE - ANEXO IV - Preencher'!L408</f>
        <v>26220141249434000107550010000960291428426410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3600</v>
      </c>
    </row>
    <row r="400" spans="1:12" s="8" customFormat="1" ht="19.5" customHeight="1" x14ac:dyDescent="0.2">
      <c r="A400" s="3">
        <f>IFERROR(VLOOKUP(B400,'[1]DADOS (OCULTAR)'!$P$3:$R$91,3,0),"")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000096050</v>
      </c>
      <c r="I400" s="6" t="str">
        <f>IF('[1]TCE - ANEXO IV - Preencher'!K409="","",'[1]TCE - ANEXO IV - Preencher'!K409)</f>
        <v>18/01/2022</v>
      </c>
      <c r="J400" s="5" t="str">
        <f>'[1]TCE - ANEXO IV - Preencher'!L409</f>
        <v>26220141249434000107550010000960501109162851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5238.8</v>
      </c>
    </row>
    <row r="401" spans="1:12" s="8" customFormat="1" ht="19.5" customHeight="1" x14ac:dyDescent="0.2">
      <c r="A401" s="3">
        <f>IFERROR(VLOOKUP(B401,'[1]DADOS (OCULTAR)'!$P$3:$R$91,3,0),"")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000096051</v>
      </c>
      <c r="I401" s="6" t="str">
        <f>IF('[1]TCE - ANEXO IV - Preencher'!K410="","",'[1]TCE - ANEXO IV - Preencher'!K410)</f>
        <v>18/01/2022</v>
      </c>
      <c r="J401" s="5" t="str">
        <f>'[1]TCE - ANEXO IV - Preencher'!L410</f>
        <v>26220141249434000107550010000960511089098395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686.87</v>
      </c>
    </row>
    <row r="402" spans="1:12" s="8" customFormat="1" ht="19.5" customHeight="1" x14ac:dyDescent="0.2">
      <c r="A402" s="3">
        <f>IFERROR(VLOOKUP(B402,'[1]DADOS (OCULTAR)'!$P$3:$R$91,3,0),"")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000096052</v>
      </c>
      <c r="I402" s="6" t="str">
        <f>IF('[1]TCE - ANEXO IV - Preencher'!K411="","",'[1]TCE - ANEXO IV - Preencher'!K411)</f>
        <v>18/01/2022</v>
      </c>
      <c r="J402" s="5" t="str">
        <f>'[1]TCE - ANEXO IV - Preencher'!L411</f>
        <v>26220141249434000107550010000960521626328677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778.37</v>
      </c>
    </row>
    <row r="403" spans="1:12" s="8" customFormat="1" ht="19.5" customHeight="1" x14ac:dyDescent="0.2">
      <c r="A403" s="3">
        <f>IFERROR(VLOOKUP(B403,'[1]DADOS (OCULTAR)'!$P$3:$R$91,3,0),"")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000096053</v>
      </c>
      <c r="I403" s="6" t="str">
        <f>IF('[1]TCE - ANEXO IV - Preencher'!K412="","",'[1]TCE - ANEXO IV - Preencher'!K412)</f>
        <v>18/01/2022</v>
      </c>
      <c r="J403" s="5" t="str">
        <f>'[1]TCE - ANEXO IV - Preencher'!L412</f>
        <v>26220141249434000107550010000960531880225296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196.68</v>
      </c>
    </row>
    <row r="404" spans="1:12" s="8" customFormat="1" ht="19.5" customHeight="1" x14ac:dyDescent="0.2">
      <c r="A404" s="3">
        <f>IFERROR(VLOOKUP(B404,'[1]DADOS (OCULTAR)'!$P$3:$R$91,3,0),"")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000096054</v>
      </c>
      <c r="I404" s="6" t="str">
        <f>IF('[1]TCE - ANEXO IV - Preencher'!K413="","",'[1]TCE - ANEXO IV - Preencher'!K413)</f>
        <v>18/01/2022</v>
      </c>
      <c r="J404" s="5" t="str">
        <f>'[1]TCE - ANEXO IV - Preencher'!L413</f>
        <v>26220141249434000107550010000960541657618680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203.82</v>
      </c>
    </row>
    <row r="405" spans="1:12" s="8" customFormat="1" ht="19.5" customHeight="1" x14ac:dyDescent="0.2">
      <c r="A405" s="3">
        <f>IFERROR(VLOOKUP(B405,'[1]DADOS (OCULTAR)'!$P$3:$R$91,3,0),"")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000096055</v>
      </c>
      <c r="I405" s="6" t="str">
        <f>IF('[1]TCE - ANEXO IV - Preencher'!K414="","",'[1]TCE - ANEXO IV - Preencher'!K414)</f>
        <v>18/01/2022</v>
      </c>
      <c r="J405" s="5" t="str">
        <f>'[1]TCE - ANEXO IV - Preencher'!L414</f>
        <v>26220141249434000107550010000960551151844570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308.76</v>
      </c>
    </row>
    <row r="406" spans="1:12" s="8" customFormat="1" ht="19.5" customHeight="1" x14ac:dyDescent="0.2">
      <c r="A406" s="3">
        <f>IFERROR(VLOOKUP(B406,'[1]DADOS (OCULTAR)'!$P$3:$R$91,3,0),"")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000096056</v>
      </c>
      <c r="I406" s="6" t="str">
        <f>IF('[1]TCE - ANEXO IV - Preencher'!K415="","",'[1]TCE - ANEXO IV - Preencher'!K415)</f>
        <v>18/01/2022</v>
      </c>
      <c r="J406" s="5" t="str">
        <f>'[1]TCE - ANEXO IV - Preencher'!L415</f>
        <v>26220141249434000107550010000960561423870212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989.15</v>
      </c>
    </row>
    <row r="407" spans="1:12" s="8" customFormat="1" ht="19.5" customHeight="1" x14ac:dyDescent="0.2">
      <c r="A407" s="3">
        <f>IFERROR(VLOOKUP(B407,'[1]DADOS (OCULTAR)'!$P$3:$R$91,3,0),"")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000096142</v>
      </c>
      <c r="I407" s="6" t="str">
        <f>IF('[1]TCE - ANEXO IV - Preencher'!K416="","",'[1]TCE - ANEXO IV - Preencher'!K416)</f>
        <v>20/01/2022</v>
      </c>
      <c r="J407" s="5" t="str">
        <f>'[1]TCE - ANEXO IV - Preencher'!L416</f>
        <v>26220141249434000107550010000961421169456839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936.58</v>
      </c>
    </row>
    <row r="408" spans="1:12" s="8" customFormat="1" ht="19.5" customHeight="1" x14ac:dyDescent="0.2">
      <c r="A408" s="3">
        <f>IFERROR(VLOOKUP(B408,'[1]DADOS (OCULTAR)'!$P$3:$R$91,3,0),"")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000096143</v>
      </c>
      <c r="I408" s="6" t="str">
        <f>IF('[1]TCE - ANEXO IV - Preencher'!K417="","",'[1]TCE - ANEXO IV - Preencher'!K417)</f>
        <v>20/01/2022</v>
      </c>
      <c r="J408" s="5" t="str">
        <f>'[1]TCE - ANEXO IV - Preencher'!L417</f>
        <v>26220141249434000107550010000961431038989024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1277.7</v>
      </c>
    </row>
    <row r="409" spans="1:12" s="8" customFormat="1" ht="19.5" customHeight="1" x14ac:dyDescent="0.2">
      <c r="A409" s="3">
        <f>IFERROR(VLOOKUP(B409,'[1]DADOS (OCULTAR)'!$P$3:$R$91,3,0),"")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000096144</v>
      </c>
      <c r="I409" s="6" t="str">
        <f>IF('[1]TCE - ANEXO IV - Preencher'!K418="","",'[1]TCE - ANEXO IV - Preencher'!K418)</f>
        <v>20/01/2022</v>
      </c>
      <c r="J409" s="5" t="str">
        <f>'[1]TCE - ANEXO IV - Preencher'!L418</f>
        <v>26220141249434000107550010000961441213693122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1096.3900000000001</v>
      </c>
    </row>
    <row r="410" spans="1:12" s="8" customFormat="1" ht="19.5" customHeight="1" x14ac:dyDescent="0.2">
      <c r="A410" s="3">
        <f>IFERROR(VLOOKUP(B410,'[1]DADOS (OCULTAR)'!$P$3:$R$91,3,0),"")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000096145</v>
      </c>
      <c r="I410" s="6" t="str">
        <f>IF('[1]TCE - ANEXO IV - Preencher'!K419="","",'[1]TCE - ANEXO IV - Preencher'!K419)</f>
        <v>20/01/2022</v>
      </c>
      <c r="J410" s="5" t="str">
        <f>'[1]TCE - ANEXO IV - Preencher'!L419</f>
        <v>26220141249434000107550010000961451051812153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367.62</v>
      </c>
    </row>
    <row r="411" spans="1:12" s="8" customFormat="1" ht="19.5" customHeight="1" x14ac:dyDescent="0.2">
      <c r="A411" s="3">
        <f>IFERROR(VLOOKUP(B411,'[1]DADOS (OCULTAR)'!$P$3:$R$91,3,0),"")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000096146</v>
      </c>
      <c r="I411" s="6" t="str">
        <f>IF('[1]TCE - ANEXO IV - Preencher'!K420="","",'[1]TCE - ANEXO IV - Preencher'!K420)</f>
        <v>20/01/2022</v>
      </c>
      <c r="J411" s="5" t="str">
        <f>'[1]TCE - ANEXO IV - Preencher'!L420</f>
        <v>26220141249434000107550010000961461405627831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1277.7</v>
      </c>
    </row>
    <row r="412" spans="1:12" s="8" customFormat="1" ht="19.5" customHeight="1" x14ac:dyDescent="0.2">
      <c r="A412" s="3">
        <f>IFERROR(VLOOKUP(B412,'[1]DADOS (OCULTAR)'!$P$3:$R$91,3,0),"")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000096147</v>
      </c>
      <c r="I412" s="6" t="str">
        <f>IF('[1]TCE - ANEXO IV - Preencher'!K421="","",'[1]TCE - ANEXO IV - Preencher'!K421)</f>
        <v>20/01/2022</v>
      </c>
      <c r="J412" s="5" t="str">
        <f>'[1]TCE - ANEXO IV - Preencher'!L421</f>
        <v>26220141249434000107550010000961471442750517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936.58</v>
      </c>
    </row>
    <row r="413" spans="1:12" s="8" customFormat="1" ht="19.5" customHeight="1" x14ac:dyDescent="0.2">
      <c r="A413" s="3">
        <f>IFERROR(VLOOKUP(B413,'[1]DADOS (OCULTAR)'!$P$3:$R$91,3,0),"")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000096148</v>
      </c>
      <c r="I413" s="6" t="str">
        <f>IF('[1]TCE - ANEXO IV - Preencher'!K422="","",'[1]TCE - ANEXO IV - Preencher'!K422)</f>
        <v>20/01/2022</v>
      </c>
      <c r="J413" s="5" t="str">
        <f>'[1]TCE - ANEXO IV - Preencher'!L422</f>
        <v>26220141249434000107550010000961481298276946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274.99</v>
      </c>
    </row>
    <row r="414" spans="1:12" s="8" customFormat="1" ht="19.5" customHeight="1" x14ac:dyDescent="0.2">
      <c r="A414" s="3">
        <f>IFERROR(VLOOKUP(B414,'[1]DADOS (OCULTAR)'!$P$3:$R$91,3,0),"")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000096149</v>
      </c>
      <c r="I414" s="6" t="str">
        <f>IF('[1]TCE - ANEXO IV - Preencher'!K423="","",'[1]TCE - ANEXO IV - Preencher'!K423)</f>
        <v>20/01/2022</v>
      </c>
      <c r="J414" s="5" t="str">
        <f>'[1]TCE - ANEXO IV - Preencher'!L423</f>
        <v>26220141249434000107550010000961491796684024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176.11</v>
      </c>
    </row>
    <row r="415" spans="1:12" s="8" customFormat="1" ht="19.5" customHeight="1" x14ac:dyDescent="0.2">
      <c r="A415" s="3">
        <f>IFERROR(VLOOKUP(B415,'[1]DADOS (OCULTAR)'!$P$3:$R$91,3,0),"")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000096230</v>
      </c>
      <c r="I415" s="6" t="str">
        <f>IF('[1]TCE - ANEXO IV - Preencher'!K424="","",'[1]TCE - ANEXO IV - Preencher'!K424)</f>
        <v>24/01/2022</v>
      </c>
      <c r="J415" s="5" t="str">
        <f>'[1]TCE - ANEXO IV - Preencher'!L424</f>
        <v>26220141249434000107550010000962301698738433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1277.7</v>
      </c>
    </row>
    <row r="416" spans="1:12" s="8" customFormat="1" ht="19.5" customHeight="1" x14ac:dyDescent="0.2">
      <c r="A416" s="3">
        <f>IFERROR(VLOOKUP(B416,'[1]DADOS (OCULTAR)'!$P$3:$R$91,3,0),"")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000096231</v>
      </c>
      <c r="I416" s="6" t="str">
        <f>IF('[1]TCE - ANEXO IV - Preencher'!K425="","",'[1]TCE - ANEXO IV - Preencher'!K425)</f>
        <v>24/01/2022</v>
      </c>
      <c r="J416" s="5" t="str">
        <f>'[1]TCE - ANEXO IV - Preencher'!L425</f>
        <v>26220141249434000107550010000962311652948106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205.84</v>
      </c>
    </row>
    <row r="417" spans="1:12" s="8" customFormat="1" ht="19.5" customHeight="1" x14ac:dyDescent="0.2">
      <c r="A417" s="3">
        <f>IFERROR(VLOOKUP(B417,'[1]DADOS (OCULTAR)'!$P$3:$R$91,3,0),"")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000096232</v>
      </c>
      <c r="I417" s="6" t="str">
        <f>IF('[1]TCE - ANEXO IV - Preencher'!K426="","",'[1]TCE - ANEXO IV - Preencher'!K426)</f>
        <v>24/01/2022</v>
      </c>
      <c r="J417" s="5" t="str">
        <f>'[1]TCE - ANEXO IV - Preencher'!L426</f>
        <v>26220141249434000107550010000962321102333696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905.9</v>
      </c>
    </row>
    <row r="418" spans="1:12" s="8" customFormat="1" ht="19.5" customHeight="1" x14ac:dyDescent="0.2">
      <c r="A418" s="3">
        <f>IFERROR(VLOOKUP(B418,'[1]DADOS (OCULTAR)'!$P$3:$R$91,3,0),"")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000096233</v>
      </c>
      <c r="I418" s="6" t="str">
        <f>IF('[1]TCE - ANEXO IV - Preencher'!K427="","",'[1]TCE - ANEXO IV - Preencher'!K427)</f>
        <v>24/01/2022</v>
      </c>
      <c r="J418" s="5" t="str">
        <f>'[1]TCE - ANEXO IV - Preencher'!L427</f>
        <v>26220141249434000107550010000962331420937177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231.53</v>
      </c>
    </row>
    <row r="419" spans="1:12" s="8" customFormat="1" ht="19.5" customHeight="1" x14ac:dyDescent="0.2">
      <c r="A419" s="3">
        <f>IFERROR(VLOOKUP(B419,'[1]DADOS (OCULTAR)'!$P$3:$R$91,3,0),"")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000096234</v>
      </c>
      <c r="I419" s="6" t="str">
        <f>IF('[1]TCE - ANEXO IV - Preencher'!K428="","",'[1]TCE - ANEXO IV - Preencher'!K428)</f>
        <v>24/01/2022</v>
      </c>
      <c r="J419" s="5" t="str">
        <f>'[1]TCE - ANEXO IV - Preencher'!L428</f>
        <v>26220141249434000107550010000962341853990586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1277.7</v>
      </c>
    </row>
    <row r="420" spans="1:12" s="8" customFormat="1" ht="19.5" customHeight="1" x14ac:dyDescent="0.2">
      <c r="A420" s="3">
        <f>IFERROR(VLOOKUP(B420,'[1]DADOS (OCULTAR)'!$P$3:$R$91,3,0),"")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000096235</v>
      </c>
      <c r="I420" s="6" t="str">
        <f>IF('[1]TCE - ANEXO IV - Preencher'!K429="","",'[1]TCE - ANEXO IV - Preencher'!K429)</f>
        <v>24/01/2022</v>
      </c>
      <c r="J420" s="5" t="str">
        <f>'[1]TCE - ANEXO IV - Preencher'!L429</f>
        <v>26220141249434000107550010000962351917881100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183.81</v>
      </c>
    </row>
    <row r="421" spans="1:12" s="8" customFormat="1" ht="19.5" customHeight="1" x14ac:dyDescent="0.2">
      <c r="A421" s="3">
        <f>IFERROR(VLOOKUP(B421,'[1]DADOS (OCULTAR)'!$P$3:$R$91,3,0),"")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000096263</v>
      </c>
      <c r="I421" s="6" t="str">
        <f>IF('[1]TCE - ANEXO IV - Preencher'!K430="","",'[1]TCE - ANEXO IV - Preencher'!K430)</f>
        <v>26/01/2022</v>
      </c>
      <c r="J421" s="5" t="str">
        <f>'[1]TCE - ANEXO IV - Preencher'!L430</f>
        <v>26220141249434000107550010000962631743346285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367.62</v>
      </c>
    </row>
    <row r="422" spans="1:12" s="8" customFormat="1" ht="19.5" customHeight="1" x14ac:dyDescent="0.2">
      <c r="A422" s="3">
        <f>IFERROR(VLOOKUP(B422,'[1]DADOS (OCULTAR)'!$P$3:$R$91,3,0),"")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000096319</v>
      </c>
      <c r="I422" s="6" t="str">
        <f>IF('[1]TCE - ANEXO IV - Preencher'!K431="","",'[1]TCE - ANEXO IV - Preencher'!K431)</f>
        <v>27/01/2022</v>
      </c>
      <c r="J422" s="5" t="str">
        <f>'[1]TCE - ANEXO IV - Preencher'!L431</f>
        <v>26220141249434000107550010000963191427577725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806.94</v>
      </c>
    </row>
    <row r="423" spans="1:12" s="8" customFormat="1" ht="19.5" customHeight="1" x14ac:dyDescent="0.2">
      <c r="A423" s="3">
        <f>IFERROR(VLOOKUP(B423,'[1]DADOS (OCULTAR)'!$P$3:$R$91,3,0),"")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000096320</v>
      </c>
      <c r="I423" s="6" t="str">
        <f>IF('[1]TCE - ANEXO IV - Preencher'!K432="","",'[1]TCE - ANEXO IV - Preencher'!K432)</f>
        <v>27/01/2022</v>
      </c>
      <c r="J423" s="5" t="str">
        <f>'[1]TCE - ANEXO IV - Preencher'!L432</f>
        <v>26220141249434000107550010000963201131297320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700</v>
      </c>
    </row>
    <row r="424" spans="1:12" s="8" customFormat="1" ht="19.5" customHeight="1" x14ac:dyDescent="0.2">
      <c r="A424" s="3">
        <f>IFERROR(VLOOKUP(B424,'[1]DADOS (OCULTAR)'!$P$3:$R$91,3,0),"")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000096321</v>
      </c>
      <c r="I424" s="6" t="str">
        <f>IF('[1]TCE - ANEXO IV - Preencher'!K433="","",'[1]TCE - ANEXO IV - Preencher'!K433)</f>
        <v>27/01/2022</v>
      </c>
      <c r="J424" s="5" t="str">
        <f>'[1]TCE - ANEXO IV - Preencher'!L433</f>
        <v>26220141249434000107550010000963211514182328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3600</v>
      </c>
    </row>
    <row r="425" spans="1:12" s="8" customFormat="1" ht="19.5" customHeight="1" x14ac:dyDescent="0.2">
      <c r="A425" s="3">
        <f>IFERROR(VLOOKUP(B425,'[1]DADOS (OCULTAR)'!$P$3:$R$91,3,0),"")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6204103000150</v>
      </c>
      <c r="E425" s="5" t="str">
        <f>'[1]TCE - ANEXO IV - Preencher'!G434</f>
        <v>R S DOS SANTOS COMERCIO ME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49064</v>
      </c>
      <c r="I425" s="6" t="str">
        <f>IF('[1]TCE - ANEXO IV - Preencher'!K434="","",'[1]TCE - ANEXO IV - Preencher'!K434)</f>
        <v>04/02/2022</v>
      </c>
      <c r="J425" s="5" t="str">
        <f>'[1]TCE - ANEXO IV - Preencher'!L434</f>
        <v>26220206204103000150550010000490641696350981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1581</v>
      </c>
    </row>
    <row r="426" spans="1:12" s="8" customFormat="1" ht="19.5" customHeight="1" x14ac:dyDescent="0.2">
      <c r="A426" s="3">
        <f>IFERROR(VLOOKUP(B426,'[1]DADOS (OCULTAR)'!$P$3:$R$91,3,0),"")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6204103000150</v>
      </c>
      <c r="E426" s="5" t="str">
        <f>'[1]TCE - ANEXO IV - Preencher'!G435</f>
        <v>R S DOS SANTOS COMERCIO ME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49065</v>
      </c>
      <c r="I426" s="6" t="str">
        <f>IF('[1]TCE - ANEXO IV - Preencher'!K435="","",'[1]TCE - ANEXO IV - Preencher'!K435)</f>
        <v>04/02/2022</v>
      </c>
      <c r="J426" s="5" t="str">
        <f>'[1]TCE - ANEXO IV - Preencher'!L435</f>
        <v>26220206204103000150550010000490651900355149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1581</v>
      </c>
    </row>
    <row r="427" spans="1:12" s="8" customFormat="1" ht="19.5" customHeight="1" x14ac:dyDescent="0.2">
      <c r="A427" s="3">
        <f>IFERROR(VLOOKUP(B427,'[1]DADOS (OCULTAR)'!$P$3:$R$91,3,0),"")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6204103000150</v>
      </c>
      <c r="E427" s="5" t="str">
        <f>'[1]TCE - ANEXO IV - Preencher'!G436</f>
        <v>R S DOS SANTOS COMERCIO ME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48572</v>
      </c>
      <c r="I427" s="6" t="str">
        <f>IF('[1]TCE - ANEXO IV - Preencher'!K436="","",'[1]TCE - ANEXO IV - Preencher'!K436)</f>
        <v>05/01/2022</v>
      </c>
      <c r="J427" s="5" t="str">
        <f>'[1]TCE - ANEXO IV - Preencher'!L436</f>
        <v>26220106204103000150550010000485721143177985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1581</v>
      </c>
    </row>
    <row r="428" spans="1:12" s="8" customFormat="1" ht="19.5" customHeight="1" x14ac:dyDescent="0.2">
      <c r="A428" s="3">
        <f>IFERROR(VLOOKUP(B428,'[1]DADOS (OCULTAR)'!$P$3:$R$91,3,0),"")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6204103000150</v>
      </c>
      <c r="E428" s="5" t="str">
        <f>'[1]TCE - ANEXO IV - Preencher'!G437</f>
        <v>R S DOS SANTOS COMERCIO ME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48614</v>
      </c>
      <c r="I428" s="6" t="str">
        <f>IF('[1]TCE - ANEXO IV - Preencher'!K437="","",'[1]TCE - ANEXO IV - Preencher'!K437)</f>
        <v>10/01/2022</v>
      </c>
      <c r="J428" s="5" t="str">
        <f>'[1]TCE - ANEXO IV - Preencher'!L437</f>
        <v>26220106204103000150550010000486141323503866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1581</v>
      </c>
    </row>
    <row r="429" spans="1:12" s="8" customFormat="1" ht="19.5" customHeight="1" x14ac:dyDescent="0.2">
      <c r="A429" s="3">
        <f>IFERROR(VLOOKUP(B429,'[1]DADOS (OCULTAR)'!$P$3:$R$91,3,0),"")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6204103000150</v>
      </c>
      <c r="E429" s="5" t="str">
        <f>'[1]TCE - ANEXO IV - Preencher'!G438</f>
        <v>R S DOS SANTOS COMERCIO ME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49207</v>
      </c>
      <c r="I429" s="6" t="str">
        <f>IF('[1]TCE - ANEXO IV - Preencher'!K438="","",'[1]TCE - ANEXO IV - Preencher'!K438)</f>
        <v>11/02/2022</v>
      </c>
      <c r="J429" s="5" t="str">
        <f>'[1]TCE - ANEXO IV - Preencher'!L438</f>
        <v>26220206204103000150550010000492071625373185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1581</v>
      </c>
    </row>
    <row r="430" spans="1:12" s="8" customFormat="1" ht="19.5" customHeight="1" x14ac:dyDescent="0.2">
      <c r="A430" s="3">
        <f>IFERROR(VLOOKUP(B430,'[1]DADOS (OCULTAR)'!$P$3:$R$91,3,0),"")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6204103000150</v>
      </c>
      <c r="E430" s="5" t="str">
        <f>'[1]TCE - ANEXO IV - Preencher'!G439</f>
        <v>R S DOS SANTOS COMERCIO ME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49208</v>
      </c>
      <c r="I430" s="6" t="str">
        <f>IF('[1]TCE - ANEXO IV - Preencher'!K439="","",'[1]TCE - ANEXO IV - Preencher'!K439)</f>
        <v>11/02/2022</v>
      </c>
      <c r="J430" s="5" t="str">
        <f>'[1]TCE - ANEXO IV - Preencher'!L439</f>
        <v>26220206204103000150550010000492081710055106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1581</v>
      </c>
    </row>
    <row r="431" spans="1:12" s="8" customFormat="1" ht="19.5" customHeight="1" x14ac:dyDescent="0.2">
      <c r="A431" s="3">
        <f>IFERROR(VLOOKUP(B431,'[1]DADOS (OCULTAR)'!$P$3:$R$91,3,0),"")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6204103000150</v>
      </c>
      <c r="E431" s="5" t="str">
        <f>'[1]TCE - ANEXO IV - Preencher'!G440</f>
        <v>R S DOS SANTOS COMERCIO ME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49209</v>
      </c>
      <c r="I431" s="6" t="str">
        <f>IF('[1]TCE - ANEXO IV - Preencher'!K440="","",'[1]TCE - ANEXO IV - Preencher'!K440)</f>
        <v>11/02/2022</v>
      </c>
      <c r="J431" s="5" t="str">
        <f>'[1]TCE - ANEXO IV - Preencher'!L440</f>
        <v>26220206204103000150550010000492091834548004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1581</v>
      </c>
    </row>
    <row r="432" spans="1:12" s="8" customFormat="1" ht="19.5" customHeight="1" x14ac:dyDescent="0.2">
      <c r="A432" s="3">
        <f>IFERROR(VLOOKUP(B432,'[1]DADOS (OCULTAR)'!$P$3:$R$91,3,0),"")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6204103000150</v>
      </c>
      <c r="E432" s="5" t="str">
        <f>'[1]TCE - ANEXO IV - Preencher'!G441</f>
        <v>R S DOS SANTOS COMERCIO ME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49210</v>
      </c>
      <c r="I432" s="6" t="str">
        <f>IF('[1]TCE - ANEXO IV - Preencher'!K441="","",'[1]TCE - ANEXO IV - Preencher'!K441)</f>
        <v>11/02/2022</v>
      </c>
      <c r="J432" s="5" t="str">
        <f>'[1]TCE - ANEXO IV - Preencher'!L441</f>
        <v>26220206204103000150550010000492101079039679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1581</v>
      </c>
    </row>
    <row r="433" spans="1:12" s="8" customFormat="1" ht="19.5" customHeight="1" x14ac:dyDescent="0.2">
      <c r="A433" s="3">
        <f>IFERROR(VLOOKUP(B433,'[1]DADOS (OCULTAR)'!$P$3:$R$91,3,0),"")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6204103000150</v>
      </c>
      <c r="E433" s="5" t="str">
        <f>'[1]TCE - ANEXO IV - Preencher'!G442</f>
        <v>R S DOS SANTOS COMERCIO ME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48644</v>
      </c>
      <c r="I433" s="6" t="str">
        <f>IF('[1]TCE - ANEXO IV - Preencher'!K442="","",'[1]TCE - ANEXO IV - Preencher'!K442)</f>
        <v>12/01/2022</v>
      </c>
      <c r="J433" s="5" t="str">
        <f>'[1]TCE - ANEXO IV - Preencher'!L442</f>
        <v>26220106204103000150550010000486441784213775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1581</v>
      </c>
    </row>
    <row r="434" spans="1:12" s="8" customFormat="1" ht="19.5" customHeight="1" x14ac:dyDescent="0.2">
      <c r="A434" s="3">
        <f>IFERROR(VLOOKUP(B434,'[1]DADOS (OCULTAR)'!$P$3:$R$91,3,0),"")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6204103000150</v>
      </c>
      <c r="E434" s="5" t="str">
        <f>'[1]TCE - ANEXO IV - Preencher'!G443</f>
        <v>R S DOS SANTOS COMERCIO ME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48785</v>
      </c>
      <c r="I434" s="6" t="str">
        <f>IF('[1]TCE - ANEXO IV - Preencher'!K443="","",'[1]TCE - ANEXO IV - Preencher'!K443)</f>
        <v>18/01/2022</v>
      </c>
      <c r="J434" s="5" t="str">
        <f>'[1]TCE - ANEXO IV - Preencher'!L443</f>
        <v>26220106204103000150550010000487851861535350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1581</v>
      </c>
    </row>
    <row r="435" spans="1:12" s="8" customFormat="1" ht="19.5" customHeight="1" x14ac:dyDescent="0.2">
      <c r="A435" s="3">
        <f>IFERROR(VLOOKUP(B435,'[1]DADOS (OCULTAR)'!$P$3:$R$91,3,0),"")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6204103000150</v>
      </c>
      <c r="E435" s="5" t="str">
        <f>'[1]TCE - ANEXO IV - Preencher'!G444</f>
        <v>R S DOS SANTOS COMERCIO ME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48788</v>
      </c>
      <c r="I435" s="6" t="str">
        <f>IF('[1]TCE - ANEXO IV - Preencher'!K444="","",'[1]TCE - ANEXO IV - Preencher'!K444)</f>
        <v>18/01/2022</v>
      </c>
      <c r="J435" s="5" t="str">
        <f>'[1]TCE - ANEXO IV - Preencher'!L444</f>
        <v>26220106204103000150550010000487881788694700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1581</v>
      </c>
    </row>
    <row r="436" spans="1:12" s="8" customFormat="1" ht="19.5" customHeight="1" x14ac:dyDescent="0.2">
      <c r="A436" s="3">
        <f>IFERROR(VLOOKUP(B436,'[1]DADOS (OCULTAR)'!$P$3:$R$91,3,0),"")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6204103000150</v>
      </c>
      <c r="E436" s="5" t="str">
        <f>'[1]TCE - ANEXO IV - Preencher'!G445</f>
        <v>R S DOS SANTOS COMERCIO ME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49401</v>
      </c>
      <c r="I436" s="6" t="str">
        <f>IF('[1]TCE - ANEXO IV - Preencher'!K445="","",'[1]TCE - ANEXO IV - Preencher'!K445)</f>
        <v>18/02/2022</v>
      </c>
      <c r="J436" s="5" t="str">
        <f>'[1]TCE - ANEXO IV - Preencher'!L445</f>
        <v>26220206204103000150550010000494011514776688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1581</v>
      </c>
    </row>
    <row r="437" spans="1:12" s="8" customFormat="1" ht="19.5" customHeight="1" x14ac:dyDescent="0.2">
      <c r="A437" s="3">
        <f>IFERROR(VLOOKUP(B437,'[1]DADOS (OCULTAR)'!$P$3:$R$91,3,0),"")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6204103000150</v>
      </c>
      <c r="E437" s="5" t="str">
        <f>'[1]TCE - ANEXO IV - Preencher'!G446</f>
        <v>R S DOS SANTOS COMERCIO ME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48828</v>
      </c>
      <c r="I437" s="6" t="str">
        <f>IF('[1]TCE - ANEXO IV - Preencher'!K446="","",'[1]TCE - ANEXO IV - Preencher'!K446)</f>
        <v>20/01/2022</v>
      </c>
      <c r="J437" s="5" t="str">
        <f>'[1]TCE - ANEXO IV - Preencher'!L446</f>
        <v>26220106204103000150550010000488281191770303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1581</v>
      </c>
    </row>
    <row r="438" spans="1:12" s="8" customFormat="1" ht="19.5" customHeight="1" x14ac:dyDescent="0.2">
      <c r="A438" s="3">
        <f>IFERROR(VLOOKUP(B438,'[1]DADOS (OCULTAR)'!$P$3:$R$91,3,0),"")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6204103000150</v>
      </c>
      <c r="E438" s="5" t="str">
        <f>'[1]TCE - ANEXO IV - Preencher'!G447</f>
        <v>R S DOS SANTOS COMERCIO ME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48322</v>
      </c>
      <c r="I438" s="6" t="str">
        <f>IF('[1]TCE - ANEXO IV - Preencher'!K447="","",'[1]TCE - ANEXO IV - Preencher'!K447)</f>
        <v>20/12/2021</v>
      </c>
      <c r="J438" s="5" t="str">
        <f>'[1]TCE - ANEXO IV - Preencher'!L447</f>
        <v>26211206204103000150550010000483221684771904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1581</v>
      </c>
    </row>
    <row r="439" spans="1:12" s="8" customFormat="1" ht="19.5" customHeight="1" x14ac:dyDescent="0.2">
      <c r="A439" s="3">
        <f>IFERROR(VLOOKUP(B439,'[1]DADOS (OCULTAR)'!$P$3:$R$91,3,0),"")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6204103000150</v>
      </c>
      <c r="E439" s="5" t="str">
        <f>'[1]TCE - ANEXO IV - Preencher'!G448</f>
        <v>R S DOS SANTOS COMERCIO ME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48509</v>
      </c>
      <c r="I439" s="6" t="str">
        <f>IF('[1]TCE - ANEXO IV - Preencher'!K448="","",'[1]TCE - ANEXO IV - Preencher'!K448)</f>
        <v>29/12/2021</v>
      </c>
      <c r="J439" s="5" t="str">
        <f>'[1]TCE - ANEXO IV - Preencher'!L448</f>
        <v>26211206204103000150550010000485091529611515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1581</v>
      </c>
    </row>
    <row r="440" spans="1:12" s="8" customFormat="1" ht="19.5" customHeight="1" x14ac:dyDescent="0.2">
      <c r="A440" s="3">
        <f>IFERROR(VLOOKUP(B440,'[1]DADOS (OCULTAR)'!$P$3:$R$91,3,0),"")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6204103000150</v>
      </c>
      <c r="E440" s="5" t="str">
        <f>'[1]TCE - ANEXO IV - Preencher'!G449</f>
        <v>R S DOS SANTOS COMERCIO ME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48982</v>
      </c>
      <c r="I440" s="6" t="str">
        <f>IF('[1]TCE - ANEXO IV - Preencher'!K449="","",'[1]TCE - ANEXO IV - Preencher'!K449)</f>
        <v>31/01/2022</v>
      </c>
      <c r="J440" s="5" t="str">
        <f>'[1]TCE - ANEXO IV - Preencher'!L449</f>
        <v>26220106204103000150550010000489821006683224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1581</v>
      </c>
    </row>
    <row r="441" spans="1:12" s="8" customFormat="1" ht="19.5" customHeight="1" x14ac:dyDescent="0.2">
      <c r="A441" s="3">
        <f>IFERROR(VLOOKUP(B441,'[1]DADOS (OCULTAR)'!$P$3:$R$91,3,0),"")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6204103000150</v>
      </c>
      <c r="E441" s="5" t="str">
        <f>'[1]TCE - ANEXO IV - Preencher'!G450</f>
        <v>R S DOS SANTOS COMERCIO ME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48984</v>
      </c>
      <c r="I441" s="6" t="str">
        <f>IF('[1]TCE - ANEXO IV - Preencher'!K450="","",'[1]TCE - ANEXO IV - Preencher'!K450)</f>
        <v>31/01/2022</v>
      </c>
      <c r="J441" s="5" t="str">
        <f>'[1]TCE - ANEXO IV - Preencher'!L450</f>
        <v>26220106204103000150550010000489841588416768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1581</v>
      </c>
    </row>
    <row r="442" spans="1:12" s="8" customFormat="1" ht="19.5" customHeight="1" x14ac:dyDescent="0.2">
      <c r="A442" s="3">
        <f>IFERROR(VLOOKUP(B442,'[1]DADOS (OCULTAR)'!$P$3:$R$91,3,0),"")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6204103000150</v>
      </c>
      <c r="E442" s="5" t="str">
        <f>'[1]TCE - ANEXO IV - Preencher'!G451</f>
        <v>R S DOS SANTOS COMERCIO ME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48986</v>
      </c>
      <c r="I442" s="6" t="str">
        <f>IF('[1]TCE - ANEXO IV - Preencher'!K451="","",'[1]TCE - ANEXO IV - Preencher'!K451)</f>
        <v>31/01/2022</v>
      </c>
      <c r="J442" s="5" t="str">
        <f>'[1]TCE - ANEXO IV - Preencher'!L451</f>
        <v>26220106204103000150550010000489861023622580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1581</v>
      </c>
    </row>
    <row r="443" spans="1:12" s="8" customFormat="1" ht="19.5" customHeight="1" x14ac:dyDescent="0.2">
      <c r="A443" s="3">
        <f>IFERROR(VLOOKUP(B443,'[1]DADOS (OCULTAR)'!$P$3:$R$91,3,0),"")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1437707000122</v>
      </c>
      <c r="E443" s="5" t="str">
        <f>'[1]TCE - ANEXO IV - Preencher'!G452</f>
        <v>SCITECH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000246977</v>
      </c>
      <c r="I443" s="6" t="str">
        <f>IF('[1]TCE - ANEXO IV - Preencher'!K452="","",'[1]TCE - ANEXO IV - Preencher'!K452)</f>
        <v>01/02/2022</v>
      </c>
      <c r="J443" s="5" t="str">
        <f>'[1]TCE - ANEXO IV - Preencher'!L452</f>
        <v>52220201437707000122550550002469771787704008</v>
      </c>
      <c r="K443" s="5" t="str">
        <f>IF(F443="B",LEFT('[1]TCE - ANEXO IV - Preencher'!M452,2),IF(F443="S",LEFT('[1]TCE - ANEXO IV - Preencher'!M452,7),IF('[1]TCE - ANEXO IV - Preencher'!H452="","")))</f>
        <v>52</v>
      </c>
      <c r="L443" s="7">
        <f>'[1]TCE - ANEXO IV - Preencher'!N452</f>
        <v>1100</v>
      </c>
    </row>
    <row r="444" spans="1:12" s="8" customFormat="1" ht="19.5" customHeight="1" x14ac:dyDescent="0.2">
      <c r="A444" s="3">
        <f>IFERROR(VLOOKUP(B444,'[1]DADOS (OCULTAR)'!$P$3:$R$91,3,0),"")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1437707000122</v>
      </c>
      <c r="E444" s="5" t="str">
        <f>'[1]TCE - ANEXO IV - Preencher'!G453</f>
        <v>SCITECH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000246980</v>
      </c>
      <c r="I444" s="6" t="str">
        <f>IF('[1]TCE - ANEXO IV - Preencher'!K453="","",'[1]TCE - ANEXO IV - Preencher'!K453)</f>
        <v>01/02/2022</v>
      </c>
      <c r="J444" s="5" t="str">
        <f>'[1]TCE - ANEXO IV - Preencher'!L453</f>
        <v>52220201437707000122550550002469801665777553</v>
      </c>
      <c r="K444" s="5" t="str">
        <f>IF(F444="B",LEFT('[1]TCE - ANEXO IV - Preencher'!M453,2),IF(F444="S",LEFT('[1]TCE - ANEXO IV - Preencher'!M453,7),IF('[1]TCE - ANEXO IV - Preencher'!H453="","")))</f>
        <v>52</v>
      </c>
      <c r="L444" s="7">
        <f>'[1]TCE - ANEXO IV - Preencher'!N453</f>
        <v>1100</v>
      </c>
    </row>
    <row r="445" spans="1:12" s="8" customFormat="1" ht="19.5" customHeight="1" x14ac:dyDescent="0.2">
      <c r="A445" s="3">
        <f>IFERROR(VLOOKUP(B445,'[1]DADOS (OCULTAR)'!$P$3:$R$91,3,0),"")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1437707000122</v>
      </c>
      <c r="E445" s="5" t="str">
        <f>'[1]TCE - ANEXO IV - Preencher'!G454</f>
        <v>SCITECH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000246983</v>
      </c>
      <c r="I445" s="6" t="str">
        <f>IF('[1]TCE - ANEXO IV - Preencher'!K454="","",'[1]TCE - ANEXO IV - Preencher'!K454)</f>
        <v>01/02/2022</v>
      </c>
      <c r="J445" s="5" t="str">
        <f>'[1]TCE - ANEXO IV - Preencher'!L454</f>
        <v>52220201437707000122550550002469831142173344</v>
      </c>
      <c r="K445" s="5" t="str">
        <f>IF(F445="B",LEFT('[1]TCE - ANEXO IV - Preencher'!M454,2),IF(F445="S",LEFT('[1]TCE - ANEXO IV - Preencher'!M454,7),IF('[1]TCE - ANEXO IV - Preencher'!H454="","")))</f>
        <v>52</v>
      </c>
      <c r="L445" s="7">
        <f>'[1]TCE - ANEXO IV - Preencher'!N454</f>
        <v>1100</v>
      </c>
    </row>
    <row r="446" spans="1:12" s="8" customFormat="1" ht="19.5" customHeight="1" x14ac:dyDescent="0.2">
      <c r="A446" s="3">
        <f>IFERROR(VLOOKUP(B446,'[1]DADOS (OCULTAR)'!$P$3:$R$91,3,0),"")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1437707000122</v>
      </c>
      <c r="E446" s="5" t="str">
        <f>'[1]TCE - ANEXO IV - Preencher'!G455</f>
        <v>SCITECH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000246985</v>
      </c>
      <c r="I446" s="6" t="str">
        <f>IF('[1]TCE - ANEXO IV - Preencher'!K455="","",'[1]TCE - ANEXO IV - Preencher'!K455)</f>
        <v>01/02/2022</v>
      </c>
      <c r="J446" s="5" t="str">
        <f>'[1]TCE - ANEXO IV - Preencher'!L455</f>
        <v>52220201437707000122550550002469851607753490</v>
      </c>
      <c r="K446" s="5" t="str">
        <f>IF(F446="B",LEFT('[1]TCE - ANEXO IV - Preencher'!M455,2),IF(F446="S",LEFT('[1]TCE - ANEXO IV - Preencher'!M455,7),IF('[1]TCE - ANEXO IV - Preencher'!H455="","")))</f>
        <v>52</v>
      </c>
      <c r="L446" s="7">
        <f>'[1]TCE - ANEXO IV - Preencher'!N455</f>
        <v>1100</v>
      </c>
    </row>
    <row r="447" spans="1:12" s="8" customFormat="1" ht="19.5" customHeight="1" x14ac:dyDescent="0.2">
      <c r="A447" s="3">
        <f>IFERROR(VLOOKUP(B447,'[1]DADOS (OCULTAR)'!$P$3:$R$91,3,0),"")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1437707000122</v>
      </c>
      <c r="E447" s="5" t="str">
        <f>'[1]TCE - ANEXO IV - Preencher'!G456</f>
        <v>SCITECH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000247242</v>
      </c>
      <c r="I447" s="6" t="str">
        <f>IF('[1]TCE - ANEXO IV - Preencher'!K456="","",'[1]TCE - ANEXO IV - Preencher'!K456)</f>
        <v>03/02/2022</v>
      </c>
      <c r="J447" s="5" t="str">
        <f>'[1]TCE - ANEXO IV - Preencher'!L456</f>
        <v>52220201437707000122550550002472421803129646</v>
      </c>
      <c r="K447" s="5" t="str">
        <f>IF(F447="B",LEFT('[1]TCE - ANEXO IV - Preencher'!M456,2),IF(F447="S",LEFT('[1]TCE - ANEXO IV - Preencher'!M456,7),IF('[1]TCE - ANEXO IV - Preencher'!H456="","")))</f>
        <v>52</v>
      </c>
      <c r="L447" s="7">
        <f>'[1]TCE - ANEXO IV - Preencher'!N456</f>
        <v>1100</v>
      </c>
    </row>
    <row r="448" spans="1:12" s="8" customFormat="1" ht="19.5" customHeight="1" x14ac:dyDescent="0.2">
      <c r="A448" s="3">
        <f>IFERROR(VLOOKUP(B448,'[1]DADOS (OCULTAR)'!$P$3:$R$91,3,0),"")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1437707000122</v>
      </c>
      <c r="E448" s="5" t="str">
        <f>'[1]TCE - ANEXO IV - Preencher'!G457</f>
        <v>SCITECH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000247311</v>
      </c>
      <c r="I448" s="6" t="str">
        <f>IF('[1]TCE - ANEXO IV - Preencher'!K457="","",'[1]TCE - ANEXO IV - Preencher'!K457)</f>
        <v>03/02/2022</v>
      </c>
      <c r="J448" s="5" t="str">
        <f>'[1]TCE - ANEXO IV - Preencher'!L457</f>
        <v>52220201437707000122550550002473111462028488</v>
      </c>
      <c r="K448" s="5" t="str">
        <f>IF(F448="B",LEFT('[1]TCE - ANEXO IV - Preencher'!M457,2),IF(F448="S",LEFT('[1]TCE - ANEXO IV - Preencher'!M457,7),IF('[1]TCE - ANEXO IV - Preencher'!H457="","")))</f>
        <v>52</v>
      </c>
      <c r="L448" s="7">
        <f>'[1]TCE - ANEXO IV - Preencher'!N457</f>
        <v>1100</v>
      </c>
    </row>
    <row r="449" spans="1:12" s="8" customFormat="1" ht="19.5" customHeight="1" x14ac:dyDescent="0.2">
      <c r="A449" s="3">
        <f>IFERROR(VLOOKUP(B449,'[1]DADOS (OCULTAR)'!$P$3:$R$91,3,0),"")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1437707000122</v>
      </c>
      <c r="E449" s="5" t="str">
        <f>'[1]TCE - ANEXO IV - Preencher'!G458</f>
        <v>SCITECH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000247313</v>
      </c>
      <c r="I449" s="6" t="str">
        <f>IF('[1]TCE - ANEXO IV - Preencher'!K458="","",'[1]TCE - ANEXO IV - Preencher'!K458)</f>
        <v>03/02/2022</v>
      </c>
      <c r="J449" s="5" t="str">
        <f>'[1]TCE - ANEXO IV - Preencher'!L458</f>
        <v>52220201437707000122550550002473131881762886</v>
      </c>
      <c r="K449" s="5" t="str">
        <f>IF(F449="B",LEFT('[1]TCE - ANEXO IV - Preencher'!M458,2),IF(F449="S",LEFT('[1]TCE - ANEXO IV - Preencher'!M458,7),IF('[1]TCE - ANEXO IV - Preencher'!H458="","")))</f>
        <v>52</v>
      </c>
      <c r="L449" s="7">
        <f>'[1]TCE - ANEXO IV - Preencher'!N458</f>
        <v>1100</v>
      </c>
    </row>
    <row r="450" spans="1:12" s="8" customFormat="1" ht="19.5" customHeight="1" x14ac:dyDescent="0.2">
      <c r="A450" s="3">
        <f>IFERROR(VLOOKUP(B450,'[1]DADOS (OCULTAR)'!$P$3:$R$91,3,0),"")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1437707000122</v>
      </c>
      <c r="E450" s="5" t="str">
        <f>'[1]TCE - ANEXO IV - Preencher'!G459</f>
        <v>SCITECH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000247882</v>
      </c>
      <c r="I450" s="6" t="str">
        <f>IF('[1]TCE - ANEXO IV - Preencher'!K459="","",'[1]TCE - ANEXO IV - Preencher'!K459)</f>
        <v>07/02/2022</v>
      </c>
      <c r="J450" s="5" t="str">
        <f>'[1]TCE - ANEXO IV - Preencher'!L459</f>
        <v>52220201437707000122550550002478821683557610</v>
      </c>
      <c r="K450" s="5" t="str">
        <f>IF(F450="B",LEFT('[1]TCE - ANEXO IV - Preencher'!M459,2),IF(F450="S",LEFT('[1]TCE - ANEXO IV - Preencher'!M459,7),IF('[1]TCE - ANEXO IV - Preencher'!H459="","")))</f>
        <v>52</v>
      </c>
      <c r="L450" s="7">
        <f>'[1]TCE - ANEXO IV - Preencher'!N459</f>
        <v>1100</v>
      </c>
    </row>
    <row r="451" spans="1:12" s="8" customFormat="1" ht="19.5" customHeight="1" x14ac:dyDescent="0.2">
      <c r="A451" s="3">
        <f>IFERROR(VLOOKUP(B451,'[1]DADOS (OCULTAR)'!$P$3:$R$91,3,0),"")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1437707000122</v>
      </c>
      <c r="E451" s="5" t="str">
        <f>'[1]TCE - ANEXO IV - Preencher'!G460</f>
        <v>SCITECH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000247911</v>
      </c>
      <c r="I451" s="6" t="str">
        <f>IF('[1]TCE - ANEXO IV - Preencher'!K460="","",'[1]TCE - ANEXO IV - Preencher'!K460)</f>
        <v>07/02/2022</v>
      </c>
      <c r="J451" s="5" t="str">
        <f>'[1]TCE - ANEXO IV - Preencher'!L460</f>
        <v>52220201437707000122550550002479111950482466</v>
      </c>
      <c r="K451" s="5" t="str">
        <f>IF(F451="B",LEFT('[1]TCE - ANEXO IV - Preencher'!M460,2),IF(F451="S",LEFT('[1]TCE - ANEXO IV - Preencher'!M460,7),IF('[1]TCE - ANEXO IV - Preencher'!H460="","")))</f>
        <v>52</v>
      </c>
      <c r="L451" s="7">
        <f>'[1]TCE - ANEXO IV - Preencher'!N460</f>
        <v>1100</v>
      </c>
    </row>
    <row r="452" spans="1:12" s="8" customFormat="1" ht="19.5" customHeight="1" x14ac:dyDescent="0.2">
      <c r="A452" s="3">
        <f>IFERROR(VLOOKUP(B452,'[1]DADOS (OCULTAR)'!$P$3:$R$91,3,0),"")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1437707000122</v>
      </c>
      <c r="E452" s="5" t="str">
        <f>'[1]TCE - ANEXO IV - Preencher'!G461</f>
        <v>SCITECH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000247983</v>
      </c>
      <c r="I452" s="6" t="str">
        <f>IF('[1]TCE - ANEXO IV - Preencher'!K461="","",'[1]TCE - ANEXO IV - Preencher'!K461)</f>
        <v>07/02/2022</v>
      </c>
      <c r="J452" s="5" t="str">
        <f>'[1]TCE - ANEXO IV - Preencher'!L461</f>
        <v>52220201437707000122550550002479831300241498</v>
      </c>
      <c r="K452" s="5" t="str">
        <f>IF(F452="B",LEFT('[1]TCE - ANEXO IV - Preencher'!M461,2),IF(F452="S",LEFT('[1]TCE - ANEXO IV - Preencher'!M461,7),IF('[1]TCE - ANEXO IV - Preencher'!H461="","")))</f>
        <v>52</v>
      </c>
      <c r="L452" s="7">
        <f>'[1]TCE - ANEXO IV - Preencher'!N461</f>
        <v>5500</v>
      </c>
    </row>
    <row r="453" spans="1:12" s="8" customFormat="1" ht="19.5" customHeight="1" x14ac:dyDescent="0.2">
      <c r="A453" s="3">
        <f>IFERROR(VLOOKUP(B453,'[1]DADOS (OCULTAR)'!$P$3:$R$91,3,0),"")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1437707000122</v>
      </c>
      <c r="E453" s="5" t="str">
        <f>'[1]TCE - ANEXO IV - Preencher'!G462</f>
        <v>SCITECH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000247990</v>
      </c>
      <c r="I453" s="6" t="str">
        <f>IF('[1]TCE - ANEXO IV - Preencher'!K462="","",'[1]TCE - ANEXO IV - Preencher'!K462)</f>
        <v>07/02/2022</v>
      </c>
      <c r="J453" s="5" t="str">
        <f>'[1]TCE - ANEXO IV - Preencher'!L462</f>
        <v>52220201437707000122550550002479901662076059</v>
      </c>
      <c r="K453" s="5" t="str">
        <f>IF(F453="B",LEFT('[1]TCE - ANEXO IV - Preencher'!M462,2),IF(F453="S",LEFT('[1]TCE - ANEXO IV - Preencher'!M462,7),IF('[1]TCE - ANEXO IV - Preencher'!H462="","")))</f>
        <v>52</v>
      </c>
      <c r="L453" s="7">
        <f>'[1]TCE - ANEXO IV - Preencher'!N462</f>
        <v>1100</v>
      </c>
    </row>
    <row r="454" spans="1:12" s="8" customFormat="1" ht="19.5" customHeight="1" x14ac:dyDescent="0.2">
      <c r="A454" s="3">
        <f>IFERROR(VLOOKUP(B454,'[1]DADOS (OCULTAR)'!$P$3:$R$91,3,0),"")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1437707000122</v>
      </c>
      <c r="E454" s="5" t="str">
        <f>'[1]TCE - ANEXO IV - Preencher'!G463</f>
        <v>SCITECH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000247991</v>
      </c>
      <c r="I454" s="6" t="str">
        <f>IF('[1]TCE - ANEXO IV - Preencher'!K463="","",'[1]TCE - ANEXO IV - Preencher'!K463)</f>
        <v>07/02/2022</v>
      </c>
      <c r="J454" s="5" t="str">
        <f>'[1]TCE - ANEXO IV - Preencher'!L463</f>
        <v>52220201437707000122550550002479911819100270</v>
      </c>
      <c r="K454" s="5" t="str">
        <f>IF(F454="B",LEFT('[1]TCE - ANEXO IV - Preencher'!M463,2),IF(F454="S",LEFT('[1]TCE - ANEXO IV - Preencher'!M463,7),IF('[1]TCE - ANEXO IV - Preencher'!H463="","")))</f>
        <v>52</v>
      </c>
      <c r="L454" s="7">
        <f>'[1]TCE - ANEXO IV - Preencher'!N463</f>
        <v>2200</v>
      </c>
    </row>
    <row r="455" spans="1:12" s="8" customFormat="1" ht="19.5" customHeight="1" x14ac:dyDescent="0.2">
      <c r="A455" s="3">
        <f>IFERROR(VLOOKUP(B455,'[1]DADOS (OCULTAR)'!$P$3:$R$91,3,0),"")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1437707000122</v>
      </c>
      <c r="E455" s="5" t="str">
        <f>'[1]TCE - ANEXO IV - Preencher'!G464</f>
        <v>SCITECH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000247992</v>
      </c>
      <c r="I455" s="6" t="str">
        <f>IF('[1]TCE - ANEXO IV - Preencher'!K464="","",'[1]TCE - ANEXO IV - Preencher'!K464)</f>
        <v>07/02/2022</v>
      </c>
      <c r="J455" s="5" t="str">
        <f>'[1]TCE - ANEXO IV - Preencher'!L464</f>
        <v>52220201437707000122550550002479921558925457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1100</v>
      </c>
    </row>
    <row r="456" spans="1:12" s="8" customFormat="1" ht="19.5" customHeight="1" x14ac:dyDescent="0.2">
      <c r="A456" s="3">
        <f>IFERROR(VLOOKUP(B456,'[1]DADOS (OCULTAR)'!$P$3:$R$91,3,0),"")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1437707000122</v>
      </c>
      <c r="E456" s="5" t="str">
        <f>'[1]TCE - ANEXO IV - Preencher'!G465</f>
        <v>SCITECH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000248217</v>
      </c>
      <c r="I456" s="6" t="str">
        <f>IF('[1]TCE - ANEXO IV - Preencher'!K465="","",'[1]TCE - ANEXO IV - Preencher'!K465)</f>
        <v>08/02/2022</v>
      </c>
      <c r="J456" s="5" t="str">
        <f>'[1]TCE - ANEXO IV - Preencher'!L465</f>
        <v>52220201437707000122550550002482171559697840</v>
      </c>
      <c r="K456" s="5" t="str">
        <f>IF(F456="B",LEFT('[1]TCE - ANEXO IV - Preencher'!M465,2),IF(F456="S",LEFT('[1]TCE - ANEXO IV - Preencher'!M465,7),IF('[1]TCE - ANEXO IV - Preencher'!H465="","")))</f>
        <v>52</v>
      </c>
      <c r="L456" s="7">
        <f>'[1]TCE - ANEXO IV - Preencher'!N465</f>
        <v>1100</v>
      </c>
    </row>
    <row r="457" spans="1:12" s="8" customFormat="1" ht="19.5" customHeight="1" x14ac:dyDescent="0.2">
      <c r="A457" s="3">
        <f>IFERROR(VLOOKUP(B457,'[1]DADOS (OCULTAR)'!$P$3:$R$91,3,0),"")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1437707000122</v>
      </c>
      <c r="E457" s="5" t="str">
        <f>'[1]TCE - ANEXO IV - Preencher'!G466</f>
        <v>SCITECH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000248486</v>
      </c>
      <c r="I457" s="6" t="str">
        <f>IF('[1]TCE - ANEXO IV - Preencher'!K466="","",'[1]TCE - ANEXO IV - Preencher'!K466)</f>
        <v>09/02/2022</v>
      </c>
      <c r="J457" s="5" t="str">
        <f>'[1]TCE - ANEXO IV - Preencher'!L466</f>
        <v>52220201437707000122550550002484861508447950</v>
      </c>
      <c r="K457" s="5" t="str">
        <f>IF(F457="B",LEFT('[1]TCE - ANEXO IV - Preencher'!M466,2),IF(F457="S",LEFT('[1]TCE - ANEXO IV - Preencher'!M466,7),IF('[1]TCE - ANEXO IV - Preencher'!H466="","")))</f>
        <v>52</v>
      </c>
      <c r="L457" s="7">
        <f>'[1]TCE - ANEXO IV - Preencher'!N466</f>
        <v>1100</v>
      </c>
    </row>
    <row r="458" spans="1:12" s="8" customFormat="1" ht="19.5" customHeight="1" x14ac:dyDescent="0.2">
      <c r="A458" s="3">
        <f>IFERROR(VLOOKUP(B458,'[1]DADOS (OCULTAR)'!$P$3:$R$91,3,0),"")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1437707000122</v>
      </c>
      <c r="E458" s="5" t="str">
        <f>'[1]TCE - ANEXO IV - Preencher'!G467</f>
        <v>SCITECH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000249087</v>
      </c>
      <c r="I458" s="6" t="str">
        <f>IF('[1]TCE - ANEXO IV - Preencher'!K467="","",'[1]TCE - ANEXO IV - Preencher'!K467)</f>
        <v>11/02/2022</v>
      </c>
      <c r="J458" s="5" t="str">
        <f>'[1]TCE - ANEXO IV - Preencher'!L467</f>
        <v>52220201437707000122550550002490871713892723</v>
      </c>
      <c r="K458" s="5" t="str">
        <f>IF(F458="B",LEFT('[1]TCE - ANEXO IV - Preencher'!M467,2),IF(F458="S",LEFT('[1]TCE - ANEXO IV - Preencher'!M467,7),IF('[1]TCE - ANEXO IV - Preencher'!H467="","")))</f>
        <v>52</v>
      </c>
      <c r="L458" s="7">
        <f>'[1]TCE - ANEXO IV - Preencher'!N467</f>
        <v>1100</v>
      </c>
    </row>
    <row r="459" spans="1:12" s="8" customFormat="1" ht="19.5" customHeight="1" x14ac:dyDescent="0.2">
      <c r="A459" s="3">
        <f>IFERROR(VLOOKUP(B459,'[1]DADOS (OCULTAR)'!$P$3:$R$91,3,0),"")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1437707000122</v>
      </c>
      <c r="E459" s="5" t="str">
        <f>'[1]TCE - ANEXO IV - Preencher'!G468</f>
        <v>SCITECH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000249093</v>
      </c>
      <c r="I459" s="6" t="str">
        <f>IF('[1]TCE - ANEXO IV - Preencher'!K468="","",'[1]TCE - ANEXO IV - Preencher'!K468)</f>
        <v>11/02/2022</v>
      </c>
      <c r="J459" s="5" t="str">
        <f>'[1]TCE - ANEXO IV - Preencher'!L468</f>
        <v>52220201437707000122550550002490931102713012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1100</v>
      </c>
    </row>
    <row r="460" spans="1:12" s="8" customFormat="1" ht="19.5" customHeight="1" x14ac:dyDescent="0.2">
      <c r="A460" s="3">
        <f>IFERROR(VLOOKUP(B460,'[1]DADOS (OCULTAR)'!$P$3:$R$91,3,0),"")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1437707000122</v>
      </c>
      <c r="E460" s="5" t="str">
        <f>'[1]TCE - ANEXO IV - Preencher'!G469</f>
        <v>SCITECH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000249099</v>
      </c>
      <c r="I460" s="6" t="str">
        <f>IF('[1]TCE - ANEXO IV - Preencher'!K469="","",'[1]TCE - ANEXO IV - Preencher'!K469)</f>
        <v>11/02/2022</v>
      </c>
      <c r="J460" s="5" t="str">
        <f>'[1]TCE - ANEXO IV - Preencher'!L469</f>
        <v>52220201437707000122550550002490991520386797</v>
      </c>
      <c r="K460" s="5" t="str">
        <f>IF(F460="B",LEFT('[1]TCE - ANEXO IV - Preencher'!M469,2),IF(F460="S",LEFT('[1]TCE - ANEXO IV - Preencher'!M469,7),IF('[1]TCE - ANEXO IV - Preencher'!H469="","")))</f>
        <v>52</v>
      </c>
      <c r="L460" s="7">
        <f>'[1]TCE - ANEXO IV - Preencher'!N469</f>
        <v>4400</v>
      </c>
    </row>
    <row r="461" spans="1:12" s="8" customFormat="1" ht="19.5" customHeight="1" x14ac:dyDescent="0.2">
      <c r="A461" s="3">
        <f>IFERROR(VLOOKUP(B461,'[1]DADOS (OCULTAR)'!$P$3:$R$91,3,0),"")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1437707000122</v>
      </c>
      <c r="E461" s="5" t="str">
        <f>'[1]TCE - ANEXO IV - Preencher'!G470</f>
        <v>SCITECH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000249492</v>
      </c>
      <c r="I461" s="6" t="str">
        <f>IF('[1]TCE - ANEXO IV - Preencher'!K470="","",'[1]TCE - ANEXO IV - Preencher'!K470)</f>
        <v>14/02/2022</v>
      </c>
      <c r="J461" s="5" t="str">
        <f>'[1]TCE - ANEXO IV - Preencher'!L470</f>
        <v>52220201437707000122550550002494921920368401</v>
      </c>
      <c r="K461" s="5" t="str">
        <f>IF(F461="B",LEFT('[1]TCE - ANEXO IV - Preencher'!M470,2),IF(F461="S",LEFT('[1]TCE - ANEXO IV - Preencher'!M470,7),IF('[1]TCE - ANEXO IV - Preencher'!H470="","")))</f>
        <v>52</v>
      </c>
      <c r="L461" s="7">
        <f>'[1]TCE - ANEXO IV - Preencher'!N470</f>
        <v>1100</v>
      </c>
    </row>
    <row r="462" spans="1:12" s="8" customFormat="1" ht="19.5" customHeight="1" x14ac:dyDescent="0.2">
      <c r="A462" s="3">
        <f>IFERROR(VLOOKUP(B462,'[1]DADOS (OCULTAR)'!$P$3:$R$91,3,0),"")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1437707000122</v>
      </c>
      <c r="E462" s="5" t="str">
        <f>'[1]TCE - ANEXO IV - Preencher'!G471</f>
        <v>SCITECH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000249654</v>
      </c>
      <c r="I462" s="6" t="str">
        <f>IF('[1]TCE - ANEXO IV - Preencher'!K471="","",'[1]TCE - ANEXO IV - Preencher'!K471)</f>
        <v>15/02/2022</v>
      </c>
      <c r="J462" s="5" t="str">
        <f>'[1]TCE - ANEXO IV - Preencher'!L471</f>
        <v>52220201437707000122550550002496541163159982</v>
      </c>
      <c r="K462" s="5" t="str">
        <f>IF(F462="B",LEFT('[1]TCE - ANEXO IV - Preencher'!M471,2),IF(F462="S",LEFT('[1]TCE - ANEXO IV - Preencher'!M471,7),IF('[1]TCE - ANEXO IV - Preencher'!H471="","")))</f>
        <v>52</v>
      </c>
      <c r="L462" s="7">
        <f>'[1]TCE - ANEXO IV - Preencher'!N471</f>
        <v>2200</v>
      </c>
    </row>
    <row r="463" spans="1:12" s="8" customFormat="1" ht="19.5" customHeight="1" x14ac:dyDescent="0.2">
      <c r="A463" s="3">
        <f>IFERROR(VLOOKUP(B463,'[1]DADOS (OCULTAR)'!$P$3:$R$91,3,0),"")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1437707000122</v>
      </c>
      <c r="E463" s="5" t="str">
        <f>'[1]TCE - ANEXO IV - Preencher'!G472</f>
        <v>SCITECH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000250511</v>
      </c>
      <c r="I463" s="6" t="str">
        <f>IF('[1]TCE - ANEXO IV - Preencher'!K472="","",'[1]TCE - ANEXO IV - Preencher'!K472)</f>
        <v>18/02/2022</v>
      </c>
      <c r="J463" s="5" t="str">
        <f>'[1]TCE - ANEXO IV - Preencher'!L472</f>
        <v>52220201437707000122550550002505111570196330</v>
      </c>
      <c r="K463" s="5" t="str">
        <f>IF(F463="B",LEFT('[1]TCE - ANEXO IV - Preencher'!M472,2),IF(F463="S",LEFT('[1]TCE - ANEXO IV - Preencher'!M472,7),IF('[1]TCE - ANEXO IV - Preencher'!H472="","")))</f>
        <v>52</v>
      </c>
      <c r="L463" s="7">
        <f>'[1]TCE - ANEXO IV - Preencher'!N472</f>
        <v>2200</v>
      </c>
    </row>
    <row r="464" spans="1:12" s="8" customFormat="1" ht="19.5" customHeight="1" x14ac:dyDescent="0.2">
      <c r="A464" s="3">
        <f>IFERROR(VLOOKUP(B464,'[1]DADOS (OCULTAR)'!$P$3:$R$91,3,0),"")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1437707000122</v>
      </c>
      <c r="E464" s="5" t="str">
        <f>'[1]TCE - ANEXO IV - Preencher'!G473</f>
        <v>SCITECH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000250515</v>
      </c>
      <c r="I464" s="6" t="str">
        <f>IF('[1]TCE - ANEXO IV - Preencher'!K473="","",'[1]TCE - ANEXO IV - Preencher'!K473)</f>
        <v>18/02/2022</v>
      </c>
      <c r="J464" s="5" t="str">
        <f>'[1]TCE - ANEXO IV - Preencher'!L473</f>
        <v>52220201437707000122550550002505151370206209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1100</v>
      </c>
    </row>
    <row r="465" spans="1:12" s="8" customFormat="1" ht="19.5" customHeight="1" x14ac:dyDescent="0.2">
      <c r="A465" s="3">
        <f>IFERROR(VLOOKUP(B465,'[1]DADOS (OCULTAR)'!$P$3:$R$91,3,0),"")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1437707000122</v>
      </c>
      <c r="E465" s="5" t="str">
        <f>'[1]TCE - ANEXO IV - Preencher'!G474</f>
        <v>SCITECH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000250719</v>
      </c>
      <c r="I465" s="6" t="str">
        <f>IF('[1]TCE - ANEXO IV - Preencher'!K474="","",'[1]TCE - ANEXO IV - Preencher'!K474)</f>
        <v>18/02/2022</v>
      </c>
      <c r="J465" s="5" t="str">
        <f>'[1]TCE - ANEXO IV - Preencher'!L474</f>
        <v>52220201437707000122550550002507191835551360</v>
      </c>
      <c r="K465" s="5" t="str">
        <f>IF(F465="B",LEFT('[1]TCE - ANEXO IV - Preencher'!M474,2),IF(F465="S",LEFT('[1]TCE - ANEXO IV - Preencher'!M474,7),IF('[1]TCE - ANEXO IV - Preencher'!H474="","")))</f>
        <v>52</v>
      </c>
      <c r="L465" s="7">
        <f>'[1]TCE - ANEXO IV - Preencher'!N474</f>
        <v>2200</v>
      </c>
    </row>
    <row r="466" spans="1:12" s="8" customFormat="1" ht="19.5" customHeight="1" x14ac:dyDescent="0.2">
      <c r="A466" s="3">
        <f>IFERROR(VLOOKUP(B466,'[1]DADOS (OCULTAR)'!$P$3:$R$91,3,0),"")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1437707000122</v>
      </c>
      <c r="E466" s="5" t="str">
        <f>'[1]TCE - ANEXO IV - Preencher'!G475</f>
        <v>SCITECH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000250728</v>
      </c>
      <c r="I466" s="6" t="str">
        <f>IF('[1]TCE - ANEXO IV - Preencher'!K475="","",'[1]TCE - ANEXO IV - Preencher'!K475)</f>
        <v>18/02/2022</v>
      </c>
      <c r="J466" s="5" t="str">
        <f>'[1]TCE - ANEXO IV - Preencher'!L475</f>
        <v>52220201437707000122550550002507281292330422</v>
      </c>
      <c r="K466" s="5" t="str">
        <f>IF(F466="B",LEFT('[1]TCE - ANEXO IV - Preencher'!M475,2),IF(F466="S",LEFT('[1]TCE - ANEXO IV - Preencher'!M475,7),IF('[1]TCE - ANEXO IV - Preencher'!H475="","")))</f>
        <v>52</v>
      </c>
      <c r="L466" s="7">
        <f>'[1]TCE - ANEXO IV - Preencher'!N475</f>
        <v>2200</v>
      </c>
    </row>
    <row r="467" spans="1:12" s="8" customFormat="1" ht="19.5" customHeight="1" x14ac:dyDescent="0.2">
      <c r="A467" s="3">
        <f>IFERROR(VLOOKUP(B467,'[1]DADOS (OCULTAR)'!$P$3:$R$91,3,0),"")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1437707000122</v>
      </c>
      <c r="E467" s="5" t="str">
        <f>'[1]TCE - ANEXO IV - Preencher'!G476</f>
        <v>SCITECH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000251703</v>
      </c>
      <c r="I467" s="6" t="str">
        <f>IF('[1]TCE - ANEXO IV - Preencher'!K476="","",'[1]TCE - ANEXO IV - Preencher'!K476)</f>
        <v>23/02/2022</v>
      </c>
      <c r="J467" s="5" t="str">
        <f>'[1]TCE - ANEXO IV - Preencher'!L476</f>
        <v>52220201437707000122550550002517031213761978</v>
      </c>
      <c r="K467" s="5" t="str">
        <f>IF(F467="B",LEFT('[1]TCE - ANEXO IV - Preencher'!M476,2),IF(F467="S",LEFT('[1]TCE - ANEXO IV - Preencher'!M476,7),IF('[1]TCE - ANEXO IV - Preencher'!H476="","")))</f>
        <v>52</v>
      </c>
      <c r="L467" s="7">
        <f>'[1]TCE - ANEXO IV - Preencher'!N476</f>
        <v>2200</v>
      </c>
    </row>
    <row r="468" spans="1:12" s="8" customFormat="1" ht="19.5" customHeight="1" x14ac:dyDescent="0.2">
      <c r="A468" s="3">
        <f>IFERROR(VLOOKUP(B468,'[1]DADOS (OCULTAR)'!$P$3:$R$91,3,0),"")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1437707000122</v>
      </c>
      <c r="E468" s="5" t="str">
        <f>'[1]TCE - ANEXO IV - Preencher'!G477</f>
        <v>SCITECH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000251705</v>
      </c>
      <c r="I468" s="6" t="str">
        <f>IF('[1]TCE - ANEXO IV - Preencher'!K477="","",'[1]TCE - ANEXO IV - Preencher'!K477)</f>
        <v>23/02/2022</v>
      </c>
      <c r="J468" s="5" t="str">
        <f>'[1]TCE - ANEXO IV - Preencher'!L477</f>
        <v>52220201437707000122550550002517051497890802</v>
      </c>
      <c r="K468" s="5" t="str">
        <f>IF(F468="B",LEFT('[1]TCE - ANEXO IV - Preencher'!M477,2),IF(F468="S",LEFT('[1]TCE - ANEXO IV - Preencher'!M477,7),IF('[1]TCE - ANEXO IV - Preencher'!H477="","")))</f>
        <v>52</v>
      </c>
      <c r="L468" s="7">
        <f>'[1]TCE - ANEXO IV - Preencher'!N477</f>
        <v>1100</v>
      </c>
    </row>
    <row r="469" spans="1:12" s="8" customFormat="1" ht="19.5" customHeight="1" x14ac:dyDescent="0.2">
      <c r="A469" s="3">
        <f>IFERROR(VLOOKUP(B469,'[1]DADOS (OCULTAR)'!$P$3:$R$91,3,0),"")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1437707000122</v>
      </c>
      <c r="E469" s="5" t="str">
        <f>'[1]TCE - ANEXO IV - Preencher'!G478</f>
        <v>SCITECH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000251706</v>
      </c>
      <c r="I469" s="6" t="str">
        <f>IF('[1]TCE - ANEXO IV - Preencher'!K478="","",'[1]TCE - ANEXO IV - Preencher'!K478)</f>
        <v>23/02/2022</v>
      </c>
      <c r="J469" s="5" t="str">
        <f>'[1]TCE - ANEXO IV - Preencher'!L478</f>
        <v>52220201437707000122550550002517061335051268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4400</v>
      </c>
    </row>
    <row r="470" spans="1:12" s="8" customFormat="1" ht="19.5" customHeight="1" x14ac:dyDescent="0.2">
      <c r="A470" s="3">
        <f>IFERROR(VLOOKUP(B470,'[1]DADOS (OCULTAR)'!$P$3:$R$91,3,0),"")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1437707000122</v>
      </c>
      <c r="E470" s="5" t="str">
        <f>'[1]TCE - ANEXO IV - Preencher'!G479</f>
        <v>SCITECH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000252304</v>
      </c>
      <c r="I470" s="6" t="str">
        <f>IF('[1]TCE - ANEXO IV - Preencher'!K479="","",'[1]TCE - ANEXO IV - Preencher'!K479)</f>
        <v>24/02/2022</v>
      </c>
      <c r="J470" s="5" t="str">
        <f>'[1]TCE - ANEXO IV - Preencher'!L479</f>
        <v>52220201437707000122550550002523041362107714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4400</v>
      </c>
    </row>
    <row r="471" spans="1:12" s="8" customFormat="1" ht="19.5" customHeight="1" x14ac:dyDescent="0.2">
      <c r="A471" s="3">
        <f>IFERROR(VLOOKUP(B471,'[1]DADOS (OCULTAR)'!$P$3:$R$91,3,0),"")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1437707000122</v>
      </c>
      <c r="E471" s="5" t="str">
        <f>'[1]TCE - ANEXO IV - Preencher'!G480</f>
        <v>SCITECH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000252314</v>
      </c>
      <c r="I471" s="6" t="str">
        <f>IF('[1]TCE - ANEXO IV - Preencher'!K480="","",'[1]TCE - ANEXO IV - Preencher'!K480)</f>
        <v>24/02/2022</v>
      </c>
      <c r="J471" s="5" t="str">
        <f>'[1]TCE - ANEXO IV - Preencher'!L480</f>
        <v>52220201437707000122550550002523141798314179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2200</v>
      </c>
    </row>
    <row r="472" spans="1:12" s="8" customFormat="1" ht="19.5" customHeight="1" x14ac:dyDescent="0.2">
      <c r="A472" s="3">
        <f>IFERROR(VLOOKUP(B472,'[1]DADOS (OCULTAR)'!$P$3:$R$91,3,0),"")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1437707000122</v>
      </c>
      <c r="E472" s="5" t="str">
        <f>'[1]TCE - ANEXO IV - Preencher'!G481</f>
        <v>SCITECH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000252485</v>
      </c>
      <c r="I472" s="6" t="str">
        <f>IF('[1]TCE - ANEXO IV - Preencher'!K481="","",'[1]TCE - ANEXO IV - Preencher'!K481)</f>
        <v>25/02/2022</v>
      </c>
      <c r="J472" s="5" t="str">
        <f>'[1]TCE - ANEXO IV - Preencher'!L481</f>
        <v>52220201437707000122550550002524851238440443</v>
      </c>
      <c r="K472" s="5" t="str">
        <f>IF(F472="B",LEFT('[1]TCE - ANEXO IV - Preencher'!M481,2),IF(F472="S",LEFT('[1]TCE - ANEXO IV - Preencher'!M481,7),IF('[1]TCE - ANEXO IV - Preencher'!H481="","")))</f>
        <v>52</v>
      </c>
      <c r="L472" s="7">
        <f>'[1]TCE - ANEXO IV - Preencher'!N481</f>
        <v>2200</v>
      </c>
    </row>
    <row r="473" spans="1:12" s="8" customFormat="1" ht="19.5" customHeight="1" x14ac:dyDescent="0.2">
      <c r="A473" s="3">
        <f>IFERROR(VLOOKUP(B473,'[1]DADOS (OCULTAR)'!$P$3:$R$91,3,0),"")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3.11 - Material Laboratorial</v>
      </c>
      <c r="D473" s="3">
        <f>'[1]TCE - ANEXO IV - Preencher'!F482</f>
        <v>10647227000187</v>
      </c>
      <c r="E473" s="5" t="str">
        <f>'[1]TCE - ANEXO IV - Preencher'!G482</f>
        <v>TUPAN SAUDE CENTER LTDA ME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000015459</v>
      </c>
      <c r="I473" s="6" t="str">
        <f>IF('[1]TCE - ANEXO IV - Preencher'!K482="","",'[1]TCE - ANEXO IV - Preencher'!K482)</f>
        <v>03/02/2022</v>
      </c>
      <c r="J473" s="5" t="str">
        <f>'[1]TCE - ANEXO IV - Preencher'!L482</f>
        <v>26220210647227000187550010000154591009263637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1548</v>
      </c>
    </row>
    <row r="474" spans="1:12" s="8" customFormat="1" ht="19.5" customHeight="1" x14ac:dyDescent="0.2">
      <c r="A474" s="3">
        <f>IFERROR(VLOOKUP(B474,'[1]DADOS (OCULTAR)'!$P$3:$R$91,3,0),"")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3.11 - Material Laboratorial</v>
      </c>
      <c r="D474" s="3">
        <f>'[1]TCE - ANEXO IV - Preencher'!F483</f>
        <v>10647227000187</v>
      </c>
      <c r="E474" s="5" t="str">
        <f>'[1]TCE - ANEXO IV - Preencher'!G483</f>
        <v>TUPAN SAUDE CENTER LTDA ME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000015460</v>
      </c>
      <c r="I474" s="6" t="str">
        <f>IF('[1]TCE - ANEXO IV - Preencher'!K483="","",'[1]TCE - ANEXO IV - Preencher'!K483)</f>
        <v>03/02/2022</v>
      </c>
      <c r="J474" s="5" t="str">
        <f>'[1]TCE - ANEXO IV - Preencher'!L483</f>
        <v>26220210647227000187550010000154601009263646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2913.2</v>
      </c>
    </row>
    <row r="475" spans="1:12" s="8" customFormat="1" ht="19.5" customHeight="1" x14ac:dyDescent="0.2">
      <c r="A475" s="3">
        <f>IFERROR(VLOOKUP(B475,'[1]DADOS (OCULTAR)'!$P$3:$R$91,3,0),"")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3.11 - Material Laboratorial</v>
      </c>
      <c r="D475" s="3">
        <f>'[1]TCE - ANEXO IV - Preencher'!F484</f>
        <v>10647227000187</v>
      </c>
      <c r="E475" s="5" t="str">
        <f>'[1]TCE - ANEXO IV - Preencher'!G484</f>
        <v>TUPAN SAUDE CENTER LTDA 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000015487</v>
      </c>
      <c r="I475" s="6" t="str">
        <f>IF('[1]TCE - ANEXO IV - Preencher'!K484="","",'[1]TCE - ANEXO IV - Preencher'!K484)</f>
        <v>08/02/2022</v>
      </c>
      <c r="J475" s="5" t="str">
        <f>'[1]TCE - ANEXO IV - Preencher'!L484</f>
        <v>26220210647227000187550010000154871009264336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300</v>
      </c>
    </row>
    <row r="476" spans="1:12" s="8" customFormat="1" ht="19.5" customHeight="1" x14ac:dyDescent="0.2">
      <c r="A476" s="3">
        <f>IFERROR(VLOOKUP(B476,'[1]DADOS (OCULTAR)'!$P$3:$R$91,3,0),"")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3.99 - Outras despesas com Material de Consumo</v>
      </c>
      <c r="D476" s="3">
        <f>'[1]TCE - ANEXO IV - Preencher'!F485</f>
        <v>61418042000131</v>
      </c>
      <c r="E476" s="5" t="str">
        <f>'[1]TCE - ANEXO IV - Preencher'!G485</f>
        <v>CIRURGICA FERNANDES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1432856</v>
      </c>
      <c r="I476" s="6" t="str">
        <f>IF('[1]TCE - ANEXO IV - Preencher'!K485="","",'[1]TCE - ANEXO IV - Preencher'!K485)</f>
        <v>14/02/2022</v>
      </c>
      <c r="J476" s="5" t="str">
        <f>'[1]TCE - ANEXO IV - Preencher'!L485</f>
        <v>35220261418042000131550040014328561677541727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2158.1799999999998</v>
      </c>
    </row>
    <row r="477" spans="1:12" s="8" customFormat="1" ht="19.5" customHeight="1" x14ac:dyDescent="0.2">
      <c r="A477" s="3">
        <f>IFERROR(VLOOKUP(B477,'[1]DADOS (OCULTAR)'!$P$3:$R$91,3,0),"")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3.99 - Outras despesas com Material de Consumo</v>
      </c>
      <c r="D477" s="3">
        <f>'[1]TCE - ANEXO IV - Preencher'!F486</f>
        <v>8674752000140</v>
      </c>
      <c r="E477" s="5" t="str">
        <f>'[1]TCE - ANEXO IV - Preencher'!G486</f>
        <v>CIRURGICA MONTEBELLO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000123288</v>
      </c>
      <c r="I477" s="6" t="str">
        <f>IF('[1]TCE - ANEXO IV - Preencher'!K486="","",'[1]TCE - ANEXO IV - Preencher'!K486)</f>
        <v>27/01/2022</v>
      </c>
      <c r="J477" s="5" t="str">
        <f>'[1]TCE - ANEXO IV - Preencher'!L486</f>
        <v>26220108674752000140550010001232881607345305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1402.89</v>
      </c>
    </row>
    <row r="478" spans="1:12" s="8" customFormat="1" ht="19.5" customHeight="1" x14ac:dyDescent="0.2">
      <c r="A478" s="3">
        <f>IFERROR(VLOOKUP(B478,'[1]DADOS (OCULTAR)'!$P$3:$R$91,3,0),"")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3.99 - Outras despesas com Material de Consumo</v>
      </c>
      <c r="D478" s="3">
        <f>'[1]TCE - ANEXO IV - Preencher'!F487</f>
        <v>31469403000108</v>
      </c>
      <c r="E478" s="5" t="str">
        <f>'[1]TCE - ANEXO IV - Preencher'!G487</f>
        <v>DRS SOLUCOES E EQUIPAMENTOS DE PROTECAO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000001593</v>
      </c>
      <c r="I478" s="6" t="str">
        <f>IF('[1]TCE - ANEXO IV - Preencher'!K487="","",'[1]TCE - ANEXO IV - Preencher'!K487)</f>
        <v>15/02/2022</v>
      </c>
      <c r="J478" s="5" t="str">
        <f>'[1]TCE - ANEXO IV - Preencher'!L487</f>
        <v>26220231469403000108550010000015931042223191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7537.2</v>
      </c>
    </row>
    <row r="479" spans="1:12" s="8" customFormat="1" ht="19.5" customHeight="1" x14ac:dyDescent="0.2">
      <c r="A479" s="3">
        <f>IFERROR(VLOOKUP(B479,'[1]DADOS (OCULTAR)'!$P$3:$R$91,3,0),"")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3.99 - Outras despesas com Material de Consumo</v>
      </c>
      <c r="D479" s="3">
        <f>'[1]TCE - ANEXO IV - Preencher'!F488</f>
        <v>22423890000187</v>
      </c>
      <c r="E479" s="5" t="str">
        <f>'[1]TCE - ANEXO IV - Preencher'!G488</f>
        <v>HOSP LIGHT MAT HOSP E ELE ESPECIAIS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0000011166</v>
      </c>
      <c r="I479" s="6" t="str">
        <f>IF('[1]TCE - ANEXO IV - Preencher'!K488="","",'[1]TCE - ANEXO IV - Preencher'!K488)</f>
        <v>11/02/2022</v>
      </c>
      <c r="J479" s="5" t="str">
        <f>'[1]TCE - ANEXO IV - Preencher'!L488</f>
        <v>35220222423890000187550010000111661886355056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2341.8000000000002</v>
      </c>
    </row>
    <row r="480" spans="1:12" s="8" customFormat="1" ht="19.5" customHeight="1" x14ac:dyDescent="0.2">
      <c r="A480" s="3">
        <f>IFERROR(VLOOKUP(B480,'[1]DADOS (OCULTAR)'!$P$3:$R$91,3,0),"")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3.99 - Outras despesas com Material de Consumo</v>
      </c>
      <c r="D480" s="3">
        <f>'[1]TCE - ANEXO IV - Preencher'!F489</f>
        <v>10779833000156</v>
      </c>
      <c r="E480" s="5" t="str">
        <f>'[1]TCE - ANEXO IV - Preencher'!G489</f>
        <v>MEDICAL MERCANTIL DE APAR MED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545097</v>
      </c>
      <c r="I480" s="6" t="str">
        <f>IF('[1]TCE - ANEXO IV - Preencher'!K489="","",'[1]TCE - ANEXO IV - Preencher'!K489)</f>
        <v>17/02/2022</v>
      </c>
      <c r="J480" s="5" t="str">
        <f>'[1]TCE - ANEXO IV - Preencher'!L489</f>
        <v>26220210779833000156550010005450971102926200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231</v>
      </c>
    </row>
    <row r="481" spans="1:12" s="8" customFormat="1" ht="19.5" customHeight="1" x14ac:dyDescent="0.2">
      <c r="A481" s="3">
        <f>IFERROR(VLOOKUP(B481,'[1]DADOS (OCULTAR)'!$P$3:$R$91,3,0),"")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3.99 - Outras despesas com Material de Consumo</v>
      </c>
      <c r="D481" s="3">
        <f>'[1]TCE - ANEXO IV - Preencher'!F490</f>
        <v>14377149000107</v>
      </c>
      <c r="E481" s="5" t="str">
        <f>'[1]TCE - ANEXO IV - Preencher'!G490</f>
        <v>POUPLUZ MATER ELETR ESPEC E HOSPIT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000008049</v>
      </c>
      <c r="I481" s="6" t="str">
        <f>IF('[1]TCE - ANEXO IV - Preencher'!K490="","",'[1]TCE - ANEXO IV - Preencher'!K490)</f>
        <v>14/01/2022</v>
      </c>
      <c r="J481" s="5" t="str">
        <f>'[1]TCE - ANEXO IV - Preencher'!L490</f>
        <v>35220114377149000107550010000080491043277006</v>
      </c>
      <c r="K481" s="5" t="str">
        <f>IF(F481="B",LEFT('[1]TCE - ANEXO IV - Preencher'!M490,2),IF(F481="S",LEFT('[1]TCE - ANEXO IV - Preencher'!M490,7),IF('[1]TCE - ANEXO IV - Preencher'!H490="","")))</f>
        <v>35</v>
      </c>
      <c r="L481" s="7">
        <f>'[1]TCE - ANEXO IV - Preencher'!N490</f>
        <v>2390</v>
      </c>
    </row>
    <row r="482" spans="1:12" s="8" customFormat="1" ht="19.5" customHeight="1" x14ac:dyDescent="0.2">
      <c r="A482" s="3">
        <f>IFERROR(VLOOKUP(B482,'[1]DADOS (OCULTAR)'!$P$3:$R$91,3,0),"")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3.99 - Outras despesas com Material de Consumo</v>
      </c>
      <c r="D482" s="3">
        <f>'[1]TCE - ANEXO IV - Preencher'!F491</f>
        <v>25130763000188</v>
      </c>
      <c r="E482" s="5" t="str">
        <f>'[1]TCE - ANEXO IV - Preencher'!G491</f>
        <v>TELIA DE ALBUQUERQUE PESSOA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000000340</v>
      </c>
      <c r="I482" s="6" t="str">
        <f>IF('[1]TCE - ANEXO IV - Preencher'!K491="","",'[1]TCE - ANEXO IV - Preencher'!K491)</f>
        <v>21/02/2022</v>
      </c>
      <c r="J482" s="5" t="str">
        <f>'[1]TCE - ANEXO IV - Preencher'!L491</f>
        <v>26220225130763000188550010000003401000055429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144</v>
      </c>
    </row>
    <row r="483" spans="1:12" s="8" customFormat="1" ht="19.5" customHeight="1" x14ac:dyDescent="0.2">
      <c r="A483" s="3">
        <f>IFERROR(VLOOKUP(B483,'[1]DADOS (OCULTAR)'!$P$3:$R$91,3,0),"")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3.7 - Material de Limpeza e Produtos de Hgienização</v>
      </c>
      <c r="D483" s="3">
        <f>'[1]TCE - ANEXO IV - Preencher'!F492</f>
        <v>19457137000106</v>
      </c>
      <c r="E483" s="5" t="str">
        <f>'[1]TCE - ANEXO IV - Preencher'!G492</f>
        <v>BRAVI CONSUMIVEIS HIG DESCART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48864</v>
      </c>
      <c r="I483" s="6" t="str">
        <f>IF('[1]TCE - ANEXO IV - Preencher'!K492="","",'[1]TCE - ANEXO IV - Preencher'!K492)</f>
        <v>22/02/2022</v>
      </c>
      <c r="J483" s="5" t="str">
        <f>'[1]TCE - ANEXO IV - Preencher'!L492</f>
        <v>26220219457137000106550010000488641136135780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292</v>
      </c>
    </row>
    <row r="484" spans="1:12" s="8" customFormat="1" ht="19.5" customHeight="1" x14ac:dyDescent="0.2">
      <c r="A484" s="3">
        <f>IFERROR(VLOOKUP(B484,'[1]DADOS (OCULTAR)'!$P$3:$R$91,3,0),"")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3.7 - Material de Limpeza e Produtos de Hgienização</v>
      </c>
      <c r="D484" s="3">
        <f>'[1]TCE - ANEXO IV - Preencher'!F493</f>
        <v>8674752000140</v>
      </c>
      <c r="E484" s="5" t="str">
        <f>'[1]TCE - ANEXO IV - Preencher'!G493</f>
        <v>CIRURGICA MONTEBELLO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000124429</v>
      </c>
      <c r="I484" s="6" t="str">
        <f>IF('[1]TCE - ANEXO IV - Preencher'!K493="","",'[1]TCE - ANEXO IV - Preencher'!K493)</f>
        <v>11/02/2022</v>
      </c>
      <c r="J484" s="5" t="str">
        <f>'[1]TCE - ANEXO IV - Preencher'!L493</f>
        <v>26220208674752000140550010001244291708433445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13609.73</v>
      </c>
    </row>
    <row r="485" spans="1:12" s="8" customFormat="1" ht="19.5" customHeight="1" x14ac:dyDescent="0.2">
      <c r="A485" s="3">
        <f>IFERROR(VLOOKUP(B485,'[1]DADOS (OCULTAR)'!$P$3:$R$91,3,0),"")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3.7 - Material de Limpeza e Produtos de Hgienização</v>
      </c>
      <c r="D485" s="3">
        <f>'[1]TCE - ANEXO IV - Preencher'!F494</f>
        <v>13441051000281</v>
      </c>
      <c r="E485" s="5" t="str">
        <f>'[1]TCE - ANEXO IV - Preencher'!G494</f>
        <v>CL COM DE MAT MEDICOS HOSP LTDA EPP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000014125</v>
      </c>
      <c r="I485" s="6" t="str">
        <f>IF('[1]TCE - ANEXO IV - Preencher'!K494="","",'[1]TCE - ANEXO IV - Preencher'!K494)</f>
        <v>08/02/2022</v>
      </c>
      <c r="J485" s="5" t="str">
        <f>'[1]TCE - ANEXO IV - Preencher'!L494</f>
        <v>26220213441051000281550010000141251092314529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1897.5</v>
      </c>
    </row>
    <row r="486" spans="1:12" s="8" customFormat="1" ht="19.5" customHeight="1" x14ac:dyDescent="0.2">
      <c r="A486" s="3">
        <f>IFERROR(VLOOKUP(B486,'[1]DADOS (OCULTAR)'!$P$3:$R$91,3,0),"")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3.7 - Material de Limpeza e Produtos de Hgienização</v>
      </c>
      <c r="D486" s="3">
        <f>'[1]TCE - ANEXO IV - Preencher'!F495</f>
        <v>13441051000281</v>
      </c>
      <c r="E486" s="5" t="str">
        <f>'[1]TCE - ANEXO IV - Preencher'!G495</f>
        <v>CL COM DE MAT MEDICOS HOSP LTDA EPP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000014268</v>
      </c>
      <c r="I486" s="6" t="str">
        <f>IF('[1]TCE - ANEXO IV - Preencher'!K495="","",'[1]TCE - ANEXO IV - Preencher'!K495)</f>
        <v>23/02/2022</v>
      </c>
      <c r="J486" s="5" t="str">
        <f>'[1]TCE - ANEXO IV - Preencher'!L495</f>
        <v>26220213441051000281550010000142681155501935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3225.75</v>
      </c>
    </row>
    <row r="487" spans="1:12" s="8" customFormat="1" ht="19.5" customHeight="1" x14ac:dyDescent="0.2">
      <c r="A487" s="3">
        <f>IFERROR(VLOOKUP(B487,'[1]DADOS (OCULTAR)'!$P$3:$R$91,3,0),"")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3.7 - Material de Limpeza e Produtos de Hgienização</v>
      </c>
      <c r="D487" s="3">
        <f>'[1]TCE - ANEXO IV - Preencher'!F496</f>
        <v>20972823000196</v>
      </c>
      <c r="E487" s="5" t="str">
        <f>'[1]TCE - ANEXO IV - Preencher'!G496</f>
        <v>CLLS COMERCIO DE PRODUTOS DE LIMPEZA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000007191</v>
      </c>
      <c r="I487" s="6" t="str">
        <f>IF('[1]TCE - ANEXO IV - Preencher'!K496="","",'[1]TCE - ANEXO IV - Preencher'!K496)</f>
        <v>16/02/2022</v>
      </c>
      <c r="J487" s="5" t="str">
        <f>'[1]TCE - ANEXO IV - Preencher'!L496</f>
        <v>26220220972823000196550010000071911100019178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147</v>
      </c>
    </row>
    <row r="488" spans="1:12" s="8" customFormat="1" ht="19.5" customHeight="1" x14ac:dyDescent="0.2">
      <c r="A488" s="3">
        <f>IFERROR(VLOOKUP(B488,'[1]DADOS (OCULTAR)'!$P$3:$R$91,3,0),"")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3.7 - Material de Limpeza e Produtos de Hgienização</v>
      </c>
      <c r="D488" s="3">
        <f>'[1]TCE - ANEXO IV - Preencher'!F497</f>
        <v>5044056000161</v>
      </c>
      <c r="E488" s="5" t="str">
        <f>'[1]TCE - ANEXO IV - Preencher'!G497</f>
        <v>DMH PRODUTOS HOSPITALARES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19977</v>
      </c>
      <c r="I488" s="6" t="str">
        <f>IF('[1]TCE - ANEXO IV - Preencher'!K497="","",'[1]TCE - ANEXO IV - Preencher'!K497)</f>
        <v>09/02/2022</v>
      </c>
      <c r="J488" s="5" t="str">
        <f>'[1]TCE - ANEXO IV - Preencher'!L497</f>
        <v>26220205044056000161550010000199771788346093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1600</v>
      </c>
    </row>
    <row r="489" spans="1:12" s="8" customFormat="1" ht="19.5" customHeight="1" x14ac:dyDescent="0.2">
      <c r="A489" s="3">
        <f>IFERROR(VLOOKUP(B489,'[1]DADOS (OCULTAR)'!$P$3:$R$91,3,0),"")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3.7 - Material de Limpeza e Produtos de Hgienização</v>
      </c>
      <c r="D489" s="3">
        <f>'[1]TCE - ANEXO IV - Preencher'!F498</f>
        <v>10230480001960</v>
      </c>
      <c r="E489" s="5" t="str">
        <f>'[1]TCE - ANEXO IV - Preencher'!G498</f>
        <v>FERREIRA COSTA &amp; CIA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001501116</v>
      </c>
      <c r="I489" s="6" t="str">
        <f>IF('[1]TCE - ANEXO IV - Preencher'!K498="","",'[1]TCE - ANEXO IV - Preencher'!K498)</f>
        <v>15/02/2022</v>
      </c>
      <c r="J489" s="5" t="str">
        <f>'[1]TCE - ANEXO IV - Preencher'!L498</f>
        <v>26220210230480001960550100015011161086830493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141</v>
      </c>
    </row>
    <row r="490" spans="1:12" s="8" customFormat="1" ht="19.5" customHeight="1" x14ac:dyDescent="0.2">
      <c r="A490" s="3">
        <f>IFERROR(VLOOKUP(B490,'[1]DADOS (OCULTAR)'!$P$3:$R$91,3,0),"")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3.7 - Material de Limpeza e Produtos de Hgienização</v>
      </c>
      <c r="D490" s="3">
        <f>'[1]TCE - ANEXO IV - Preencher'!F499</f>
        <v>9581782000174</v>
      </c>
      <c r="E490" s="5" t="str">
        <f>'[1]TCE - ANEXO IV - Preencher'!G499</f>
        <v>LAPAROMED MEDICA CIRURGICA EIRELI - ME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000008581</v>
      </c>
      <c r="I490" s="6" t="str">
        <f>IF('[1]TCE - ANEXO IV - Preencher'!K499="","",'[1]TCE - ANEXO IV - Preencher'!K499)</f>
        <v>18/02/2022</v>
      </c>
      <c r="J490" s="5" t="str">
        <f>'[1]TCE - ANEXO IV - Preencher'!L499</f>
        <v>26220209581782000174550010000085811362127274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660</v>
      </c>
    </row>
    <row r="491" spans="1:12" s="8" customFormat="1" ht="19.5" customHeight="1" x14ac:dyDescent="0.2">
      <c r="A491" s="3">
        <f>IFERROR(VLOOKUP(B491,'[1]DADOS (OCULTAR)'!$P$3:$R$91,3,0),"")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3.7 - Material de Limpeza e Produtos de Hgienização</v>
      </c>
      <c r="D491" s="3">
        <f>'[1]TCE - ANEXO IV - Preencher'!F500</f>
        <v>20606171000176</v>
      </c>
      <c r="E491" s="5" t="str">
        <f>'[1]TCE - ANEXO IV - Preencher'!G500</f>
        <v>MULTICOM DISTRIB DE PROD SISTEMAS DE LIMPEZA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000000452</v>
      </c>
      <c r="I491" s="6" t="str">
        <f>IF('[1]TCE - ANEXO IV - Preencher'!K500="","",'[1]TCE - ANEXO IV - Preencher'!K500)</f>
        <v>20/02/2022</v>
      </c>
      <c r="J491" s="5" t="str">
        <f>'[1]TCE - ANEXO IV - Preencher'!L500</f>
        <v>26220220606171000176550010000004521020070505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5280</v>
      </c>
    </row>
    <row r="492" spans="1:12" s="8" customFormat="1" ht="19.5" customHeight="1" x14ac:dyDescent="0.2">
      <c r="A492" s="3">
        <f>IFERROR(VLOOKUP(B492,'[1]DADOS (OCULTAR)'!$P$3:$R$91,3,0),"")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3.7 - Material de Limpeza e Produtos de Hgienização</v>
      </c>
      <c r="D492" s="3">
        <f>'[1]TCE - ANEXO IV - Preencher'!F501</f>
        <v>4004741000100</v>
      </c>
      <c r="E492" s="5" t="str">
        <f>'[1]TCE - ANEXO IV - Preencher'!G501</f>
        <v>NORLUX LTDA - ME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009268</v>
      </c>
      <c r="I492" s="6" t="str">
        <f>IF('[1]TCE - ANEXO IV - Preencher'!K501="","",'[1]TCE - ANEXO IV - Preencher'!K501)</f>
        <v>15/02/2022</v>
      </c>
      <c r="J492" s="5" t="str">
        <f>'[1]TCE - ANEXO IV - Preencher'!L501</f>
        <v>26220204004741000100550000000092681220026263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22354</v>
      </c>
    </row>
    <row r="493" spans="1:12" s="8" customFormat="1" ht="19.5" customHeight="1" x14ac:dyDescent="0.2">
      <c r="A493" s="3">
        <f>IFERROR(VLOOKUP(B493,'[1]DADOS (OCULTAR)'!$P$3:$R$91,3,0),"")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3.7 - Material de Limpeza e Produtos de Hgienização</v>
      </c>
      <c r="D493" s="3">
        <f>'[1]TCE - ANEXO IV - Preencher'!F502</f>
        <v>4004741000100</v>
      </c>
      <c r="E493" s="5" t="str">
        <f>'[1]TCE - ANEXO IV - Preencher'!G502</f>
        <v>NORLUX LTDA - 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009289</v>
      </c>
      <c r="I493" s="6" t="str">
        <f>IF('[1]TCE - ANEXO IV - Preencher'!K502="","",'[1]TCE - ANEXO IV - Preencher'!K502)</f>
        <v>28/02/2022</v>
      </c>
      <c r="J493" s="5" t="str">
        <f>'[1]TCE - ANEXO IV - Preencher'!L502</f>
        <v>26220204004741000100550000000092891220028207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896</v>
      </c>
    </row>
    <row r="494" spans="1:12" s="8" customFormat="1" ht="19.5" customHeight="1" x14ac:dyDescent="0.2">
      <c r="A494" s="3">
        <f>IFERROR(VLOOKUP(B494,'[1]DADOS (OCULTAR)'!$P$3:$R$91,3,0),"")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3.7 - Material de Limpeza e Produtos de Hgienização</v>
      </c>
      <c r="D494" s="3">
        <f>'[1]TCE - ANEXO IV - Preencher'!F503</f>
        <v>4004741000100</v>
      </c>
      <c r="E494" s="5" t="str">
        <f>'[1]TCE - ANEXO IV - Preencher'!G503</f>
        <v>NORLUX LTDA - ME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009290</v>
      </c>
      <c r="I494" s="6" t="str">
        <f>IF('[1]TCE - ANEXO IV - Preencher'!K503="","",'[1]TCE - ANEXO IV - Preencher'!K503)</f>
        <v>28/02/2022</v>
      </c>
      <c r="J494" s="5" t="str">
        <f>'[1]TCE - ANEXO IV - Preencher'!L503</f>
        <v>26220204004741000100550000000092901220029280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8429.4</v>
      </c>
    </row>
    <row r="495" spans="1:12" s="8" customFormat="1" ht="19.5" customHeight="1" x14ac:dyDescent="0.2">
      <c r="A495" s="3">
        <f>IFERROR(VLOOKUP(B495,'[1]DADOS (OCULTAR)'!$P$3:$R$91,3,0),"")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3.7 - Material de Limpeza e Produtos de Hgienização</v>
      </c>
      <c r="D495" s="3">
        <f>'[1]TCE - ANEXO IV - Preencher'!F504</f>
        <v>30848237000198</v>
      </c>
      <c r="E495" s="5" t="str">
        <f>'[1]TCE - ANEXO IV - Preencher'!G504</f>
        <v>PH COMERCIO DE PRODUTOS MEDICOS HOSPITALARES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000009125</v>
      </c>
      <c r="I495" s="6" t="str">
        <f>IF('[1]TCE - ANEXO IV - Preencher'!K504="","",'[1]TCE - ANEXO IV - Preencher'!K504)</f>
        <v>16/02/2022</v>
      </c>
      <c r="J495" s="5" t="str">
        <f>'[1]TCE - ANEXO IV - Preencher'!L504</f>
        <v>26220230848237000198550010000091251471308940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2846</v>
      </c>
    </row>
    <row r="496" spans="1:12" s="8" customFormat="1" ht="19.5" customHeight="1" x14ac:dyDescent="0.2">
      <c r="A496" s="3">
        <f>IFERROR(VLOOKUP(B496,'[1]DADOS (OCULTAR)'!$P$3:$R$91,3,0),"")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3.7 - Material de Limpeza e Produtos de Hgienização</v>
      </c>
      <c r="D496" s="3">
        <f>'[1]TCE - ANEXO IV - Preencher'!F505</f>
        <v>41102195000168</v>
      </c>
      <c r="E496" s="5" t="str">
        <f>'[1]TCE - ANEXO IV - Preencher'!G505</f>
        <v>PR PROD MED CIRG HOSP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000088169</v>
      </c>
      <c r="I496" s="6" t="str">
        <f>IF('[1]TCE - ANEXO IV - Preencher'!K505="","",'[1]TCE - ANEXO IV - Preencher'!K505)</f>
        <v>10/02/2022</v>
      </c>
      <c r="J496" s="5" t="str">
        <f>'[1]TCE - ANEXO IV - Preencher'!L505</f>
        <v>26220241102195000168550000000881691154953105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202.5</v>
      </c>
    </row>
    <row r="497" spans="1:12" s="8" customFormat="1" ht="19.5" customHeight="1" x14ac:dyDescent="0.2">
      <c r="A497" s="3">
        <f>IFERROR(VLOOKUP(B497,'[1]DADOS (OCULTAR)'!$P$3:$R$91,3,0),"")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3.7 - Material de Limpeza e Produtos de Hgienização</v>
      </c>
      <c r="D497" s="3">
        <f>'[1]TCE - ANEXO IV - Preencher'!F506</f>
        <v>11336321000188</v>
      </c>
      <c r="E497" s="5" t="str">
        <f>'[1]TCE - ANEXO IV - Preencher'!G506</f>
        <v>SAMCLEAN COMERCIO E SERVICOS DE PRODUTOS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19395</v>
      </c>
      <c r="I497" s="6" t="str">
        <f>IF('[1]TCE - ANEXO IV - Preencher'!K506="","",'[1]TCE - ANEXO IV - Preencher'!K506)</f>
        <v>15/02/2022</v>
      </c>
      <c r="J497" s="5" t="str">
        <f>'[1]TCE - ANEXO IV - Preencher'!L506</f>
        <v>26220211336321000188550010000193951269880980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6438</v>
      </c>
    </row>
    <row r="498" spans="1:12" s="8" customFormat="1" ht="19.5" customHeight="1" x14ac:dyDescent="0.2">
      <c r="A498" s="3">
        <f>IFERROR(VLOOKUP(B498,'[1]DADOS (OCULTAR)'!$P$3:$R$91,3,0),"")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3.7 - Material de Limpeza e Produtos de Hgienização</v>
      </c>
      <c r="D498" s="3">
        <f>'[1]TCE - ANEXO IV - Preencher'!F507</f>
        <v>8014460000180</v>
      </c>
      <c r="E498" s="5" t="str">
        <f>'[1]TCE - ANEXO IV - Preencher'!G507</f>
        <v>VANPEL MATERIAL DE ESCRITORIO E INFORMAT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000042615</v>
      </c>
      <c r="I498" s="6" t="str">
        <f>IF('[1]TCE - ANEXO IV - Preencher'!K507="","",'[1]TCE - ANEXO IV - Preencher'!K507)</f>
        <v>02/02/2022</v>
      </c>
      <c r="J498" s="5" t="str">
        <f>'[1]TCE - ANEXO IV - Preencher'!L507</f>
        <v>26220208014460000180550010000426151001242864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2730</v>
      </c>
    </row>
    <row r="499" spans="1:12" s="8" customFormat="1" ht="19.5" customHeight="1" x14ac:dyDescent="0.2">
      <c r="A499" s="3">
        <f>IFERROR(VLOOKUP(B499,'[1]DADOS (OCULTAR)'!$P$3:$R$91,3,0),"")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3.7 - Material de Limpeza e Produtos de Hgienização</v>
      </c>
      <c r="D499" s="3">
        <f>'[1]TCE - ANEXO IV - Preencher'!F508</f>
        <v>7161328000139</v>
      </c>
      <c r="E499" s="5" t="str">
        <f>'[1]TCE - ANEXO IV - Preencher'!G508</f>
        <v>VITALCARDIO COM E REPRESENTACOES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000006341</v>
      </c>
      <c r="I499" s="6" t="str">
        <f>IF('[1]TCE - ANEXO IV - Preencher'!K508="","",'[1]TCE - ANEXO IV - Preencher'!K508)</f>
        <v>08/02/2022</v>
      </c>
      <c r="J499" s="5" t="str">
        <f>'[1]TCE - ANEXO IV - Preencher'!L508</f>
        <v>26220207161328000139550010000063411518505678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2359</v>
      </c>
    </row>
    <row r="500" spans="1:12" s="8" customFormat="1" ht="19.5" customHeight="1" x14ac:dyDescent="0.2">
      <c r="A500" s="3">
        <f>IFERROR(VLOOKUP(B500,'[1]DADOS (OCULTAR)'!$P$3:$R$91,3,0),"")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3.7 - Material de Limpeza e Produtos de Hgienização</v>
      </c>
      <c r="D500" s="3">
        <f>'[1]TCE - ANEXO IV - Preencher'!F509</f>
        <v>7161328000139</v>
      </c>
      <c r="E500" s="5" t="str">
        <f>'[1]TCE - ANEXO IV - Preencher'!G509</f>
        <v>VITALCARDIO COM E REPRESENTACOES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000006346</v>
      </c>
      <c r="I500" s="6" t="str">
        <f>IF('[1]TCE - ANEXO IV - Preencher'!K509="","",'[1]TCE - ANEXO IV - Preencher'!K509)</f>
        <v>23/02/2022</v>
      </c>
      <c r="J500" s="5" t="str">
        <f>'[1]TCE - ANEXO IV - Preencher'!L509</f>
        <v>26220207161328000139550010000063461741119215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4381</v>
      </c>
    </row>
    <row r="501" spans="1:12" s="8" customFormat="1" ht="19.5" customHeight="1" x14ac:dyDescent="0.2">
      <c r="A501" s="3">
        <f>IFERROR(VLOOKUP(B501,'[1]DADOS (OCULTAR)'!$P$3:$R$91,3,0),"")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3.14 - Alimentação Preparada</v>
      </c>
      <c r="D501" s="3">
        <f>'[1]TCE - ANEXO IV - Preencher'!F510</f>
        <v>6088039000199</v>
      </c>
      <c r="E501" s="5" t="str">
        <f>'[1]TCE - ANEXO IV - Preencher'!G510</f>
        <v>MCP REFEICOES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000013862</v>
      </c>
      <c r="I501" s="6" t="str">
        <f>IF('[1]TCE - ANEXO IV - Preencher'!K510="","",'[1]TCE - ANEXO IV - Preencher'!K510)</f>
        <v>28/02/2022</v>
      </c>
      <c r="J501" s="5" t="str">
        <f>'[1]TCE - ANEXO IV - Preencher'!L510</f>
        <v>26220206088039000199550010000138621157625867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183477.41</v>
      </c>
    </row>
    <row r="502" spans="1:12" s="8" customFormat="1" ht="19.5" customHeight="1" x14ac:dyDescent="0.2">
      <c r="A502" s="3">
        <f>IFERROR(VLOOKUP(B502,'[1]DADOS (OCULTAR)'!$P$3:$R$91,3,0),"")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3.14 - Alimentação Preparada</v>
      </c>
      <c r="D502" s="3">
        <f>'[1]TCE - ANEXO IV - Preencher'!F511</f>
        <v>9324366000190</v>
      </c>
      <c r="E502" s="5" t="str">
        <f>'[1]TCE - ANEXO IV - Preencher'!G511</f>
        <v>TORRES E PEDROSA COMERCIO DE AGUAS MINERAIS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59173</v>
      </c>
      <c r="I502" s="6" t="str">
        <f>IF('[1]TCE - ANEXO IV - Preencher'!K511="","",'[1]TCE - ANEXO IV - Preencher'!K511)</f>
        <v>16/02/2022</v>
      </c>
      <c r="J502" s="5" t="str">
        <f>'[1]TCE - ANEXO IV - Preencher'!L511</f>
        <v>26220209324366000190550020000591731100028702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854</v>
      </c>
    </row>
    <row r="503" spans="1:12" s="8" customFormat="1" ht="19.5" customHeight="1" x14ac:dyDescent="0.2">
      <c r="A503" s="3">
        <f>IFERROR(VLOOKUP(B503,'[1]DADOS (OCULTAR)'!$P$3:$R$91,3,0),"")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3.6 - Material de Expediente</v>
      </c>
      <c r="D503" s="3">
        <f>'[1]TCE - ANEXO IV - Preencher'!F512</f>
        <v>19445259000174</v>
      </c>
      <c r="E503" s="5" t="str">
        <f>'[1]TCE - ANEXO IV - Preencher'!G512</f>
        <v>ANDREA CARLA OLIVEIRA DE BARROS 04749718483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000000017</v>
      </c>
      <c r="I503" s="6" t="str">
        <f>IF('[1]TCE - ANEXO IV - Preencher'!K512="","",'[1]TCE - ANEXO IV - Preencher'!K512)</f>
        <v>31/01/2022</v>
      </c>
      <c r="J503" s="5" t="str">
        <f>'[1]TCE - ANEXO IV - Preencher'!L512</f>
        <v>26220119445259000174550010000000171013094003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137</v>
      </c>
    </row>
    <row r="504" spans="1:12" s="8" customFormat="1" ht="19.5" customHeight="1" x14ac:dyDescent="0.2">
      <c r="A504" s="3">
        <f>IFERROR(VLOOKUP(B504,'[1]DADOS (OCULTAR)'!$P$3:$R$91,3,0),"")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3.6 - Material de Expediente</v>
      </c>
      <c r="D504" s="3">
        <f>'[1]TCE - ANEXO IV - Preencher'!F513</f>
        <v>14379649000170</v>
      </c>
      <c r="E504" s="5" t="str">
        <f>'[1]TCE - ANEXO IV - Preencher'!G513</f>
        <v>ARIELY DE MEDEIROS CUNHA-ME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000003056</v>
      </c>
      <c r="I504" s="6" t="str">
        <f>IF('[1]TCE - ANEXO IV - Preencher'!K513="","",'[1]TCE - ANEXO IV - Preencher'!K513)</f>
        <v>01/02/2022</v>
      </c>
      <c r="J504" s="5" t="str">
        <f>'[1]TCE - ANEXO IV - Preencher'!L513</f>
        <v>26220214379649000170550010000030561214025916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18.72</v>
      </c>
    </row>
    <row r="505" spans="1:12" s="8" customFormat="1" ht="19.5" customHeight="1" x14ac:dyDescent="0.2">
      <c r="A505" s="3">
        <f>IFERROR(VLOOKUP(B505,'[1]DADOS (OCULTAR)'!$P$3:$R$91,3,0),"")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3.6 - Material de Expediente</v>
      </c>
      <c r="D505" s="3">
        <f>'[1]TCE - ANEXO IV - Preencher'!F514</f>
        <v>14379649000170</v>
      </c>
      <c r="E505" s="5" t="str">
        <f>'[1]TCE - ANEXO IV - Preencher'!G514</f>
        <v>ARIELY DE MEDEIROS CUNHA-ME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000003057</v>
      </c>
      <c r="I505" s="6" t="str">
        <f>IF('[1]TCE - ANEXO IV - Preencher'!K514="","",'[1]TCE - ANEXO IV - Preencher'!K514)</f>
        <v>01/02/2022</v>
      </c>
      <c r="J505" s="5" t="str">
        <f>'[1]TCE - ANEXO IV - Preencher'!L514</f>
        <v>26220214379649000170550010000030571969959465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244</v>
      </c>
    </row>
    <row r="506" spans="1:12" s="8" customFormat="1" ht="19.5" customHeight="1" x14ac:dyDescent="0.2">
      <c r="A506" s="3">
        <f>IFERROR(VLOOKUP(B506,'[1]DADOS (OCULTAR)'!$P$3:$R$91,3,0),"")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3.6 - Material de Expediente</v>
      </c>
      <c r="D506" s="3">
        <f>'[1]TCE - ANEXO IV - Preencher'!F515</f>
        <v>14379649000170</v>
      </c>
      <c r="E506" s="5" t="str">
        <f>'[1]TCE - ANEXO IV - Preencher'!G515</f>
        <v>ARIELY DE MEDEIROS CUNHA-ME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000003058</v>
      </c>
      <c r="I506" s="6" t="str">
        <f>IF('[1]TCE - ANEXO IV - Preencher'!K515="","",'[1]TCE - ANEXO IV - Preencher'!K515)</f>
        <v>01/02/2022</v>
      </c>
      <c r="J506" s="5" t="str">
        <f>'[1]TCE - ANEXO IV - Preencher'!L515</f>
        <v>26220214379649000170550010000030581258111952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193.4</v>
      </c>
    </row>
    <row r="507" spans="1:12" s="8" customFormat="1" ht="19.5" customHeight="1" x14ac:dyDescent="0.2">
      <c r="A507" s="3">
        <f>IFERROR(VLOOKUP(B507,'[1]DADOS (OCULTAR)'!$P$3:$R$91,3,0),"")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3.6 - Material de Expediente</v>
      </c>
      <c r="D507" s="3">
        <f>'[1]TCE - ANEXO IV - Preencher'!F516</f>
        <v>4614288000145</v>
      </c>
      <c r="E507" s="5" t="str">
        <f>'[1]TCE - ANEXO IV - Preencher'!G516</f>
        <v>DISK LIFE LTDA EPP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4712</v>
      </c>
      <c r="I507" s="6" t="str">
        <f>IF('[1]TCE - ANEXO IV - Preencher'!K516="","",'[1]TCE - ANEXO IV - Preencher'!K516)</f>
        <v>22/02/2022</v>
      </c>
      <c r="J507" s="5" t="str">
        <f>'[1]TCE - ANEXO IV - Preencher'!L516</f>
        <v>26220204614288000145550010000047121268611530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8817.6</v>
      </c>
    </row>
    <row r="508" spans="1:12" s="8" customFormat="1" ht="19.5" customHeight="1" x14ac:dyDescent="0.2">
      <c r="A508" s="3">
        <f>IFERROR(VLOOKUP(B508,'[1]DADOS (OCULTAR)'!$P$3:$R$91,3,0),"")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3.6 - Material de Expediente</v>
      </c>
      <c r="D508" s="3">
        <f>'[1]TCE - ANEXO IV - Preencher'!F517</f>
        <v>24348443000136</v>
      </c>
      <c r="E508" s="5" t="str">
        <f>'[1]TCE - ANEXO IV - Preencher'!G517</f>
        <v>FRANCRIS LIVRARIA E PAPELARIA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000014950</v>
      </c>
      <c r="I508" s="6" t="str">
        <f>IF('[1]TCE - ANEXO IV - Preencher'!K517="","",'[1]TCE - ANEXO IV - Preencher'!K517)</f>
        <v>26/01/2022</v>
      </c>
      <c r="J508" s="5" t="str">
        <f>'[1]TCE - ANEXO IV - Preencher'!L517</f>
        <v>26220124348443000136550010000149501329012415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12532.5</v>
      </c>
    </row>
    <row r="509" spans="1:12" s="8" customFormat="1" ht="19.5" customHeight="1" x14ac:dyDescent="0.2">
      <c r="A509" s="3">
        <f>IFERROR(VLOOKUP(B509,'[1]DADOS (OCULTAR)'!$P$3:$R$91,3,0),"")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3.6 - Material de Expediente</v>
      </c>
      <c r="D509" s="3">
        <f>'[1]TCE - ANEXO IV - Preencher'!F518</f>
        <v>21228182000122</v>
      </c>
      <c r="E509" s="5" t="str">
        <f>'[1]TCE - ANEXO IV - Preencher'!G518</f>
        <v>G E TELAS SERIGRAFIAS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4809</v>
      </c>
      <c r="I509" s="6" t="str">
        <f>IF('[1]TCE - ANEXO IV - Preencher'!K518="","",'[1]TCE - ANEXO IV - Preencher'!K518)</f>
        <v>22/02/2022</v>
      </c>
      <c r="J509" s="5" t="str">
        <f>'[1]TCE - ANEXO IV - Preencher'!L518</f>
        <v>26220221228182000122650010000048091661821680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180</v>
      </c>
    </row>
    <row r="510" spans="1:12" s="8" customFormat="1" ht="19.5" customHeight="1" x14ac:dyDescent="0.2">
      <c r="A510" s="3">
        <f>IFERROR(VLOOKUP(B510,'[1]DADOS (OCULTAR)'!$P$3:$R$91,3,0),"")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3.6 - Material de Expediente</v>
      </c>
      <c r="D510" s="3">
        <f>'[1]TCE - ANEXO IV - Preencher'!F519</f>
        <v>4925042000194</v>
      </c>
      <c r="E510" s="5" t="str">
        <f>'[1]TCE - ANEXO IV - Preencher'!G519</f>
        <v>I BARBOSA DA SILVA - ME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000010063</v>
      </c>
      <c r="I510" s="6" t="str">
        <f>IF('[1]TCE - ANEXO IV - Preencher'!K519="","",'[1]TCE - ANEXO IV - Preencher'!K519)</f>
        <v>11/02/2022</v>
      </c>
      <c r="J510" s="5" t="str">
        <f>'[1]TCE - ANEXO IV - Preencher'!L519</f>
        <v>26220204925042000194550010000100631100100630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220</v>
      </c>
    </row>
    <row r="511" spans="1:12" s="8" customFormat="1" ht="19.5" customHeight="1" x14ac:dyDescent="0.2">
      <c r="A511" s="3">
        <f>IFERROR(VLOOKUP(B511,'[1]DADOS (OCULTAR)'!$P$3:$R$91,3,0),"")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3.6 - Material de Expediente</v>
      </c>
      <c r="D511" s="3">
        <f>'[1]TCE - ANEXO IV - Preencher'!F520</f>
        <v>23755654000120</v>
      </c>
      <c r="E511" s="5" t="str">
        <f>'[1]TCE - ANEXO IV - Preencher'!G520</f>
        <v>MARIA LETICIA FERREIRA GOMES DE AZEVEDO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665</v>
      </c>
      <c r="I511" s="6" t="str">
        <f>IF('[1]TCE - ANEXO IV - Preencher'!K520="","",'[1]TCE - ANEXO IV - Preencher'!K520)</f>
        <v>14/02/2022</v>
      </c>
      <c r="J511" s="5" t="str">
        <f>'[1]TCE - ANEXO IV - Preencher'!L520</f>
        <v>26220223755654000120550010000006651587607197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150</v>
      </c>
    </row>
    <row r="512" spans="1:12" s="8" customFormat="1" ht="19.5" customHeight="1" x14ac:dyDescent="0.2">
      <c r="A512" s="3">
        <f>IFERROR(VLOOKUP(B512,'[1]DADOS (OCULTAR)'!$P$3:$R$91,3,0),"")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3.6 - Material de Expediente</v>
      </c>
      <c r="D512" s="3">
        <f>'[1]TCE - ANEXO IV - Preencher'!F521</f>
        <v>10444624000151</v>
      </c>
      <c r="E512" s="5" t="str">
        <f>'[1]TCE - ANEXO IV - Preencher'!G521</f>
        <v>SISNAC PRODUTOS PARA SAUDE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000021672</v>
      </c>
      <c r="I512" s="6" t="str">
        <f>IF('[1]TCE - ANEXO IV - Preencher'!K521="","",'[1]TCE - ANEXO IV - Preencher'!K521)</f>
        <v>03/02/2022</v>
      </c>
      <c r="J512" s="5" t="str">
        <f>'[1]TCE - ANEXO IV - Preencher'!L521</f>
        <v>35220210444624000151550010000216721276120006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15543.77</v>
      </c>
    </row>
    <row r="513" spans="1:12" s="8" customFormat="1" ht="19.5" customHeight="1" x14ac:dyDescent="0.2">
      <c r="A513" s="3">
        <f>IFERROR(VLOOKUP(B513,'[1]DADOS (OCULTAR)'!$P$3:$R$91,3,0),"")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3.6 - Material de Expediente</v>
      </c>
      <c r="D513" s="3">
        <f>'[1]TCE - ANEXO IV - Preencher'!F522</f>
        <v>38184070000209</v>
      </c>
      <c r="E513" s="5" t="str">
        <f>'[1]TCE - ANEXO IV - Preencher'!G522</f>
        <v>ULTRA COMERCIO ATACADISTA DE ARTIGOS DE PAPELARIA, ESCRITORIO E INFORMATICA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320</v>
      </c>
      <c r="I513" s="6" t="str">
        <f>IF('[1]TCE - ANEXO IV - Preencher'!K522="","",'[1]TCE - ANEXO IV - Preencher'!K522)</f>
        <v>24/02/2022</v>
      </c>
      <c r="J513" s="5" t="str">
        <f>'[1]TCE - ANEXO IV - Preencher'!L522</f>
        <v>26220238184070000209550010000003201248179172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537.5</v>
      </c>
    </row>
    <row r="514" spans="1:12" s="8" customFormat="1" ht="19.5" customHeight="1" x14ac:dyDescent="0.2">
      <c r="A514" s="3">
        <f>IFERROR(VLOOKUP(B514,'[1]DADOS (OCULTAR)'!$P$3:$R$91,3,0),"")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3.6 - Material de Expediente</v>
      </c>
      <c r="D514" s="3">
        <f>'[1]TCE - ANEXO IV - Preencher'!F523</f>
        <v>11101202000146</v>
      </c>
      <c r="E514" s="5" t="str">
        <f>'[1]TCE - ANEXO IV - Preencher'!G523</f>
        <v>VGC ALVES COMERCIO E SERVIÇOS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000014937</v>
      </c>
      <c r="I514" s="6" t="str">
        <f>IF('[1]TCE - ANEXO IV - Preencher'!K523="","",'[1]TCE - ANEXO IV - Preencher'!K523)</f>
        <v>07/02/2022</v>
      </c>
      <c r="J514" s="5" t="str">
        <f>'[1]TCE - ANEXO IV - Preencher'!L523</f>
        <v>26220211101202000146550010000149371235717140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159.5</v>
      </c>
    </row>
    <row r="515" spans="1:12" s="8" customFormat="1" ht="19.5" customHeight="1" x14ac:dyDescent="0.2">
      <c r="A515" s="3">
        <f>IFERROR(VLOOKUP(B515,'[1]DADOS (OCULTAR)'!$P$3:$R$91,3,0),"")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3.6 - Material de Expediente</v>
      </c>
      <c r="D515" s="3">
        <f>'[1]TCE - ANEXO IV - Preencher'!F524</f>
        <v>11101202000146</v>
      </c>
      <c r="E515" s="5" t="str">
        <f>'[1]TCE - ANEXO IV - Preencher'!G524</f>
        <v>VGC ALVES COMERCIO E SERVIÇOS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000014938</v>
      </c>
      <c r="I515" s="6" t="str">
        <f>IF('[1]TCE - ANEXO IV - Preencher'!K524="","",'[1]TCE - ANEXO IV - Preencher'!K524)</f>
        <v>07/02/2022</v>
      </c>
      <c r="J515" s="5" t="str">
        <f>'[1]TCE - ANEXO IV - Preencher'!L524</f>
        <v>26220211101202000146550010000149381333532575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2440</v>
      </c>
    </row>
    <row r="516" spans="1:12" s="8" customFormat="1" ht="19.5" customHeight="1" x14ac:dyDescent="0.2">
      <c r="A516" s="3">
        <f>IFERROR(VLOOKUP(B516,'[1]DADOS (OCULTAR)'!$P$3:$R$91,3,0),"")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3.6 - Material de Expediente</v>
      </c>
      <c r="D516" s="3">
        <f>'[1]TCE - ANEXO IV - Preencher'!F525</f>
        <v>11101202000146</v>
      </c>
      <c r="E516" s="5" t="str">
        <f>'[1]TCE - ANEXO IV - Preencher'!G525</f>
        <v>VGC ALVES COMERCIO E SERVIÇOS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000014986</v>
      </c>
      <c r="I516" s="6" t="str">
        <f>IF('[1]TCE - ANEXO IV - Preencher'!K525="","",'[1]TCE - ANEXO IV - Preencher'!K525)</f>
        <v>14/02/2022</v>
      </c>
      <c r="J516" s="5" t="str">
        <f>'[1]TCE - ANEXO IV - Preencher'!L525</f>
        <v>26220211101202000146550010000149861957004232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207</v>
      </c>
    </row>
    <row r="517" spans="1:12" s="8" customFormat="1" ht="19.5" customHeight="1" x14ac:dyDescent="0.2">
      <c r="A517" s="3">
        <f>IFERROR(VLOOKUP(B517,'[1]DADOS (OCULTAR)'!$P$3:$R$91,3,0),"")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3.6 - Material de Expediente</v>
      </c>
      <c r="D517" s="3">
        <f>'[1]TCE - ANEXO IV - Preencher'!F526</f>
        <v>11101202000146</v>
      </c>
      <c r="E517" s="5" t="str">
        <f>'[1]TCE - ANEXO IV - Preencher'!G526</f>
        <v>VGC ALVES COMERCIO E SERVIÇOS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000015059</v>
      </c>
      <c r="I517" s="6" t="str">
        <f>IF('[1]TCE - ANEXO IV - Preencher'!K526="","",'[1]TCE - ANEXO IV - Preencher'!K526)</f>
        <v>21/02/2022</v>
      </c>
      <c r="J517" s="5" t="str">
        <f>'[1]TCE - ANEXO IV - Preencher'!L526</f>
        <v>26220211101202000146550010000150591798338474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1395</v>
      </c>
    </row>
    <row r="518" spans="1:12" s="8" customFormat="1" ht="19.5" customHeight="1" x14ac:dyDescent="0.2">
      <c r="A518" s="3">
        <f>IFERROR(VLOOKUP(B518,'[1]DADOS (OCULTAR)'!$P$3:$R$91,3,0),"")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3.1 - Combustíveis e Lubrificantes Automotivos</v>
      </c>
      <c r="D518" s="3">
        <f>'[1]TCE - ANEXO IV - Preencher'!F527</f>
        <v>11681483000153</v>
      </c>
      <c r="E518" s="5" t="str">
        <f>'[1]TCE - ANEXO IV - Preencher'!G527</f>
        <v>POSTO SAO CRISTOVAO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2208</v>
      </c>
      <c r="I518" s="6" t="str">
        <f>IF('[1]TCE - ANEXO IV - Preencher'!K527="","",'[1]TCE - ANEXO IV - Preencher'!K527)</f>
        <v>02/02/2022</v>
      </c>
      <c r="J518" s="5" t="str">
        <f>'[1]TCE - ANEXO IV - Preencher'!L527</f>
        <v>26220211681483000153550120000022081000842417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6069.59</v>
      </c>
    </row>
    <row r="519" spans="1:12" s="8" customFormat="1" ht="19.5" customHeight="1" x14ac:dyDescent="0.2">
      <c r="A519" s="3">
        <f>IFERROR(VLOOKUP(B519,'[1]DADOS (OCULTAR)'!$P$3:$R$91,3,0),"")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9570284000126</v>
      </c>
      <c r="E519" s="5" t="str">
        <f>'[1]TCE - ANEXO IV - Preencher'!G528</f>
        <v>CAMPOS FRIO REFRIGERACAO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000029224</v>
      </c>
      <c r="I519" s="6" t="str">
        <f>IF('[1]TCE - ANEXO IV - Preencher'!K528="","",'[1]TCE - ANEXO IV - Preencher'!K528)</f>
        <v>18/02/2022</v>
      </c>
      <c r="J519" s="5" t="str">
        <f>'[1]TCE - ANEXO IV - Preencher'!L528</f>
        <v>26220209570284000126550010000292241001071022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1550</v>
      </c>
    </row>
    <row r="520" spans="1:12" s="8" customFormat="1" ht="19.5" customHeight="1" x14ac:dyDescent="0.2">
      <c r="A520" s="3">
        <f>IFERROR(VLOOKUP(B520,'[1]DADOS (OCULTAR)'!$P$3:$R$91,3,0),"")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2926468000137</v>
      </c>
      <c r="E520" s="5" t="str">
        <f>'[1]TCE - ANEXO IV - Preencher'!G529</f>
        <v>DPN DISTRIBUIDORA PARAFUSOS DO NORDESTE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000007199</v>
      </c>
      <c r="I520" s="6" t="str">
        <f>IF('[1]TCE - ANEXO IV - Preencher'!K529="","",'[1]TCE - ANEXO IV - Preencher'!K529)</f>
        <v>15/02/2022</v>
      </c>
      <c r="J520" s="5" t="str">
        <f>'[1]TCE - ANEXO IV - Preencher'!L529</f>
        <v>26220202926468000137550010000071991100352706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7550</v>
      </c>
    </row>
    <row r="521" spans="1:12" s="8" customFormat="1" ht="19.5" customHeight="1" x14ac:dyDescent="0.2">
      <c r="A521" s="3">
        <f>IFERROR(VLOOKUP(B521,'[1]DADOS (OCULTAR)'!$P$3:$R$91,3,0),"")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1754239000462</v>
      </c>
      <c r="E521" s="5" t="str">
        <f>'[1]TCE - ANEXO IV - Preencher'!G530</f>
        <v>DUFRIO REFRIGERACOES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000506909</v>
      </c>
      <c r="I521" s="6" t="str">
        <f>IF('[1]TCE - ANEXO IV - Preencher'!K530="","",'[1]TCE - ANEXO IV - Preencher'!K530)</f>
        <v>18/02/2022</v>
      </c>
      <c r="J521" s="5" t="str">
        <f>'[1]TCE - ANEXO IV - Preencher'!L530</f>
        <v>26220201754239000462550010005069091000307328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686.8</v>
      </c>
    </row>
    <row r="522" spans="1:12" s="8" customFormat="1" ht="19.5" customHeight="1" x14ac:dyDescent="0.2">
      <c r="A522" s="3">
        <f>IFERROR(VLOOKUP(B522,'[1]DADOS (OCULTAR)'!$P$3:$R$91,3,0),"")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13296077000100</v>
      </c>
      <c r="E522" s="5" t="str">
        <f>'[1]TCE - ANEXO IV - Preencher'!G531</f>
        <v>EDSON BORGES DE SOUZA LEAO EPP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000026803</v>
      </c>
      <c r="I522" s="6" t="str">
        <f>IF('[1]TCE - ANEXO IV - Preencher'!K531="","",'[1]TCE - ANEXO IV - Preencher'!K531)</f>
        <v>25/02/2022</v>
      </c>
      <c r="J522" s="5" t="str">
        <f>'[1]TCE - ANEXO IV - Preencher'!L531</f>
        <v>26220213296077000100550010000268031178025810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232.5</v>
      </c>
    </row>
    <row r="523" spans="1:12" s="8" customFormat="1" ht="19.5" customHeight="1" x14ac:dyDescent="0.2">
      <c r="A523" s="3">
        <f>IFERROR(VLOOKUP(B523,'[1]DADOS (OCULTAR)'!$P$3:$R$91,3,0),"")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21620954000177</v>
      </c>
      <c r="E523" s="5" t="str">
        <f>'[1]TCE - ANEXO IV - Preencher'!G532</f>
        <v>ELAYNE DE REGO DE MORAES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000001902</v>
      </c>
      <c r="I523" s="6" t="str">
        <f>IF('[1]TCE - ANEXO IV - Preencher'!K532="","",'[1]TCE - ANEXO IV - Preencher'!K532)</f>
        <v>09/02/2022</v>
      </c>
      <c r="J523" s="5" t="str">
        <f>'[1]TCE - ANEXO IV - Preencher'!L532</f>
        <v>26220221620954000177550010000019021427437420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500</v>
      </c>
    </row>
    <row r="524" spans="1:12" s="8" customFormat="1" ht="19.5" customHeight="1" x14ac:dyDescent="0.2">
      <c r="A524" s="3">
        <f>IFERROR(VLOOKUP(B524,'[1]DADOS (OCULTAR)'!$P$3:$R$91,3,0),"")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11481280000113</v>
      </c>
      <c r="E524" s="5" t="str">
        <f>'[1]TCE - ANEXO IV - Preencher'!G533</f>
        <v>ELETRONICA CASA DOS TRANSISTORES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3936</v>
      </c>
      <c r="I524" s="6" t="str">
        <f>IF('[1]TCE - ANEXO IV - Preencher'!K533="","",'[1]TCE - ANEXO IV - Preencher'!K533)</f>
        <v>22/02/2022</v>
      </c>
      <c r="J524" s="5" t="str">
        <f>'[1]TCE - ANEXO IV - Preencher'!L533</f>
        <v>26220211481280000113550010000039361147618499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580</v>
      </c>
    </row>
    <row r="525" spans="1:12" s="8" customFormat="1" ht="19.5" customHeight="1" x14ac:dyDescent="0.2">
      <c r="A525" s="3">
        <f>IFERROR(VLOOKUP(B525,'[1]DADOS (OCULTAR)'!$P$3:$R$91,3,0),"")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3666136000123</v>
      </c>
      <c r="E525" s="5" t="str">
        <f>'[1]TCE - ANEXO IV - Preencher'!G534</f>
        <v>ESPERANCA NORDESTE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000949953</v>
      </c>
      <c r="I525" s="6" t="str">
        <f>IF('[1]TCE - ANEXO IV - Preencher'!K534="","",'[1]TCE - ANEXO IV - Preencher'!K534)</f>
        <v>16/02/2022</v>
      </c>
      <c r="J525" s="5" t="str">
        <f>'[1]TCE - ANEXO IV - Preencher'!L534</f>
        <v>26220203666136000123550010009499531879154846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34.200000000000003</v>
      </c>
    </row>
    <row r="526" spans="1:12" s="8" customFormat="1" ht="19.5" customHeight="1" x14ac:dyDescent="0.2">
      <c r="A526" s="3">
        <f>IFERROR(VLOOKUP(B526,'[1]DADOS (OCULTAR)'!$P$3:$R$91,3,0),"")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34192524000143</v>
      </c>
      <c r="E526" s="5" t="str">
        <f>'[1]TCE - ANEXO IV - Preencher'!G535</f>
        <v>FATO COMERCIO DE FERRAMENTAS EIRELI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000005047</v>
      </c>
      <c r="I526" s="6" t="str">
        <f>IF('[1]TCE - ANEXO IV - Preencher'!K535="","",'[1]TCE - ANEXO IV - Preencher'!K535)</f>
        <v>16/02/2022</v>
      </c>
      <c r="J526" s="5" t="str">
        <f>'[1]TCE - ANEXO IV - Preencher'!L535</f>
        <v>26220234192524000143550010000050471190050478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30</v>
      </c>
    </row>
    <row r="527" spans="1:12" s="8" customFormat="1" ht="19.5" customHeight="1" x14ac:dyDescent="0.2">
      <c r="A527" s="3">
        <f>IFERROR(VLOOKUP(B527,'[1]DADOS (OCULTAR)'!$P$3:$R$91,3,0),"")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10230480001960</v>
      </c>
      <c r="E527" s="5" t="str">
        <f>'[1]TCE - ANEXO IV - Preencher'!G536</f>
        <v>FERREIRA COSTA &amp; CIA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001501116</v>
      </c>
      <c r="I527" s="6" t="str">
        <f>IF('[1]TCE - ANEXO IV - Preencher'!K536="","",'[1]TCE - ANEXO IV - Preencher'!K536)</f>
        <v>15/02/2022</v>
      </c>
      <c r="J527" s="5" t="str">
        <f>'[1]TCE - ANEXO IV - Preencher'!L536</f>
        <v>26220210230480001960550100015011161086830493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419</v>
      </c>
    </row>
    <row r="528" spans="1:12" s="8" customFormat="1" ht="19.5" customHeight="1" x14ac:dyDescent="0.2">
      <c r="A528" s="3">
        <f>IFERROR(VLOOKUP(B528,'[1]DADOS (OCULTAR)'!$P$3:$R$91,3,0),"")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24348443000136</v>
      </c>
      <c r="E528" s="5" t="str">
        <f>'[1]TCE - ANEXO IV - Preencher'!G537</f>
        <v>FRANCRIS LIVRARIA E PAPELARIA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000014950</v>
      </c>
      <c r="I528" s="6" t="str">
        <f>IF('[1]TCE - ANEXO IV - Preencher'!K537="","",'[1]TCE - ANEXO IV - Preencher'!K537)</f>
        <v>26/01/2022</v>
      </c>
      <c r="J528" s="5" t="str">
        <f>'[1]TCE - ANEXO IV - Preencher'!L537</f>
        <v>26220124348443000136550010000149501329012415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16</v>
      </c>
    </row>
    <row r="529" spans="1:12" s="8" customFormat="1" ht="19.5" customHeight="1" x14ac:dyDescent="0.2">
      <c r="A529" s="3">
        <f>IFERROR(VLOOKUP(B529,'[1]DADOS (OCULTAR)'!$P$3:$R$91,3,0),"")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19448669000179</v>
      </c>
      <c r="E529" s="5" t="str">
        <f>'[1]TCE - ANEXO IV - Preencher'!G538</f>
        <v>GILVAN DOS PARABRISAS COMER DE PECAS E 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000002298</v>
      </c>
      <c r="I529" s="6" t="str">
        <f>IF('[1]TCE - ANEXO IV - Preencher'!K538="","",'[1]TCE - ANEXO IV - Preencher'!K538)</f>
        <v>09/02/2022</v>
      </c>
      <c r="J529" s="5" t="str">
        <f>'[1]TCE - ANEXO IV - Preencher'!L538</f>
        <v>26220219448669000179550010000022981395454816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840</v>
      </c>
    </row>
    <row r="530" spans="1:12" s="8" customFormat="1" ht="19.5" customHeight="1" x14ac:dyDescent="0.2">
      <c r="A530" s="3">
        <f>IFERROR(VLOOKUP(B530,'[1]DADOS (OCULTAR)'!$P$3:$R$91,3,0),"")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22423890000187</v>
      </c>
      <c r="E530" s="5" t="str">
        <f>'[1]TCE - ANEXO IV - Preencher'!G539</f>
        <v>HOSP LIGHT MAT HOSP E ELE ESPECIAIS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0000011167</v>
      </c>
      <c r="I530" s="6" t="str">
        <f>IF('[1]TCE - ANEXO IV - Preencher'!K539="","",'[1]TCE - ANEXO IV - Preencher'!K539)</f>
        <v>11/02/2022</v>
      </c>
      <c r="J530" s="5" t="str">
        <f>'[1]TCE - ANEXO IV - Preencher'!L539</f>
        <v>35220222423890000187550010000111671390555135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470.4</v>
      </c>
    </row>
    <row r="531" spans="1:12" s="8" customFormat="1" ht="19.5" customHeight="1" x14ac:dyDescent="0.2">
      <c r="A531" s="3">
        <f>IFERROR(VLOOKUP(B531,'[1]DADOS (OCULTAR)'!$P$3:$R$91,3,0),"")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21039895000148</v>
      </c>
      <c r="E531" s="5" t="str">
        <f>'[1]TCE - ANEXO IV - Preencher'!G540</f>
        <v>JORGE LUIZ DA SILVA JUNIOR OFICINA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000000691</v>
      </c>
      <c r="I531" s="6" t="str">
        <f>IF('[1]TCE - ANEXO IV - Preencher'!K540="","",'[1]TCE - ANEXO IV - Preencher'!K540)</f>
        <v>08/02/2022</v>
      </c>
      <c r="J531" s="5" t="str">
        <f>'[1]TCE - ANEXO IV - Preencher'!L540</f>
        <v>26220221039895000148550010000006911081652029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900</v>
      </c>
    </row>
    <row r="532" spans="1:12" s="8" customFormat="1" ht="19.5" customHeight="1" x14ac:dyDescent="0.2">
      <c r="A532" s="3">
        <f>IFERROR(VLOOKUP(B532,'[1]DADOS (OCULTAR)'!$P$3:$R$91,3,0),"")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21039895000148</v>
      </c>
      <c r="E532" s="5" t="str">
        <f>'[1]TCE - ANEXO IV - Preencher'!G541</f>
        <v>JORGE LUIZ DA SILVA JUNIOR OFICINA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000000693</v>
      </c>
      <c r="I532" s="6" t="str">
        <f>IF('[1]TCE - ANEXO IV - Preencher'!K541="","",'[1]TCE - ANEXO IV - Preencher'!K541)</f>
        <v>15/02/2022</v>
      </c>
      <c r="J532" s="5" t="str">
        <f>'[1]TCE - ANEXO IV - Preencher'!L541</f>
        <v>26220221039895000148550010000006931151519130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152</v>
      </c>
    </row>
    <row r="533" spans="1:12" s="8" customFormat="1" ht="19.5" customHeight="1" x14ac:dyDescent="0.2">
      <c r="A533" s="3">
        <f>IFERROR(VLOOKUP(B533,'[1]DADOS (OCULTAR)'!$P$3:$R$91,3,0),"")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21039895000148</v>
      </c>
      <c r="E533" s="5" t="str">
        <f>'[1]TCE - ANEXO IV - Preencher'!G542</f>
        <v>JORGE LUIZ DA SILVA JUNIOR OFICINA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000000689</v>
      </c>
      <c r="I533" s="6" t="str">
        <f>IF('[1]TCE - ANEXO IV - Preencher'!K542="","",'[1]TCE - ANEXO IV - Preencher'!K542)</f>
        <v>26/01/2022</v>
      </c>
      <c r="J533" s="5" t="str">
        <f>'[1]TCE - ANEXO IV - Preencher'!L542</f>
        <v>26220121039895000148550010000006891262024079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363</v>
      </c>
    </row>
    <row r="534" spans="1:12" s="8" customFormat="1" ht="19.5" customHeight="1" x14ac:dyDescent="0.2">
      <c r="A534" s="3">
        <f>IFERROR(VLOOKUP(B534,'[1]DADOS (OCULTAR)'!$P$3:$R$91,3,0),"")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13786274000108</v>
      </c>
      <c r="E534" s="5" t="str">
        <f>'[1]TCE - ANEXO IV - Preencher'!G543</f>
        <v>JOSE GUILHERME ALEXANDRE RIBEIRO - ME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000001244</v>
      </c>
      <c r="I534" s="6" t="str">
        <f>IF('[1]TCE - ANEXO IV - Preencher'!K543="","",'[1]TCE - ANEXO IV - Preencher'!K543)</f>
        <v>09/02/2022</v>
      </c>
      <c r="J534" s="5" t="str">
        <f>'[1]TCE - ANEXO IV - Preencher'!L543</f>
        <v>26220213786274000108550010000012441865092836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2120</v>
      </c>
    </row>
    <row r="535" spans="1:12" s="8" customFormat="1" ht="19.5" customHeight="1" x14ac:dyDescent="0.2">
      <c r="A535" s="3">
        <f>IFERROR(VLOOKUP(B535,'[1]DADOS (OCULTAR)'!$P$3:$R$91,3,0),"")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12773916000163</v>
      </c>
      <c r="E535" s="5" t="str">
        <f>'[1]TCE - ANEXO IV - Preencher'!G544</f>
        <v>MEGA EQUIPAMENTOS PARA REFRIGERACAO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54013</v>
      </c>
      <c r="I535" s="6" t="str">
        <f>IF('[1]TCE - ANEXO IV - Preencher'!K544="","",'[1]TCE - ANEXO IV - Preencher'!K544)</f>
        <v>18/02/2022</v>
      </c>
      <c r="J535" s="5" t="str">
        <f>'[1]TCE - ANEXO IV - Preencher'!L544</f>
        <v>52220212773916000163550010000540131899480104</v>
      </c>
      <c r="K535" s="5" t="str">
        <f>IF(F535="B",LEFT('[1]TCE - ANEXO IV - Preencher'!M544,2),IF(F535="S",LEFT('[1]TCE - ANEXO IV - Preencher'!M544,7),IF('[1]TCE - ANEXO IV - Preencher'!H544="","")))</f>
        <v>52</v>
      </c>
      <c r="L535" s="7">
        <f>'[1]TCE - ANEXO IV - Preencher'!N544</f>
        <v>4543.91</v>
      </c>
    </row>
    <row r="536" spans="1:12" s="8" customFormat="1" ht="19.5" customHeight="1" x14ac:dyDescent="0.2">
      <c r="A536" s="3">
        <f>IFERROR(VLOOKUP(B536,'[1]DADOS (OCULTAR)'!$P$3:$R$91,3,0),"")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 xml:space="preserve">3.9 - Material para Manutenção de Bens Imóveis </v>
      </c>
      <c r="D536" s="3">
        <f>'[1]TCE - ANEXO IV - Preencher'!F545</f>
        <v>11532702000213</v>
      </c>
      <c r="E536" s="5" t="str">
        <f>'[1]TCE - ANEXO IV - Preencher'!G545</f>
        <v>P C DE MOURA VIDROS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000001578</v>
      </c>
      <c r="I536" s="6" t="str">
        <f>IF('[1]TCE - ANEXO IV - Preencher'!K545="","",'[1]TCE - ANEXO IV - Preencher'!K545)</f>
        <v>25/02/2022</v>
      </c>
      <c r="J536" s="5" t="str">
        <f>'[1]TCE - ANEXO IV - Preencher'!L545</f>
        <v>26220211532702000213550010000015781004640325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200</v>
      </c>
    </row>
    <row r="537" spans="1:12" s="8" customFormat="1" ht="19.5" customHeight="1" x14ac:dyDescent="0.2">
      <c r="A537" s="3">
        <f>IFERROR(VLOOKUP(B537,'[1]DADOS (OCULTAR)'!$P$3:$R$91,3,0),"")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 xml:space="preserve">3.9 - Material para Manutenção de Bens Imóveis </v>
      </c>
      <c r="D537" s="3">
        <f>'[1]TCE - ANEXO IV - Preencher'!F546</f>
        <v>12007481000146</v>
      </c>
      <c r="E537" s="5" t="str">
        <f>'[1]TCE - ANEXO IV - Preencher'!G546</f>
        <v>PERFIL SUPRIMENTOS INDUSTRIAIS LTDA ME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000001221</v>
      </c>
      <c r="I537" s="6" t="str">
        <f>IF('[1]TCE - ANEXO IV - Preencher'!K546="","",'[1]TCE - ANEXO IV - Preencher'!K546)</f>
        <v>22/02/2022</v>
      </c>
      <c r="J537" s="5" t="str">
        <f>'[1]TCE - ANEXO IV - Preencher'!L546</f>
        <v>26220212007481000227550010000012211942071152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199.2</v>
      </c>
    </row>
    <row r="538" spans="1:12" s="8" customFormat="1" ht="19.5" customHeight="1" x14ac:dyDescent="0.2">
      <c r="A538" s="3">
        <f>IFERROR(VLOOKUP(B538,'[1]DADOS (OCULTAR)'!$P$3:$R$91,3,0),"")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 xml:space="preserve">3.9 - Material para Manutenção de Bens Imóveis </v>
      </c>
      <c r="D538" s="3">
        <f>'[1]TCE - ANEXO IV - Preencher'!F547</f>
        <v>5266210000573</v>
      </c>
      <c r="E538" s="5" t="str">
        <f>'[1]TCE - ANEXO IV - Preencher'!G547</f>
        <v>PORTELA DISTRIBUIDORA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292503</v>
      </c>
      <c r="I538" s="6" t="str">
        <f>IF('[1]TCE - ANEXO IV - Preencher'!K547="","",'[1]TCE - ANEXO IV - Preencher'!K547)</f>
        <v>28/01/2022</v>
      </c>
      <c r="J538" s="5" t="str">
        <f>'[1]TCE - ANEXO IV - Preencher'!L547</f>
        <v>26220105266210000573550010002925031186147920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65.27</v>
      </c>
    </row>
    <row r="539" spans="1:12" s="8" customFormat="1" ht="19.5" customHeight="1" x14ac:dyDescent="0.2">
      <c r="A539" s="3">
        <f>IFERROR(VLOOKUP(B539,'[1]DADOS (OCULTAR)'!$P$3:$R$91,3,0),"")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10948651000161</v>
      </c>
      <c r="E539" s="5" t="str">
        <f>'[1]TCE - ANEXO IV - Preencher'!G548</f>
        <v>SPRINGER CARRIER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000690214</v>
      </c>
      <c r="I539" s="6" t="str">
        <f>IF('[1]TCE - ANEXO IV - Preencher'!K548="","",'[1]TCE - ANEXO IV - Preencher'!K548)</f>
        <v>03/02/2022</v>
      </c>
      <c r="J539" s="5" t="str">
        <f>'[1]TCE - ANEXO IV - Preencher'!L548</f>
        <v>43220210948651000161550010006902141293160162</v>
      </c>
      <c r="K539" s="5" t="str">
        <f>IF(F539="B",LEFT('[1]TCE - ANEXO IV - Preencher'!M548,2),IF(F539="S",LEFT('[1]TCE - ANEXO IV - Preencher'!M548,7),IF('[1]TCE - ANEXO IV - Preencher'!H548="","")))</f>
        <v>43</v>
      </c>
      <c r="L539" s="7">
        <f>'[1]TCE - ANEXO IV - Preencher'!N548</f>
        <v>3800</v>
      </c>
    </row>
    <row r="540" spans="1:12" s="8" customFormat="1" ht="19.5" customHeight="1" x14ac:dyDescent="0.2">
      <c r="A540" s="3">
        <f>IFERROR(VLOOKUP(B540,'[1]DADOS (OCULTAR)'!$P$3:$R$91,3,0),"")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10948651000161</v>
      </c>
      <c r="E540" s="5" t="str">
        <f>'[1]TCE - ANEXO IV - Preencher'!G549</f>
        <v>SPRINGER CARRIER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000690216</v>
      </c>
      <c r="I540" s="6" t="str">
        <f>IF('[1]TCE - ANEXO IV - Preencher'!K549="","",'[1]TCE - ANEXO IV - Preencher'!K549)</f>
        <v>03/02/2022</v>
      </c>
      <c r="J540" s="5" t="str">
        <f>'[1]TCE - ANEXO IV - Preencher'!L549</f>
        <v>43220210948651000161550010006902161295965049</v>
      </c>
      <c r="K540" s="5" t="str">
        <f>IF(F540="B",LEFT('[1]TCE - ANEXO IV - Preencher'!M549,2),IF(F540="S",LEFT('[1]TCE - ANEXO IV - Preencher'!M549,7),IF('[1]TCE - ANEXO IV - Preencher'!H549="","")))</f>
        <v>43</v>
      </c>
      <c r="L540" s="7">
        <f>'[1]TCE - ANEXO IV - Preencher'!N549</f>
        <v>3799.96</v>
      </c>
    </row>
    <row r="541" spans="1:12" s="8" customFormat="1" ht="19.5" customHeight="1" x14ac:dyDescent="0.2">
      <c r="A541" s="3">
        <f>IFERROR(VLOOKUP(B541,'[1]DADOS (OCULTAR)'!$P$3:$R$91,3,0),"")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279531000327</v>
      </c>
      <c r="E541" s="5" t="str">
        <f>'[1]TCE - ANEXO IV - Preencher'!G550</f>
        <v>TUPAN CONSTRUCOES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533358</v>
      </c>
      <c r="I541" s="6" t="str">
        <f>IF('[1]TCE - ANEXO IV - Preencher'!K550="","",'[1]TCE - ANEXO IV - Preencher'!K550)</f>
        <v>01/02/2022</v>
      </c>
      <c r="J541" s="5" t="str">
        <f>'[1]TCE - ANEXO IV - Preencher'!L550</f>
        <v>26220200279531000327550020005333581200179136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2549</v>
      </c>
    </row>
    <row r="542" spans="1:12" s="8" customFormat="1" ht="19.5" customHeight="1" x14ac:dyDescent="0.2">
      <c r="A542" s="3">
        <f>IFERROR(VLOOKUP(B542,'[1]DADOS (OCULTAR)'!$P$3:$R$91,3,0),"")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8014460000180</v>
      </c>
      <c r="E542" s="5" t="str">
        <f>'[1]TCE - ANEXO IV - Preencher'!G551</f>
        <v>VANPEL MATERIAL DE ESCRITORIO E INFORMAT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000042928</v>
      </c>
      <c r="I542" s="6" t="str">
        <f>IF('[1]TCE - ANEXO IV - Preencher'!K551="","",'[1]TCE - ANEXO IV - Preencher'!K551)</f>
        <v>14/02/2022</v>
      </c>
      <c r="J542" s="5" t="str">
        <f>'[1]TCE - ANEXO IV - Preencher'!L551</f>
        <v>26220208014460000180550010000429281001246163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101.5</v>
      </c>
    </row>
    <row r="543" spans="1:12" s="8" customFormat="1" ht="19.5" customHeight="1" x14ac:dyDescent="0.2">
      <c r="A543" s="3">
        <f>IFERROR(VLOOKUP(B543,'[1]DADOS (OCULTAR)'!$P$3:$R$91,3,0),"")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8014460000180</v>
      </c>
      <c r="E543" s="5" t="str">
        <f>'[1]TCE - ANEXO IV - Preencher'!G552</f>
        <v>VANPEL MATERIAL DE ESCRITORIO E INFORMAT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000043041</v>
      </c>
      <c r="I543" s="6" t="str">
        <f>IF('[1]TCE - ANEXO IV - Preencher'!K552="","",'[1]TCE - ANEXO IV - Preencher'!K552)</f>
        <v>17/02/2022</v>
      </c>
      <c r="J543" s="5" t="str">
        <f>'[1]TCE - ANEXO IV - Preencher'!L552</f>
        <v>26220208014460000180550010000430411001247167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40.799999999999997</v>
      </c>
    </row>
    <row r="544" spans="1:12" s="8" customFormat="1" ht="19.5" customHeight="1" x14ac:dyDescent="0.2">
      <c r="A544" s="3">
        <f>IFERROR(VLOOKUP(B544,'[1]DADOS (OCULTAR)'!$P$3:$R$91,3,0),"")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 xml:space="preserve">3.10 - Material para Manutenção de Bens Móveis </v>
      </c>
      <c r="D544" s="3">
        <f>'[1]TCE - ANEXO IV - Preencher'!F553</f>
        <v>10172239000100</v>
      </c>
      <c r="E544" s="5" t="str">
        <f>'[1]TCE - ANEXO IV - Preencher'!G553</f>
        <v>CGMG REPRESENTACOES DE PRODUTOS GRAFICOS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000000498</v>
      </c>
      <c r="I544" s="6" t="str">
        <f>IF('[1]TCE - ANEXO IV - Preencher'!K553="","",'[1]TCE - ANEXO IV - Preencher'!K553)</f>
        <v>04/02/2022</v>
      </c>
      <c r="J544" s="5" t="str">
        <f>'[1]TCE - ANEXO IV - Preencher'!L553</f>
        <v>26220210172239000100550010000004981172002092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1111.5</v>
      </c>
    </row>
    <row r="545" spans="1:12" s="8" customFormat="1" ht="19.5" customHeight="1" x14ac:dyDescent="0.2">
      <c r="A545" s="3">
        <f>IFERROR(VLOOKUP(B545,'[1]DADOS (OCULTAR)'!$P$3:$R$91,3,0),"")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 xml:space="preserve">3.10 - Material para Manutenção de Bens Móveis </v>
      </c>
      <c r="D545" s="3">
        <f>'[1]TCE - ANEXO IV - Preencher'!F554</f>
        <v>24348443000136</v>
      </c>
      <c r="E545" s="5" t="str">
        <f>'[1]TCE - ANEXO IV - Preencher'!G554</f>
        <v>FRANCRIS LIVRARIA E PAPELARIA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000014950</v>
      </c>
      <c r="I545" s="6" t="str">
        <f>IF('[1]TCE - ANEXO IV - Preencher'!K554="","",'[1]TCE - ANEXO IV - Preencher'!K554)</f>
        <v>26/01/2022</v>
      </c>
      <c r="J545" s="5" t="str">
        <f>'[1]TCE - ANEXO IV - Preencher'!L554</f>
        <v>26220124348443000136550010000149501329012415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600</v>
      </c>
    </row>
    <row r="546" spans="1:12" s="8" customFormat="1" ht="19.5" customHeight="1" x14ac:dyDescent="0.2">
      <c r="A546" s="3">
        <f>IFERROR(VLOOKUP(B546,'[1]DADOS (OCULTAR)'!$P$3:$R$91,3,0),"")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 xml:space="preserve">3.10 - Material para Manutenção de Bens Móveis </v>
      </c>
      <c r="D546" s="3">
        <f>'[1]TCE - ANEXO IV - Preencher'!F555</f>
        <v>4925042000194</v>
      </c>
      <c r="E546" s="5" t="str">
        <f>'[1]TCE - ANEXO IV - Preencher'!G555</f>
        <v>I BARBOSA DA SILVA - ME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000010059</v>
      </c>
      <c r="I546" s="6" t="str">
        <f>IF('[1]TCE - ANEXO IV - Preencher'!K555="","",'[1]TCE - ANEXO IV - Preencher'!K555)</f>
        <v>01/02/2022</v>
      </c>
      <c r="J546" s="5" t="str">
        <f>'[1]TCE - ANEXO IV - Preencher'!L555</f>
        <v>26220204925042000194550010000100591100100599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180</v>
      </c>
    </row>
    <row r="547" spans="1:12" s="8" customFormat="1" ht="19.5" customHeight="1" x14ac:dyDescent="0.2">
      <c r="A547" s="3">
        <f>IFERROR(VLOOKUP(B547,'[1]DADOS (OCULTAR)'!$P$3:$R$91,3,0),"")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 xml:space="preserve">3.10 - Material para Manutenção de Bens Móveis </v>
      </c>
      <c r="D547" s="3">
        <f>'[1]TCE - ANEXO IV - Preencher'!F556</f>
        <v>6814684000141</v>
      </c>
      <c r="E547" s="5" t="str">
        <f>'[1]TCE - ANEXO IV - Preencher'!G556</f>
        <v>LOGNET COMERCIO E TECNOLOGIA LTDA - ME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000115580</v>
      </c>
      <c r="I547" s="6" t="str">
        <f>IF('[1]TCE - ANEXO IV - Preencher'!K556="","",'[1]TCE - ANEXO IV - Preencher'!K556)</f>
        <v>14/02/2022</v>
      </c>
      <c r="J547" s="5" t="str">
        <f>'[1]TCE - ANEXO IV - Preencher'!L556</f>
        <v>26220206814684000141550030001155801000585931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778.97</v>
      </c>
    </row>
    <row r="548" spans="1:12" s="8" customFormat="1" ht="19.5" customHeight="1" x14ac:dyDescent="0.2">
      <c r="A548" s="3">
        <f>IFERROR(VLOOKUP(B548,'[1]DADOS (OCULTAR)'!$P$3:$R$91,3,0),"")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 xml:space="preserve">3.10 - Material para Manutenção de Bens Móveis </v>
      </c>
      <c r="D548" s="3">
        <f>'[1]TCE - ANEXO IV - Preencher'!F557</f>
        <v>17894761000137</v>
      </c>
      <c r="E548" s="5" t="str">
        <f>'[1]TCE - ANEXO IV - Preencher'!G557</f>
        <v>RECIFETRONIC COMERCIO E SERVICOS DE PROD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000006039</v>
      </c>
      <c r="I548" s="6" t="str">
        <f>IF('[1]TCE - ANEXO IV - Preencher'!K557="","",'[1]TCE - ANEXO IV - Preencher'!K557)</f>
        <v>25/02/2022</v>
      </c>
      <c r="J548" s="5" t="str">
        <f>'[1]TCE - ANEXO IV - Preencher'!L557</f>
        <v>26220217894761000137550010000060391130621308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594</v>
      </c>
    </row>
    <row r="549" spans="1:12" s="8" customFormat="1" ht="19.5" customHeight="1" x14ac:dyDescent="0.2">
      <c r="A549" s="3">
        <f>IFERROR(VLOOKUP(B549,'[1]DADOS (OCULTAR)'!$P$3:$R$91,3,0),"")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3.99 - Outras despesas com Material de Consumo</v>
      </c>
      <c r="D549" s="3">
        <f>'[1]TCE - ANEXO IV - Preencher'!F558</f>
        <v>25130763000188</v>
      </c>
      <c r="E549" s="5" t="str">
        <f>'[1]TCE - ANEXO IV - Preencher'!G558</f>
        <v>TELIA DE ALBUQUERQUE PESSOA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000000331</v>
      </c>
      <c r="I549" s="6" t="str">
        <f>IF('[1]TCE - ANEXO IV - Preencher'!K558="","",'[1]TCE - ANEXO IV - Preencher'!K558)</f>
        <v>09/02/2022</v>
      </c>
      <c r="J549" s="5" t="str">
        <f>'[1]TCE - ANEXO IV - Preencher'!L558</f>
        <v>26220225130763000188550010000003311000055209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1695</v>
      </c>
    </row>
    <row r="550" spans="1:12" s="8" customFormat="1" ht="19.5" customHeight="1" x14ac:dyDescent="0.2">
      <c r="A550" s="3">
        <f>IFERROR(VLOOKUP(B550,'[1]DADOS (OCULTAR)'!$P$3:$R$91,3,0),"")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 xml:space="preserve">3.8 - Uniformes, Tecidos e Aviamentos </v>
      </c>
      <c r="D550" s="3">
        <f>'[1]TCE - ANEXO IV - Preencher'!F559</f>
        <v>8587400000157</v>
      </c>
      <c r="E550" s="5" t="str">
        <f>'[1]TCE - ANEXO IV - Preencher'!G559</f>
        <v>ADRIANO JOSE DE SOUSA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000023219</v>
      </c>
      <c r="I550" s="6" t="str">
        <f>IF('[1]TCE - ANEXO IV - Preencher'!K559="","",'[1]TCE - ANEXO IV - Preencher'!K559)</f>
        <v>25/02/2022</v>
      </c>
      <c r="J550" s="5" t="str">
        <f>'[1]TCE - ANEXO IV - Preencher'!L559</f>
        <v>26220208587400000157550010000232191925732756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3120</v>
      </c>
    </row>
    <row r="551" spans="1:12" s="8" customFormat="1" ht="19.5" customHeight="1" x14ac:dyDescent="0.2">
      <c r="A551" s="3">
        <f>IFERROR(VLOOKUP(B551,'[1]DADOS (OCULTAR)'!$P$3:$R$91,3,0),"")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 xml:space="preserve">3.8 - Uniformes, Tecidos e Aviamentos </v>
      </c>
      <c r="D551" s="3">
        <f>'[1]TCE - ANEXO IV - Preencher'!F560</f>
        <v>4917296000594</v>
      </c>
      <c r="E551" s="5" t="str">
        <f>'[1]TCE - ANEXO IV - Preencher'!G560</f>
        <v>AVIL TEXTIL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000074304</v>
      </c>
      <c r="I551" s="6" t="str">
        <f>IF('[1]TCE - ANEXO IV - Preencher'!K560="","",'[1]TCE - ANEXO IV - Preencher'!K560)</f>
        <v>26/01/2022</v>
      </c>
      <c r="J551" s="5" t="str">
        <f>'[1]TCE - ANEXO IV - Preencher'!L560</f>
        <v>26220104917296000594550030000743041000743053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253</v>
      </c>
    </row>
    <row r="552" spans="1:12" s="8" customFormat="1" ht="19.5" customHeight="1" x14ac:dyDescent="0.2">
      <c r="A552" s="3">
        <f>IFERROR(VLOOKUP(B552,'[1]DADOS (OCULTAR)'!$P$3:$R$91,3,0),"")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 xml:space="preserve">3.8 - Uniformes, Tecidos e Aviamentos </v>
      </c>
      <c r="D552" s="3">
        <f>'[1]TCE - ANEXO IV - Preencher'!F561</f>
        <v>4917296000594</v>
      </c>
      <c r="E552" s="5" t="str">
        <f>'[1]TCE - ANEXO IV - Preencher'!G561</f>
        <v>AVIL TEXTIL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000074413</v>
      </c>
      <c r="I552" s="6" t="str">
        <f>IF('[1]TCE - ANEXO IV - Preencher'!K561="","",'[1]TCE - ANEXO IV - Preencher'!K561)</f>
        <v>29/01/2022</v>
      </c>
      <c r="J552" s="5" t="str">
        <f>'[1]TCE - ANEXO IV - Preencher'!L561</f>
        <v>26220104917296000594550030000744131000744143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180</v>
      </c>
    </row>
    <row r="553" spans="1:12" s="8" customFormat="1" ht="19.5" customHeight="1" x14ac:dyDescent="0.2">
      <c r="A553" s="3">
        <f>IFERROR(VLOOKUP(B553,'[1]DADOS (OCULTAR)'!$P$3:$R$91,3,0),"")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 xml:space="preserve">3.8 - Uniformes, Tecidos e Aviamentos </v>
      </c>
      <c r="D553" s="3">
        <f>'[1]TCE - ANEXO IV - Preencher'!F562</f>
        <v>21410401000190</v>
      </c>
      <c r="E553" s="5" t="str">
        <f>'[1]TCE - ANEXO IV - Preencher'!G562</f>
        <v>DESTAQUE FERRAMENTAS E FERRAGENS LTDA ME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003713</v>
      </c>
      <c r="I553" s="6" t="str">
        <f>IF('[1]TCE - ANEXO IV - Preencher'!K562="","",'[1]TCE - ANEXO IV - Preencher'!K562)</f>
        <v>22/02/2022</v>
      </c>
      <c r="J553" s="5" t="str">
        <f>'[1]TCE - ANEXO IV - Preencher'!L562</f>
        <v>26220221410401000190550010000037131964458305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33</v>
      </c>
    </row>
    <row r="554" spans="1:12" s="8" customFormat="1" ht="19.5" customHeight="1" x14ac:dyDescent="0.2">
      <c r="A554" s="3">
        <f>IFERROR(VLOOKUP(B554,'[1]DADOS (OCULTAR)'!$P$3:$R$91,3,0),"")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 xml:space="preserve">3.8 - Uniformes, Tecidos e Aviamentos </v>
      </c>
      <c r="D554" s="3">
        <f>'[1]TCE - ANEXO IV - Preencher'!F563</f>
        <v>25464260000653</v>
      </c>
      <c r="E554" s="5" t="str">
        <f>'[1]TCE - ANEXO IV - Preencher'!G563</f>
        <v>NEOBETEL EPI EQUIP PROT INDIVIDUAL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000022609</v>
      </c>
      <c r="I554" s="6" t="str">
        <f>IF('[1]TCE - ANEXO IV - Preencher'!K563="","",'[1]TCE - ANEXO IV - Preencher'!K563)</f>
        <v>21/02/2022</v>
      </c>
      <c r="J554" s="5" t="str">
        <f>'[1]TCE - ANEXO IV - Preencher'!L563</f>
        <v>26220225464260000653550010000226091170226096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869.36</v>
      </c>
    </row>
    <row r="555" spans="1:12" s="8" customFormat="1" ht="19.5" customHeight="1" x14ac:dyDescent="0.2">
      <c r="A555" s="3">
        <f>IFERROR(VLOOKUP(B555,'[1]DADOS (OCULTAR)'!$P$3:$R$91,3,0),"")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 xml:space="preserve">3.8 - Uniformes, Tecidos e Aviamentos </v>
      </c>
      <c r="D555" s="3">
        <f>'[1]TCE - ANEXO IV - Preencher'!F564</f>
        <v>20121511000179</v>
      </c>
      <c r="E555" s="5" t="str">
        <f>'[1]TCE - ANEXO IV - Preencher'!G564</f>
        <v>NUCLECIA E CANDIDO CONFECOES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1903</v>
      </c>
      <c r="I555" s="6" t="str">
        <f>IF('[1]TCE - ANEXO IV - Preencher'!K564="","",'[1]TCE - ANEXO IV - Preencher'!K564)</f>
        <v>07/02/2022</v>
      </c>
      <c r="J555" s="5" t="str">
        <f>'[1]TCE - ANEXO IV - Preencher'!L564</f>
        <v>26220220121511000179550010000019031609039180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209.5</v>
      </c>
    </row>
    <row r="556" spans="1:12" s="8" customFormat="1" ht="19.5" customHeight="1" x14ac:dyDescent="0.2">
      <c r="A556" s="3">
        <f>IFERROR(VLOOKUP(B556,'[1]DADOS (OCULTAR)'!$P$3:$R$91,3,0),"")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 xml:space="preserve">3.8 - Uniformes, Tecidos e Aviamentos </v>
      </c>
      <c r="D556" s="3">
        <f>'[1]TCE - ANEXO IV - Preencher'!F565</f>
        <v>20121511000179</v>
      </c>
      <c r="E556" s="5" t="str">
        <f>'[1]TCE - ANEXO IV - Preencher'!G565</f>
        <v>NUCLECIA E CANDIDO CONFECOES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1898</v>
      </c>
      <c r="I556" s="6" t="str">
        <f>IF('[1]TCE - ANEXO IV - Preencher'!K565="","",'[1]TCE - ANEXO IV - Preencher'!K565)</f>
        <v>31/01/2022</v>
      </c>
      <c r="J556" s="5" t="str">
        <f>'[1]TCE - ANEXO IV - Preencher'!L565</f>
        <v>26220120121511000179550010000018981239790248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8916.6</v>
      </c>
    </row>
    <row r="557" spans="1:12" s="8" customFormat="1" ht="19.5" customHeight="1" x14ac:dyDescent="0.2">
      <c r="A557" s="3">
        <f>IFERROR(VLOOKUP(B557,'[1]DADOS (OCULTAR)'!$P$3:$R$91,3,0),"")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 xml:space="preserve">3.8 - Uniformes, Tecidos e Aviamentos </v>
      </c>
      <c r="D557" s="3">
        <f>'[1]TCE - ANEXO IV - Preencher'!F566</f>
        <v>20121511000179</v>
      </c>
      <c r="E557" s="5" t="str">
        <f>'[1]TCE - ANEXO IV - Preencher'!G566</f>
        <v>NUCLECIA E CANDIDO CONFECOES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1899</v>
      </c>
      <c r="I557" s="6" t="str">
        <f>IF('[1]TCE - ANEXO IV - Preencher'!K566="","",'[1]TCE - ANEXO IV - Preencher'!K566)</f>
        <v>31/01/2022</v>
      </c>
      <c r="J557" s="5" t="str">
        <f>'[1]TCE - ANEXO IV - Preencher'!L566</f>
        <v>26220120121511000179550010000018991750228484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679</v>
      </c>
    </row>
    <row r="558" spans="1:12" s="8" customFormat="1" ht="19.5" customHeight="1" x14ac:dyDescent="0.2">
      <c r="A558" s="3">
        <f>IFERROR(VLOOKUP(B558,'[1]DADOS (OCULTAR)'!$P$3:$R$91,3,0),"")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 xml:space="preserve">3.8 - Uniformes, Tecidos e Aviamentos </v>
      </c>
      <c r="D558" s="3">
        <f>'[1]TCE - ANEXO IV - Preencher'!F567</f>
        <v>20121511000179</v>
      </c>
      <c r="E558" s="5" t="str">
        <f>'[1]TCE - ANEXO IV - Preencher'!G567</f>
        <v>NUCLECIA E CANDIDO CONFECOES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1900</v>
      </c>
      <c r="I558" s="6" t="str">
        <f>IF('[1]TCE - ANEXO IV - Preencher'!K567="","",'[1]TCE - ANEXO IV - Preencher'!K567)</f>
        <v>31/01/2022</v>
      </c>
      <c r="J558" s="5" t="str">
        <f>'[1]TCE - ANEXO IV - Preencher'!L567</f>
        <v>26220120121511000179550010000019001729764065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17248</v>
      </c>
    </row>
    <row r="559" spans="1:12" s="8" customFormat="1" ht="19.5" customHeight="1" x14ac:dyDescent="0.2">
      <c r="A559" s="3">
        <f>IFERROR(VLOOKUP(B559,'[1]DADOS (OCULTAR)'!$P$3:$R$91,3,0),"")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 xml:space="preserve">3.8 - Uniformes, Tecidos e Aviamentos </v>
      </c>
      <c r="D559" s="3">
        <f>'[1]TCE - ANEXO IV - Preencher'!F568</f>
        <v>7264693000179</v>
      </c>
      <c r="E559" s="5" t="str">
        <f>'[1]TCE - ANEXO IV - Preencher'!G568</f>
        <v>RENASCER MERCANTIL FERRAGISTA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000589012</v>
      </c>
      <c r="I559" s="6" t="str">
        <f>IF('[1]TCE - ANEXO IV - Preencher'!K568="","",'[1]TCE - ANEXO IV - Preencher'!K568)</f>
        <v>31/01/2022</v>
      </c>
      <c r="J559" s="5" t="str">
        <f>'[1]TCE - ANEXO IV - Preencher'!L568</f>
        <v>26220107264693000179550010005890121680155339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105</v>
      </c>
    </row>
    <row r="560" spans="1:12" s="8" customFormat="1" ht="19.5" customHeight="1" x14ac:dyDescent="0.2">
      <c r="A560" s="3">
        <f>IFERROR(VLOOKUP(B560,'[1]DADOS (OCULTAR)'!$P$3:$R$91,3,0),"")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3.99 - Outras despesas com Material de Consumo</v>
      </c>
      <c r="D560" s="3">
        <f>'[1]TCE - ANEXO IV - Preencher'!F569</f>
        <v>11101202000146</v>
      </c>
      <c r="E560" s="5" t="str">
        <f>'[1]TCE - ANEXO IV - Preencher'!G569</f>
        <v>VGC ALVES COMERCIO E SERVIÇOS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000015015</v>
      </c>
      <c r="I560" s="6" t="str">
        <f>IF('[1]TCE - ANEXO IV - Preencher'!K569="","",'[1]TCE - ANEXO IV - Preencher'!K569)</f>
        <v>16/02/2022</v>
      </c>
      <c r="J560" s="5" t="str">
        <f>'[1]TCE - ANEXO IV - Preencher'!L569</f>
        <v>26220211101202000146550010000150151009451868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71.7</v>
      </c>
    </row>
    <row r="561" spans="1:12" s="8" customFormat="1" ht="19.5" customHeight="1" x14ac:dyDescent="0.2">
      <c r="A561" s="3">
        <f>IFERROR(VLOOKUP(B561,'[1]DADOS (OCULTAR)'!$P$3:$R$91,3,0),"")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 xml:space="preserve">5.21 - Seguros em geral </v>
      </c>
      <c r="D561" s="3">
        <f>'[1]TCE - ANEXO IV - Preencher'!F570</f>
        <v>33054826000192</v>
      </c>
      <c r="E561" s="5" t="str">
        <f>'[1]TCE - ANEXO IV - Preencher'!G570</f>
        <v>Companhia Excelsior de Seguros</v>
      </c>
      <c r="F561" s="5" t="str">
        <f>'[1]TCE - ANEXO IV - Preencher'!H570</f>
        <v>S</v>
      </c>
      <c r="G561" s="5" t="str">
        <f>'[1]TCE - ANEXO IV - Preencher'!I570</f>
        <v>N</v>
      </c>
      <c r="H561" s="5" t="str">
        <f>'[1]TCE - ANEXO IV - Preencher'!J570</f>
        <v>APÓLICE</v>
      </c>
      <c r="I561" s="6">
        <f>IF('[1]TCE - ANEXO IV - Preencher'!K570="","",'[1]TCE - ANEXO IV - Preencher'!K570)</f>
        <v>44593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2202.25</v>
      </c>
    </row>
    <row r="562" spans="1:12" s="8" customFormat="1" ht="19.5" customHeight="1" x14ac:dyDescent="0.2">
      <c r="A562" s="3">
        <f>IFERROR(VLOOKUP(B562,'[1]DADOS (OCULTAR)'!$P$3:$R$91,3,0),"")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 xml:space="preserve">5.21 - Seguros em geral </v>
      </c>
      <c r="D562" s="3">
        <f>'[1]TCE - ANEXO IV - Preencher'!F571</f>
        <v>32636423000199</v>
      </c>
      <c r="E562" s="5" t="str">
        <f>'[1]TCE - ANEXO IV - Preencher'!G571</f>
        <v>Mapfre  Seguros Gerais AS</v>
      </c>
      <c r="F562" s="5" t="str">
        <f>'[1]TCE - ANEXO IV - Preencher'!H571</f>
        <v>S</v>
      </c>
      <c r="G562" s="5" t="str">
        <f>'[1]TCE - ANEXO IV - Preencher'!I571</f>
        <v>N</v>
      </c>
      <c r="H562" s="5" t="str">
        <f>'[1]TCE - ANEXO IV - Preencher'!J571</f>
        <v>APÓLICE</v>
      </c>
      <c r="I562" s="6">
        <f>IF('[1]TCE - ANEXO IV - Preencher'!K571="","",'[1]TCE - ANEXO IV - Preencher'!K571)</f>
        <v>44593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3550308</v>
      </c>
      <c r="L562" s="7">
        <f>'[1]TCE - ANEXO IV - Preencher'!N571</f>
        <v>1083.02</v>
      </c>
    </row>
    <row r="563" spans="1:12" s="8" customFormat="1" ht="19.5" customHeight="1" x14ac:dyDescent="0.2">
      <c r="A563" s="3">
        <f>IFERROR(VLOOKUP(B563,'[1]DADOS (OCULTAR)'!$P$3:$R$91,3,0),"")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 xml:space="preserve">5.25 - Serviços Bancários </v>
      </c>
      <c r="D563" s="3">
        <f>'[1]TCE - ANEXO IV - Preencher'!F572</f>
        <v>9039744000860</v>
      </c>
      <c r="E563" s="5" t="str">
        <f>'[1]TCE - ANEXO IV - Preencher'!G572</f>
        <v>Taxas de Manutenção de Conta</v>
      </c>
      <c r="F563" s="5" t="str">
        <f>'[1]TCE - ANEXO IV - Preencher'!H572</f>
        <v>S</v>
      </c>
      <c r="G563" s="5" t="str">
        <f>'[1]TCE - ANEXO IV - Preencher'!I572</f>
        <v>N</v>
      </c>
      <c r="H563" s="5">
        <f>'[1]TCE - ANEXO IV - Preencher'!J572</f>
        <v>44593</v>
      </c>
      <c r="I563" s="6">
        <f>IF('[1]TCE - ANEXO IV - Preencher'!K572="","",'[1]TCE - ANEXO IV - Preencher'!K572)</f>
        <v>44593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2602902</v>
      </c>
      <c r="L563" s="7">
        <f>'[1]TCE - ANEXO IV - Preencher'!N572</f>
        <v>627.20000000000005</v>
      </c>
    </row>
    <row r="564" spans="1:12" s="8" customFormat="1" ht="19.5" customHeight="1" x14ac:dyDescent="0.2">
      <c r="A564" s="3">
        <f>IFERROR(VLOOKUP(B564,'[1]DADOS (OCULTAR)'!$P$3:$R$91,3,0),"")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 xml:space="preserve">5.25 - Serviços Bancários </v>
      </c>
      <c r="D564" s="3">
        <f>'[1]TCE - ANEXO IV - Preencher'!F573</f>
        <v>9039744000860</v>
      </c>
      <c r="E564" s="5" t="str">
        <f>'[1]TCE - ANEXO IV - Preencher'!G573</f>
        <v>Tarifas Bancárias</v>
      </c>
      <c r="F564" s="5" t="str">
        <f>'[1]TCE - ANEXO IV - Preencher'!H573</f>
        <v>S</v>
      </c>
      <c r="G564" s="5" t="str">
        <f>'[1]TCE - ANEXO IV - Preencher'!I573</f>
        <v>N</v>
      </c>
      <c r="H564" s="5">
        <f>'[1]TCE - ANEXO IV - Preencher'!J573</f>
        <v>44593</v>
      </c>
      <c r="I564" s="6">
        <f>IF('[1]TCE - ANEXO IV - Preencher'!K573="","",'[1]TCE - ANEXO IV - Preencher'!K573)</f>
        <v>44593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2602902</v>
      </c>
      <c r="L564" s="7">
        <f>'[1]TCE - ANEXO IV - Preencher'!N573</f>
        <v>365.4</v>
      </c>
    </row>
    <row r="565" spans="1:12" s="8" customFormat="1" ht="19.5" customHeight="1" x14ac:dyDescent="0.2">
      <c r="A565" s="3">
        <f>IFERROR(VLOOKUP(B565,'[1]DADOS (OCULTAR)'!$P$3:$R$91,3,0),"")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5.9 - Telefonia Móvel</v>
      </c>
      <c r="D565" s="3">
        <f>'[1]TCE - ANEXO IV - Preencher'!F574</f>
        <v>2421421001355</v>
      </c>
      <c r="E565" s="5" t="str">
        <f>'[1]TCE - ANEXO IV - Preencher'!G574</f>
        <v>Tim Celular S.A</v>
      </c>
      <c r="F565" s="5" t="str">
        <f>'[1]TCE - ANEXO IV - Preencher'!H574</f>
        <v>S</v>
      </c>
      <c r="G565" s="5" t="str">
        <f>'[1]TCE - ANEXO IV - Preencher'!I574</f>
        <v>N</v>
      </c>
      <c r="H565" s="5">
        <f>'[1]TCE - ANEXO IV - Preencher'!J574</f>
        <v>4657780766</v>
      </c>
      <c r="I565" s="6">
        <f>IF('[1]TCE - ANEXO IV - Preencher'!K574="","",'[1]TCE - ANEXO IV - Preencher'!K574)</f>
        <v>44606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39.9</v>
      </c>
    </row>
    <row r="566" spans="1:12" s="8" customFormat="1" ht="19.5" customHeight="1" x14ac:dyDescent="0.2">
      <c r="A566" s="3">
        <f>IFERROR(VLOOKUP(B566,'[1]DADOS (OCULTAR)'!$P$3:$R$91,3,0),"")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5.9 - Telefonia Móvel</v>
      </c>
      <c r="D566" s="3">
        <f>'[1]TCE - ANEXO IV - Preencher'!F575</f>
        <v>2421421001355</v>
      </c>
      <c r="E566" s="5" t="str">
        <f>'[1]TCE - ANEXO IV - Preencher'!G575</f>
        <v>Tim Celular S.A</v>
      </c>
      <c r="F566" s="5" t="str">
        <f>'[1]TCE - ANEXO IV - Preencher'!H575</f>
        <v>S</v>
      </c>
      <c r="G566" s="5" t="str">
        <f>'[1]TCE - ANEXO IV - Preencher'!I575</f>
        <v>N</v>
      </c>
      <c r="H566" s="5">
        <f>'[1]TCE - ANEXO IV - Preencher'!J575</f>
        <v>4657786905</v>
      </c>
      <c r="I566" s="6">
        <f>IF('[1]TCE - ANEXO IV - Preencher'!K575="","",'[1]TCE - ANEXO IV - Preencher'!K575)</f>
        <v>44606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240.83</v>
      </c>
    </row>
    <row r="567" spans="1:12" s="8" customFormat="1" ht="19.5" customHeight="1" x14ac:dyDescent="0.2">
      <c r="A567" s="3">
        <f>IFERROR(VLOOKUP(B567,'[1]DADOS (OCULTAR)'!$P$3:$R$91,3,0),"")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5.18 - Teledonia Fixa</v>
      </c>
      <c r="D567" s="3">
        <f>'[1]TCE - ANEXO IV - Preencher'!F576</f>
        <v>3423730000193</v>
      </c>
      <c r="E567" s="5" t="str">
        <f>'[1]TCE - ANEXO IV - Preencher'!G576</f>
        <v>Smart Serviços de Internet Ltda - Me (Algar Telecom)</v>
      </c>
      <c r="F567" s="5" t="str">
        <f>'[1]TCE - ANEXO IV - Preencher'!H576</f>
        <v>S</v>
      </c>
      <c r="G567" s="5" t="str">
        <f>'[1]TCE - ANEXO IV - Preencher'!I576</f>
        <v>N</v>
      </c>
      <c r="H567" s="5">
        <f>'[1]TCE - ANEXO IV - Preencher'!J576</f>
        <v>382916487</v>
      </c>
      <c r="I567" s="6">
        <f>IF('[1]TCE - ANEXO IV - Preencher'!K576="","",'[1]TCE - ANEXO IV - Preencher'!K576)</f>
        <v>44623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2350</v>
      </c>
    </row>
    <row r="568" spans="1:12" s="8" customFormat="1" ht="19.5" customHeight="1" x14ac:dyDescent="0.2">
      <c r="A568" s="3">
        <f>IFERROR(VLOOKUP(B568,'[1]DADOS (OCULTAR)'!$P$3:$R$91,3,0),"")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5.13 - Água e Esgoto</v>
      </c>
      <c r="D568" s="3">
        <f>'[1]TCE - ANEXO IV - Preencher'!F577</f>
        <v>9769035000164</v>
      </c>
      <c r="E568" s="5" t="str">
        <f>'[1]TCE - ANEXO IV - Preencher'!G577</f>
        <v>Compesa (Companhia Pernambucana de Saneamento)</v>
      </c>
      <c r="F568" s="5" t="str">
        <f>'[1]TCE - ANEXO IV - Preencher'!H577</f>
        <v>S</v>
      </c>
      <c r="G568" s="5" t="str">
        <f>'[1]TCE - ANEXO IV - Preencher'!I577</f>
        <v>N</v>
      </c>
      <c r="H568" s="5">
        <f>'[1]TCE - ANEXO IV - Preencher'!J577</f>
        <v>44593</v>
      </c>
      <c r="I568" s="6">
        <f>IF('[1]TCE - ANEXO IV - Preencher'!K577="","",'[1]TCE - ANEXO IV - Preencher'!K577)</f>
        <v>44611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2602902</v>
      </c>
      <c r="L568" s="7">
        <f>'[1]TCE - ANEXO IV - Preencher'!N577</f>
        <v>47667.087515642255</v>
      </c>
    </row>
    <row r="569" spans="1:12" s="8" customFormat="1" ht="19.5" customHeight="1" x14ac:dyDescent="0.2">
      <c r="A569" s="3">
        <f>IFERROR(VLOOKUP(B569,'[1]DADOS (OCULTAR)'!$P$3:$R$91,3,0),"")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5.12 - Energia Elétrica</v>
      </c>
      <c r="D569" s="3">
        <f>'[1]TCE - ANEXO IV - Preencher'!F578</f>
        <v>10835932000108</v>
      </c>
      <c r="E569" s="5" t="str">
        <f>'[1]TCE - ANEXO IV - Preencher'!G578</f>
        <v>Celpe (Companhia Energética de Pernambuco)</v>
      </c>
      <c r="F569" s="5" t="str">
        <f>'[1]TCE - ANEXO IV - Preencher'!H578</f>
        <v>S</v>
      </c>
      <c r="G569" s="5" t="str">
        <f>'[1]TCE - ANEXO IV - Preencher'!I578</f>
        <v>N</v>
      </c>
      <c r="H569" s="5">
        <f>'[1]TCE - ANEXO IV - Preencher'!J578</f>
        <v>196828284</v>
      </c>
      <c r="I569" s="6">
        <f>IF('[1]TCE - ANEXO IV - Preencher'!K578="","",'[1]TCE - ANEXO IV - Preencher'!K578)</f>
        <v>44616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262880.94871800003</v>
      </c>
    </row>
    <row r="570" spans="1:12" s="8" customFormat="1" ht="19.5" customHeight="1" x14ac:dyDescent="0.2">
      <c r="A570" s="3">
        <f>IFERROR(VLOOKUP(B570,'[1]DADOS (OCULTAR)'!$P$3:$R$91,3,0),"")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5.12 - Energia Elétrica</v>
      </c>
      <c r="D570" s="3">
        <f>'[1]TCE - ANEXO IV - Preencher'!F579</f>
        <v>10835932000108</v>
      </c>
      <c r="E570" s="5" t="str">
        <f>'[1]TCE - ANEXO IV - Preencher'!G579</f>
        <v>Celpe (Companhia Energética de Pernambuco)</v>
      </c>
      <c r="F570" s="5" t="str">
        <f>'[1]TCE - ANEXO IV - Preencher'!H579</f>
        <v>S</v>
      </c>
      <c r="G570" s="5" t="str">
        <f>'[1]TCE - ANEXO IV - Preencher'!I579</f>
        <v>N</v>
      </c>
      <c r="H570" s="5">
        <f>'[1]TCE - ANEXO IV - Preencher'!J579</f>
        <v>196828285</v>
      </c>
      <c r="I570" s="6">
        <f>IF('[1]TCE - ANEXO IV - Preencher'!K579="","",'[1]TCE - ANEXO IV - Preencher'!K579)</f>
        <v>44616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5584.09</v>
      </c>
    </row>
    <row r="571" spans="1:12" s="8" customFormat="1" ht="19.5" customHeight="1" x14ac:dyDescent="0.2">
      <c r="A571" s="3">
        <f>IFERROR(VLOOKUP(B571,'[1]DADOS (OCULTAR)'!$P$3:$R$91,3,0),"")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5.3 - Locação de Máquinas e Equipamentos</v>
      </c>
      <c r="D571" s="3">
        <f>'[1]TCE - ANEXO IV - Preencher'!F580</f>
        <v>11448247000353</v>
      </c>
      <c r="E571" s="5" t="str">
        <f>'[1]TCE - ANEXO IV - Preencher'!G580</f>
        <v>Gmac Comécio e Serviços de informat</v>
      </c>
      <c r="F571" s="5" t="str">
        <f>'[1]TCE - ANEXO IV - Preencher'!H580</f>
        <v>S</v>
      </c>
      <c r="G571" s="5" t="str">
        <f>'[1]TCE - ANEXO IV - Preencher'!I580</f>
        <v>N</v>
      </c>
      <c r="H571" s="5">
        <f>'[1]TCE - ANEXO IV - Preencher'!J580</f>
        <v>11786</v>
      </c>
      <c r="I571" s="6">
        <f>IF('[1]TCE - ANEXO IV - Preencher'!K580="","",'[1]TCE - ANEXO IV - Preencher'!K580)</f>
        <v>44637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2928</v>
      </c>
    </row>
    <row r="572" spans="1:12" s="8" customFormat="1" ht="19.5" customHeight="1" x14ac:dyDescent="0.2">
      <c r="A572" s="3">
        <f>IFERROR(VLOOKUP(B572,'[1]DADOS (OCULTAR)'!$P$3:$R$91,3,0),"")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5.3 - Locação de Máquinas e Equipamentos</v>
      </c>
      <c r="D572" s="3">
        <f>'[1]TCE - ANEXO IV - Preencher'!F581</f>
        <v>27893009000125</v>
      </c>
      <c r="E572" s="5" t="str">
        <f>'[1]TCE - ANEXO IV - Preencher'!G581</f>
        <v>LSA Soluções Em Tecnologia Eireli-Me</v>
      </c>
      <c r="F572" s="5" t="str">
        <f>'[1]TCE - ANEXO IV - Preencher'!H581</f>
        <v>S</v>
      </c>
      <c r="G572" s="5" t="str">
        <f>'[1]TCE - ANEXO IV - Preencher'!I581</f>
        <v>N</v>
      </c>
      <c r="H572" s="5">
        <f>'[1]TCE - ANEXO IV - Preencher'!J581</f>
        <v>11426</v>
      </c>
      <c r="I572" s="6">
        <f>IF('[1]TCE - ANEXO IV - Preencher'!K581="","",'[1]TCE - ANEXO IV - Preencher'!K581)</f>
        <v>44621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2086.56</v>
      </c>
    </row>
    <row r="573" spans="1:12" s="8" customFormat="1" ht="19.5" customHeight="1" x14ac:dyDescent="0.2">
      <c r="A573" s="3">
        <f>IFERROR(VLOOKUP(B573,'[1]DADOS (OCULTAR)'!$P$3:$R$91,3,0),"")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5.3 - Locação de Máquinas e Equipamentos</v>
      </c>
      <c r="D573" s="3">
        <f>'[1]TCE - ANEXO IV - Preencher'!F582</f>
        <v>10279299000119</v>
      </c>
      <c r="E573" s="5" t="str">
        <f>'[1]TCE - ANEXO IV - Preencher'!G582</f>
        <v>Rgraph Loc. Com. E Serv. Ltda - Me</v>
      </c>
      <c r="F573" s="5" t="str">
        <f>'[1]TCE - ANEXO IV - Preencher'!H582</f>
        <v>S</v>
      </c>
      <c r="G573" s="5" t="str">
        <f>'[1]TCE - ANEXO IV - Preencher'!I582</f>
        <v>N</v>
      </c>
      <c r="H573" s="5">
        <f>'[1]TCE - ANEXO IV - Preencher'!J582</f>
        <v>4927</v>
      </c>
      <c r="I573" s="6">
        <f>IF('[1]TCE - ANEXO IV - Preencher'!K582="","",'[1]TCE - ANEXO IV - Preencher'!K582)</f>
        <v>44634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8761.5600000000013</v>
      </c>
    </row>
    <row r="574" spans="1:12" s="8" customFormat="1" ht="19.5" customHeight="1" x14ac:dyDescent="0.2">
      <c r="A574" s="3">
        <f>IFERROR(VLOOKUP(B574,'[1]DADOS (OCULTAR)'!$P$3:$R$91,3,0),"")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5.1 - Locação de Equipamentos Médicos-Hospitalares</v>
      </c>
      <c r="D574" s="3">
        <f>'[1]TCE - ANEXO IV - Preencher'!F583</f>
        <v>331788002405</v>
      </c>
      <c r="E574" s="5" t="str">
        <f>'[1]TCE - ANEXO IV - Preencher'!G583</f>
        <v>Air Liquide Brasil Ltda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44014</v>
      </c>
      <c r="I574" s="6">
        <f>IF('[1]TCE - ANEXO IV - Preencher'!K583="","",'[1]TCE - ANEXO IV - Preencher'!K583)</f>
        <v>44617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2602902</v>
      </c>
      <c r="L574" s="7">
        <f>'[1]TCE - ANEXO IV - Preencher'!N583</f>
        <v>13278.92</v>
      </c>
    </row>
    <row r="575" spans="1:12" s="8" customFormat="1" ht="19.5" customHeight="1" x14ac:dyDescent="0.2">
      <c r="A575" s="3">
        <f>IFERROR(VLOOKUP(B575,'[1]DADOS (OCULTAR)'!$P$3:$R$91,3,0),"")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5.1 - Locação de Equipamentos Médicos-Hospitalares</v>
      </c>
      <c r="D575" s="3">
        <f>'[1]TCE - ANEXO IV - Preencher'!F584</f>
        <v>1141468000169</v>
      </c>
      <c r="E575" s="5" t="str">
        <f>'[1]TCE - ANEXO IV - Preencher'!G584</f>
        <v>MEDCALL COM. SERV. DE EQUIP MED.LTDA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2983</v>
      </c>
      <c r="I575" s="6">
        <f>IF('[1]TCE - ANEXO IV - Preencher'!K584="","",'[1]TCE - ANEXO IV - Preencher'!K584)</f>
        <v>44593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1000</v>
      </c>
    </row>
    <row r="576" spans="1:12" s="8" customFormat="1" ht="19.5" customHeight="1" x14ac:dyDescent="0.2">
      <c r="A576" s="3">
        <f>IFERROR(VLOOKUP(B576,'[1]DADOS (OCULTAR)'!$P$3:$R$91,3,0),"")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5.1 - Locação de Equipamentos Médicos-Hospitalares</v>
      </c>
      <c r="D576" s="3">
        <f>'[1]TCE - ANEXO IV - Preencher'!F585</f>
        <v>24380578002041</v>
      </c>
      <c r="E576" s="5" t="str">
        <f>'[1]TCE - ANEXO IV - Preencher'!G585</f>
        <v>White Martins Gases Industriais Ne Ltda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137366</v>
      </c>
      <c r="I576" s="6">
        <f>IF('[1]TCE - ANEXO IV - Preencher'!K585="","",'[1]TCE - ANEXO IV - Preencher'!K585)</f>
        <v>44599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2607901</v>
      </c>
      <c r="L576" s="7">
        <f>'[1]TCE - ANEXO IV - Preencher'!N585</f>
        <v>967.56</v>
      </c>
    </row>
    <row r="577" spans="1:12" s="8" customFormat="1" ht="19.5" customHeight="1" x14ac:dyDescent="0.2">
      <c r="A577" s="3">
        <f>IFERROR(VLOOKUP(B577,'[1]DADOS (OCULTAR)'!$P$3:$R$91,3,0),"")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5.8 - Locação de Veículos Automotores</v>
      </c>
      <c r="D577" s="3">
        <f>'[1]TCE - ANEXO IV - Preencher'!F586</f>
        <v>40888380000167</v>
      </c>
      <c r="E577" s="5" t="str">
        <f>'[1]TCE - ANEXO IV - Preencher'!G586</f>
        <v>Senconsult - Locacao de Veiculos e Construcao Ltda</v>
      </c>
      <c r="F577" s="5" t="str">
        <f>'[1]TCE - ANEXO IV - Preencher'!H586</f>
        <v>S</v>
      </c>
      <c r="G577" s="5" t="str">
        <f>'[1]TCE - ANEXO IV - Preencher'!I586</f>
        <v>N</v>
      </c>
      <c r="H577" s="5">
        <f>'[1]TCE - ANEXO IV - Preencher'!J586</f>
        <v>2175</v>
      </c>
      <c r="I577" s="6">
        <f>IF('[1]TCE - ANEXO IV - Preencher'!K586="","",'[1]TCE - ANEXO IV - Preencher'!K586)</f>
        <v>44622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2609402</v>
      </c>
      <c r="L577" s="7">
        <f>'[1]TCE - ANEXO IV - Preencher'!N586</f>
        <v>1900</v>
      </c>
    </row>
    <row r="578" spans="1:12" s="8" customFormat="1" ht="19.5" customHeight="1" x14ac:dyDescent="0.2">
      <c r="A578" s="3">
        <f>IFERROR(VLOOKUP(B578,'[1]DADOS (OCULTAR)'!$P$3:$R$91,3,0),"")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5.20 - Serviços Judicíarios e Cartoriais</v>
      </c>
      <c r="D578" s="3">
        <f>'[1]TCE - ANEXO IV - Preencher'!F587</f>
        <v>0</v>
      </c>
      <c r="E578" s="5" t="str">
        <f>'[1]TCE - ANEXO IV - Preencher'!G587</f>
        <v>Custas -Flávio Darui</v>
      </c>
      <c r="F578" s="5" t="str">
        <f>'[1]TCE - ANEXO IV - Preencher'!H587</f>
        <v>S</v>
      </c>
      <c r="G578" s="5" t="str">
        <f>'[1]TCE - ANEXO IV - Preencher'!I587</f>
        <v>N</v>
      </c>
      <c r="H578" s="5">
        <f>'[1]TCE - ANEXO IV - Preencher'!J587</f>
        <v>0</v>
      </c>
      <c r="I578" s="6">
        <f>IF('[1]TCE - ANEXO IV - Preencher'!K587="","",'[1]TCE - ANEXO IV - Preencher'!K587)</f>
        <v>44594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2602902</v>
      </c>
      <c r="L578" s="7">
        <f>'[1]TCE - ANEXO IV - Preencher'!N587</f>
        <v>659.27</v>
      </c>
    </row>
    <row r="579" spans="1:12" s="8" customFormat="1" ht="19.5" customHeight="1" x14ac:dyDescent="0.2">
      <c r="A579" s="3">
        <f>IFERROR(VLOOKUP(B579,'[1]DADOS (OCULTAR)'!$P$3:$R$91,3,0),"")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5.20 - Serviços Judicíarios e Cartoriais</v>
      </c>
      <c r="D579" s="3">
        <f>'[1]TCE - ANEXO IV - Preencher'!F588</f>
        <v>22658088000176</v>
      </c>
      <c r="E579" s="5" t="str">
        <f>'[1]TCE - ANEXO IV - Preencher'!G588</f>
        <v>Higino Mauricio Cavalcanti Lira</v>
      </c>
      <c r="F579" s="5" t="str">
        <f>'[1]TCE - ANEXO IV - Preencher'!H588</f>
        <v>S</v>
      </c>
      <c r="G579" s="5" t="str">
        <f>'[1]TCE - ANEXO IV - Preencher'!I588</f>
        <v>S</v>
      </c>
      <c r="H579" s="5">
        <f>'[1]TCE - ANEXO IV - Preencher'!J588</f>
        <v>67</v>
      </c>
      <c r="I579" s="6">
        <f>IF('[1]TCE - ANEXO IV - Preencher'!K588="","",'[1]TCE - ANEXO IV - Preencher'!K588)</f>
        <v>44597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2100</v>
      </c>
    </row>
    <row r="580" spans="1:12" s="8" customFormat="1" ht="19.5" customHeight="1" x14ac:dyDescent="0.2">
      <c r="A580" s="3">
        <f>IFERROR(VLOOKUP(B580,'[1]DADOS (OCULTAR)'!$P$3:$R$91,3,0),"")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5.20 - Serviços Judicíarios e Cartoriais</v>
      </c>
      <c r="D580" s="3">
        <f>'[1]TCE - ANEXO IV - Preencher'!F589</f>
        <v>0</v>
      </c>
      <c r="E580" s="5" t="str">
        <f>'[1]TCE - ANEXO IV - Preencher'!G589</f>
        <v>Processo Judicial - Erica Rodrigues Pereira da Silva</v>
      </c>
      <c r="F580" s="5" t="str">
        <f>'[1]TCE - ANEXO IV - Preencher'!H589</f>
        <v>S</v>
      </c>
      <c r="G580" s="5" t="str">
        <f>'[1]TCE - ANEXO IV - Preencher'!I589</f>
        <v>N</v>
      </c>
      <c r="H580" s="5">
        <f>'[1]TCE - ANEXO IV - Preencher'!J589</f>
        <v>0</v>
      </c>
      <c r="I580" s="6">
        <f>IF('[1]TCE - ANEXO IV - Preencher'!K589="","",'[1]TCE - ANEXO IV - Preencher'!K589)</f>
        <v>44593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2602902</v>
      </c>
      <c r="L580" s="7">
        <f>'[1]TCE - ANEXO IV - Preencher'!N589</f>
        <v>4175</v>
      </c>
    </row>
    <row r="581" spans="1:12" s="8" customFormat="1" ht="19.5" customHeight="1" x14ac:dyDescent="0.2">
      <c r="A581" s="3">
        <f>IFERROR(VLOOKUP(B581,'[1]DADOS (OCULTAR)'!$P$3:$R$91,3,0),"")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5.20 - Serviços Judicíarios e Cartoriais</v>
      </c>
      <c r="D581" s="3">
        <f>'[1]TCE - ANEXO IV - Preencher'!F590</f>
        <v>0</v>
      </c>
      <c r="E581" s="5" t="str">
        <f>'[1]TCE - ANEXO IV - Preencher'!G590</f>
        <v>Processo Judicial - Fabiola Marques do Nascimento</v>
      </c>
      <c r="F581" s="5" t="str">
        <f>'[1]TCE - ANEXO IV - Preencher'!H590</f>
        <v>S</v>
      </c>
      <c r="G581" s="5" t="str">
        <f>'[1]TCE - ANEXO IV - Preencher'!I590</f>
        <v>N</v>
      </c>
      <c r="H581" s="5">
        <f>'[1]TCE - ANEXO IV - Preencher'!J590</f>
        <v>0</v>
      </c>
      <c r="I581" s="6">
        <f>IF('[1]TCE - ANEXO IV - Preencher'!K590="","",'[1]TCE - ANEXO IV - Preencher'!K590)</f>
        <v>44593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2602902</v>
      </c>
      <c r="L581" s="7">
        <f>'[1]TCE - ANEXO IV - Preencher'!N590</f>
        <v>3100</v>
      </c>
    </row>
    <row r="582" spans="1:12" s="8" customFormat="1" ht="19.5" customHeight="1" x14ac:dyDescent="0.2">
      <c r="A582" s="3">
        <f>IFERROR(VLOOKUP(B582,'[1]DADOS (OCULTAR)'!$P$3:$R$91,3,0),"")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5.20 - Serviços Judicíarios e Cartoriais</v>
      </c>
      <c r="D582" s="3">
        <f>'[1]TCE - ANEXO IV - Preencher'!F591</f>
        <v>0</v>
      </c>
      <c r="E582" s="5" t="str">
        <f>'[1]TCE - ANEXO IV - Preencher'!G591</f>
        <v xml:space="preserve">Processo Judicial - Felisbela Leandro da Silva </v>
      </c>
      <c r="F582" s="5" t="str">
        <f>'[1]TCE - ANEXO IV - Preencher'!H591</f>
        <v>S</v>
      </c>
      <c r="G582" s="5" t="str">
        <f>'[1]TCE - ANEXO IV - Preencher'!I591</f>
        <v>N</v>
      </c>
      <c r="H582" s="5">
        <f>'[1]TCE - ANEXO IV - Preencher'!J591</f>
        <v>0</v>
      </c>
      <c r="I582" s="6">
        <f>IF('[1]TCE - ANEXO IV - Preencher'!K591="","",'[1]TCE - ANEXO IV - Preencher'!K591)</f>
        <v>44593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2602902</v>
      </c>
      <c r="L582" s="7">
        <f>'[1]TCE - ANEXO IV - Preencher'!N591</f>
        <v>4890</v>
      </c>
    </row>
    <row r="583" spans="1:12" s="8" customFormat="1" ht="19.5" customHeight="1" x14ac:dyDescent="0.2">
      <c r="A583" s="3">
        <f>IFERROR(VLOOKUP(B583,'[1]DADOS (OCULTAR)'!$P$3:$R$91,3,0),"")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5.20 - Serviços Judicíarios e Cartoriais</v>
      </c>
      <c r="D583" s="3">
        <f>'[1]TCE - ANEXO IV - Preencher'!F592</f>
        <v>0</v>
      </c>
      <c r="E583" s="5" t="str">
        <f>'[1]TCE - ANEXO IV - Preencher'!G592</f>
        <v>Processo Judicial - Ivalci Ferreira dos Santos</v>
      </c>
      <c r="F583" s="5" t="str">
        <f>'[1]TCE - ANEXO IV - Preencher'!H592</f>
        <v>S</v>
      </c>
      <c r="G583" s="5" t="str">
        <f>'[1]TCE - ANEXO IV - Preencher'!I592</f>
        <v>N</v>
      </c>
      <c r="H583" s="5">
        <f>'[1]TCE - ANEXO IV - Preencher'!J592</f>
        <v>0</v>
      </c>
      <c r="I583" s="6">
        <f>IF('[1]TCE - ANEXO IV - Preencher'!K592="","",'[1]TCE - ANEXO IV - Preencher'!K592)</f>
        <v>44593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2602902</v>
      </c>
      <c r="L583" s="7">
        <f>'[1]TCE - ANEXO IV - Preencher'!N592</f>
        <v>4630</v>
      </c>
    </row>
    <row r="584" spans="1:12" s="8" customFormat="1" ht="19.5" customHeight="1" x14ac:dyDescent="0.2">
      <c r="A584" s="3">
        <f>IFERROR(VLOOKUP(B584,'[1]DADOS (OCULTAR)'!$P$3:$R$91,3,0),"")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5.20 - Serviços Judicíarios e Cartoriais</v>
      </c>
      <c r="D584" s="3">
        <f>'[1]TCE - ANEXO IV - Preencher'!F593</f>
        <v>0</v>
      </c>
      <c r="E584" s="5" t="str">
        <f>'[1]TCE - ANEXO IV - Preencher'!G593</f>
        <v xml:space="preserve">Processo Judicial - Jeova Teixeira de Melo Silva </v>
      </c>
      <c r="F584" s="5" t="str">
        <f>'[1]TCE - ANEXO IV - Preencher'!H593</f>
        <v>S</v>
      </c>
      <c r="G584" s="5" t="str">
        <f>'[1]TCE - ANEXO IV - Preencher'!I593</f>
        <v>N</v>
      </c>
      <c r="H584" s="5">
        <f>'[1]TCE - ANEXO IV - Preencher'!J593</f>
        <v>0</v>
      </c>
      <c r="I584" s="6">
        <f>IF('[1]TCE - ANEXO IV - Preencher'!K593="","",'[1]TCE - ANEXO IV - Preencher'!K593)</f>
        <v>44593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2602902</v>
      </c>
      <c r="L584" s="7">
        <f>'[1]TCE - ANEXO IV - Preencher'!N593</f>
        <v>31000</v>
      </c>
    </row>
    <row r="585" spans="1:12" s="8" customFormat="1" ht="19.5" customHeight="1" x14ac:dyDescent="0.2">
      <c r="A585" s="3">
        <f>IFERROR(VLOOKUP(B585,'[1]DADOS (OCULTAR)'!$P$3:$R$91,3,0),"")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5.20 - Serviços Judicíarios e Cartoriais</v>
      </c>
      <c r="D585" s="3">
        <f>'[1]TCE - ANEXO IV - Preencher'!F594</f>
        <v>0</v>
      </c>
      <c r="E585" s="5" t="str">
        <f>'[1]TCE - ANEXO IV - Preencher'!G594</f>
        <v>Processo Judicial - Jonilson Da Silva</v>
      </c>
      <c r="F585" s="5" t="str">
        <f>'[1]TCE - ANEXO IV - Preencher'!H594</f>
        <v>S</v>
      </c>
      <c r="G585" s="5" t="str">
        <f>'[1]TCE - ANEXO IV - Preencher'!I594</f>
        <v>N</v>
      </c>
      <c r="H585" s="5">
        <f>'[1]TCE - ANEXO IV - Preencher'!J594</f>
        <v>0</v>
      </c>
      <c r="I585" s="6">
        <f>IF('[1]TCE - ANEXO IV - Preencher'!K594="","",'[1]TCE - ANEXO IV - Preencher'!K594)</f>
        <v>44594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2602902</v>
      </c>
      <c r="L585" s="7">
        <f>'[1]TCE - ANEXO IV - Preencher'!N594</f>
        <v>1538.29</v>
      </c>
    </row>
    <row r="586" spans="1:12" s="8" customFormat="1" ht="19.5" customHeight="1" x14ac:dyDescent="0.2">
      <c r="A586" s="3">
        <f>IFERROR(VLOOKUP(B586,'[1]DADOS (OCULTAR)'!$P$3:$R$91,3,0),"")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5.20 - Serviços Judicíarios e Cartoriais</v>
      </c>
      <c r="D586" s="3">
        <f>'[1]TCE - ANEXO IV - Preencher'!F595</f>
        <v>0</v>
      </c>
      <c r="E586" s="5" t="str">
        <f>'[1]TCE - ANEXO IV - Preencher'!G595</f>
        <v>Processo Judicial - Jose Andre Barbosa da Silva</v>
      </c>
      <c r="F586" s="5" t="str">
        <f>'[1]TCE - ANEXO IV - Preencher'!H595</f>
        <v>S</v>
      </c>
      <c r="G586" s="5" t="str">
        <f>'[1]TCE - ANEXO IV - Preencher'!I595</f>
        <v>N</v>
      </c>
      <c r="H586" s="5">
        <f>'[1]TCE - ANEXO IV - Preencher'!J595</f>
        <v>0</v>
      </c>
      <c r="I586" s="6">
        <f>IF('[1]TCE - ANEXO IV - Preencher'!K595="","",'[1]TCE - ANEXO IV - Preencher'!K595)</f>
        <v>44602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2602902</v>
      </c>
      <c r="L586" s="7">
        <f>'[1]TCE - ANEXO IV - Preencher'!N595</f>
        <v>20045</v>
      </c>
    </row>
    <row r="587" spans="1:12" s="8" customFormat="1" ht="19.5" customHeight="1" x14ac:dyDescent="0.2">
      <c r="A587" s="3">
        <f>IFERROR(VLOOKUP(B587,'[1]DADOS (OCULTAR)'!$P$3:$R$91,3,0),"")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5.20 - Serviços Judicíarios e Cartoriais</v>
      </c>
      <c r="D587" s="3">
        <f>'[1]TCE - ANEXO IV - Preencher'!F596</f>
        <v>0</v>
      </c>
      <c r="E587" s="5" t="str">
        <f>'[1]TCE - ANEXO IV - Preencher'!G596</f>
        <v xml:space="preserve">Processo Judicial - Joyce da Silva Mendes </v>
      </c>
      <c r="F587" s="5" t="str">
        <f>'[1]TCE - ANEXO IV - Preencher'!H596</f>
        <v>S</v>
      </c>
      <c r="G587" s="5" t="str">
        <f>'[1]TCE - ANEXO IV - Preencher'!I596</f>
        <v>N</v>
      </c>
      <c r="H587" s="5">
        <f>'[1]TCE - ANEXO IV - Preencher'!J596</f>
        <v>0</v>
      </c>
      <c r="I587" s="6">
        <f>IF('[1]TCE - ANEXO IV - Preencher'!K596="","",'[1]TCE - ANEXO IV - Preencher'!K596)</f>
        <v>44599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2602902</v>
      </c>
      <c r="L587" s="7">
        <f>'[1]TCE - ANEXO IV - Preencher'!N596</f>
        <v>2628.08</v>
      </c>
    </row>
    <row r="588" spans="1:12" s="8" customFormat="1" ht="19.5" customHeight="1" x14ac:dyDescent="0.2">
      <c r="A588" s="3">
        <f>IFERROR(VLOOKUP(B588,'[1]DADOS (OCULTAR)'!$P$3:$R$91,3,0),"")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5.20 - Serviços Judicíarios e Cartoriais</v>
      </c>
      <c r="D588" s="3">
        <f>'[1]TCE - ANEXO IV - Preencher'!F597</f>
        <v>0</v>
      </c>
      <c r="E588" s="5" t="str">
        <f>'[1]TCE - ANEXO IV - Preencher'!G597</f>
        <v xml:space="preserve">Processo Judicial - Leandro Nascimento da Silva </v>
      </c>
      <c r="F588" s="5" t="str">
        <f>'[1]TCE - ANEXO IV - Preencher'!H597</f>
        <v>S</v>
      </c>
      <c r="G588" s="5" t="str">
        <f>'[1]TCE - ANEXO IV - Preencher'!I597</f>
        <v>N</v>
      </c>
      <c r="H588" s="5">
        <f>'[1]TCE - ANEXO IV - Preencher'!J597</f>
        <v>0</v>
      </c>
      <c r="I588" s="6">
        <f>IF('[1]TCE - ANEXO IV - Preencher'!K597="","",'[1]TCE - ANEXO IV - Preencher'!K597)</f>
        <v>44599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2602902</v>
      </c>
      <c r="L588" s="7">
        <f>'[1]TCE - ANEXO IV - Preencher'!N597</f>
        <v>1630.6</v>
      </c>
    </row>
    <row r="589" spans="1:12" s="8" customFormat="1" ht="19.5" customHeight="1" x14ac:dyDescent="0.2">
      <c r="A589" s="3">
        <f>IFERROR(VLOOKUP(B589,'[1]DADOS (OCULTAR)'!$P$3:$R$91,3,0),"")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5.20 - Serviços Judicíarios e Cartoriais</v>
      </c>
      <c r="D589" s="3">
        <f>'[1]TCE - ANEXO IV - Preencher'!F598</f>
        <v>0</v>
      </c>
      <c r="E589" s="5" t="str">
        <f>'[1]TCE - ANEXO IV - Preencher'!G598</f>
        <v xml:space="preserve">Processo Judicial - Maria do Carmo de Santana </v>
      </c>
      <c r="F589" s="5" t="str">
        <f>'[1]TCE - ANEXO IV - Preencher'!H598</f>
        <v>S</v>
      </c>
      <c r="G589" s="5" t="str">
        <f>'[1]TCE - ANEXO IV - Preencher'!I598</f>
        <v>N</v>
      </c>
      <c r="H589" s="5">
        <f>'[1]TCE - ANEXO IV - Preencher'!J598</f>
        <v>0</v>
      </c>
      <c r="I589" s="6">
        <f>IF('[1]TCE - ANEXO IV - Preencher'!K598="","",'[1]TCE - ANEXO IV - Preencher'!K598)</f>
        <v>44602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2602902</v>
      </c>
      <c r="L589" s="7">
        <f>'[1]TCE - ANEXO IV - Preencher'!N598</f>
        <v>5396.2</v>
      </c>
    </row>
    <row r="590" spans="1:12" s="8" customFormat="1" ht="19.5" customHeight="1" x14ac:dyDescent="0.2">
      <c r="A590" s="3">
        <f>IFERROR(VLOOKUP(B590,'[1]DADOS (OCULTAR)'!$P$3:$R$91,3,0),"")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5.99 - Outros Serviços de Terceiros Pessoa Jurídica</v>
      </c>
      <c r="D590" s="3">
        <f>'[1]TCE - ANEXO IV - Preencher'!F599</f>
        <v>34028316000294</v>
      </c>
      <c r="E590" s="5" t="str">
        <f>'[1]TCE - ANEXO IV - Preencher'!G599</f>
        <v>Correios - Empresa Brasileira de Correios e Telegrafos</v>
      </c>
      <c r="F590" s="5" t="str">
        <f>'[1]TCE - ANEXO IV - Preencher'!H599</f>
        <v>S</v>
      </c>
      <c r="G590" s="5" t="str">
        <f>'[1]TCE - ANEXO IV - Preencher'!I599</f>
        <v>N</v>
      </c>
      <c r="H590" s="5">
        <f>'[1]TCE - ANEXO IV - Preencher'!J599</f>
        <v>172436</v>
      </c>
      <c r="I590" s="6">
        <f>IF('[1]TCE - ANEXO IV - Preencher'!K599="","",'[1]TCE - ANEXO IV - Preencher'!K599)</f>
        <v>44628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100</v>
      </c>
    </row>
    <row r="591" spans="1:12" s="8" customFormat="1" ht="19.5" customHeight="1" x14ac:dyDescent="0.2">
      <c r="A591" s="3">
        <f>IFERROR(VLOOKUP(B591,'[1]DADOS (OCULTAR)'!$P$3:$R$91,3,0),"")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5.99 - Outros Serviços de Terceiros Pessoa Jurídica</v>
      </c>
      <c r="D591" s="3">
        <f>'[1]TCE - ANEXO IV - Preencher'!F600</f>
        <v>0</v>
      </c>
      <c r="E591" s="5" t="str">
        <f>'[1]TCE - ANEXO IV - Preencher'!G600</f>
        <v>Juros do Período (Fornecedor)</v>
      </c>
      <c r="F591" s="5" t="str">
        <f>'[1]TCE - ANEXO IV - Preencher'!H600</f>
        <v>S</v>
      </c>
      <c r="G591" s="5" t="str">
        <f>'[1]TCE - ANEXO IV - Preencher'!I600</f>
        <v>N</v>
      </c>
      <c r="H591" s="5">
        <f>'[1]TCE - ANEXO IV - Preencher'!J600</f>
        <v>0</v>
      </c>
      <c r="I591" s="6">
        <f>IF('[1]TCE - ANEXO IV - Preencher'!K600="","",'[1]TCE - ANEXO IV - Preencher'!K600)</f>
        <v>44593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2602902</v>
      </c>
      <c r="L591" s="7">
        <f>'[1]TCE - ANEXO IV - Preencher'!N600</f>
        <v>357.99</v>
      </c>
    </row>
    <row r="592" spans="1:12" s="8" customFormat="1" ht="19.5" customHeight="1" x14ac:dyDescent="0.2">
      <c r="A592" s="3">
        <f>IFERROR(VLOOKUP(B592,'[1]DADOS (OCULTAR)'!$P$3:$R$91,3,0),"")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5.16 - Serviços Médico-Hospitalares, Odotonlogia e Laboratoriais</v>
      </c>
      <c r="D592" s="3">
        <f>'[1]TCE - ANEXO IV - Preencher'!F601</f>
        <v>43849075000154</v>
      </c>
      <c r="E592" s="5" t="str">
        <f>'[1]TCE - ANEXO IV - Preencher'!G601</f>
        <v xml:space="preserve">Alt Procedimentos Medicos Ltda </v>
      </c>
      <c r="F592" s="5" t="str">
        <f>'[1]TCE - ANEXO IV - Preencher'!H601</f>
        <v>S</v>
      </c>
      <c r="G592" s="5" t="str">
        <f>'[1]TCE - ANEXO IV - Preencher'!I601</f>
        <v>S</v>
      </c>
      <c r="H592" s="5">
        <f>'[1]TCE - ANEXO IV - Preencher'!J601</f>
        <v>9</v>
      </c>
      <c r="I592" s="6">
        <f>IF('[1]TCE - ANEXO IV - Preencher'!K601="","",'[1]TCE - ANEXO IV - Preencher'!K601)</f>
        <v>44643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91480.2</v>
      </c>
    </row>
    <row r="593" spans="1:12" s="8" customFormat="1" ht="19.5" customHeight="1" x14ac:dyDescent="0.2">
      <c r="A593" s="3">
        <f>IFERROR(VLOOKUP(B593,'[1]DADOS (OCULTAR)'!$P$3:$R$91,3,0),"")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5.16 - Serviços Médico-Hospitalares, Odotonlogia e Laboratoriais</v>
      </c>
      <c r="D593" s="3">
        <f>'[1]TCE - ANEXO IV - Preencher'!F602</f>
        <v>15442310000133</v>
      </c>
      <c r="E593" s="5" t="str">
        <f>'[1]TCE - ANEXO IV - Preencher'!G602</f>
        <v>CARDIOSAUDE SERVICOS MEDICOS LTDA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534</v>
      </c>
      <c r="I593" s="6">
        <f>IF('[1]TCE - ANEXO IV - Preencher'!K602="","",'[1]TCE - ANEXO IV - Preencher'!K602)</f>
        <v>44637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87905.03</v>
      </c>
    </row>
    <row r="594" spans="1:12" s="8" customFormat="1" ht="19.5" customHeight="1" x14ac:dyDescent="0.2">
      <c r="A594" s="3">
        <f>IFERROR(VLOOKUP(B594,'[1]DADOS (OCULTAR)'!$P$3:$R$91,3,0),"")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5.16 - Serviços Médico-Hospitalares, Odotonlogia e Laboratoriais</v>
      </c>
      <c r="D594" s="3">
        <f>'[1]TCE - ANEXO IV - Preencher'!F603</f>
        <v>10411765000178</v>
      </c>
      <c r="E594" s="5" t="str">
        <f>'[1]TCE - ANEXO IV - Preencher'!G603</f>
        <v>CDHJM COMERCIO E SERVICOS MEDICOS LTDA</v>
      </c>
      <c r="F594" s="5" t="str">
        <f>'[1]TCE - ANEXO IV - Preencher'!H603</f>
        <v>S</v>
      </c>
      <c r="G594" s="5" t="str">
        <f>'[1]TCE - ANEXO IV - Preencher'!I603</f>
        <v>S</v>
      </c>
      <c r="H594" s="5">
        <f>'[1]TCE - ANEXO IV - Preencher'!J603</f>
        <v>455</v>
      </c>
      <c r="I594" s="6">
        <f>IF('[1]TCE - ANEXO IV - Preencher'!K603="","",'[1]TCE - ANEXO IV - Preencher'!K603)</f>
        <v>44629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2606200</v>
      </c>
      <c r="L594" s="7">
        <f>'[1]TCE - ANEXO IV - Preencher'!N603</f>
        <v>45948</v>
      </c>
    </row>
    <row r="595" spans="1:12" s="8" customFormat="1" ht="19.5" customHeight="1" x14ac:dyDescent="0.2">
      <c r="A595" s="3">
        <f>IFERROR(VLOOKUP(B595,'[1]DADOS (OCULTAR)'!$P$3:$R$91,3,0),"")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5.16 - Serviços Médico-Hospitalares, Odotonlogia e Laboratoriais</v>
      </c>
      <c r="D595" s="3">
        <f>'[1]TCE - ANEXO IV - Preencher'!F604</f>
        <v>21185366000152</v>
      </c>
      <c r="E595" s="5" t="str">
        <f>'[1]TCE - ANEXO IV - Preencher'!G604</f>
        <v>CLINICORDIS LTDA</v>
      </c>
      <c r="F595" s="5" t="str">
        <f>'[1]TCE - ANEXO IV - Preencher'!H604</f>
        <v>S</v>
      </c>
      <c r="G595" s="5" t="str">
        <f>'[1]TCE - ANEXO IV - Preencher'!I604</f>
        <v>S</v>
      </c>
      <c r="H595" s="5">
        <f>'[1]TCE - ANEXO IV - Preencher'!J604</f>
        <v>80</v>
      </c>
      <c r="I595" s="6">
        <f>IF('[1]TCE - ANEXO IV - Preencher'!K604="","",'[1]TCE - ANEXO IV - Preencher'!K604)</f>
        <v>44636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92853.68</v>
      </c>
    </row>
    <row r="596" spans="1:12" s="8" customFormat="1" ht="19.5" customHeight="1" x14ac:dyDescent="0.2">
      <c r="A596" s="3">
        <f>IFERROR(VLOOKUP(B596,'[1]DADOS (OCULTAR)'!$P$3:$R$91,3,0),"")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5.16 - Serviços Médico-Hospitalares, Odotonlogia e Laboratoriais</v>
      </c>
      <c r="D596" s="3">
        <f>'[1]TCE - ANEXO IV - Preencher'!F605</f>
        <v>20915564000161</v>
      </c>
      <c r="E596" s="5" t="str">
        <f>'[1]TCE - ANEXO IV - Preencher'!G605</f>
        <v>CM PATRIOTA LTDA</v>
      </c>
      <c r="F596" s="5" t="str">
        <f>'[1]TCE - ANEXO IV - Preencher'!H605</f>
        <v>S</v>
      </c>
      <c r="G596" s="5" t="str">
        <f>'[1]TCE - ANEXO IV - Preencher'!I605</f>
        <v>S</v>
      </c>
      <c r="H596" s="5">
        <f>'[1]TCE - ANEXO IV - Preencher'!J605</f>
        <v>222</v>
      </c>
      <c r="I596" s="6">
        <f>IF('[1]TCE - ANEXO IV - Preencher'!K605="","",'[1]TCE - ANEXO IV - Preencher'!K605)</f>
        <v>44634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2604007</v>
      </c>
      <c r="L596" s="7">
        <f>'[1]TCE - ANEXO IV - Preencher'!N605</f>
        <v>45715.839999999997</v>
      </c>
    </row>
    <row r="597" spans="1:12" s="8" customFormat="1" ht="19.5" customHeight="1" x14ac:dyDescent="0.2">
      <c r="A597" s="3">
        <f>IFERROR(VLOOKUP(B597,'[1]DADOS (OCULTAR)'!$P$3:$R$91,3,0),"")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5.16 - Serviços Médico-Hospitalares, Odotonlogia e Laboratoriais</v>
      </c>
      <c r="D597" s="3">
        <f>'[1]TCE - ANEXO IV - Preencher'!F606</f>
        <v>599741000130</v>
      </c>
      <c r="E597" s="5" t="str">
        <f>'[1]TCE - ANEXO IV - Preencher'!G606</f>
        <v>COOPECARDIO - COOPERATIVA DE TRABALHO DOS MEDICOS CARDIOLOGISTAS DE PERNAMBUCO</v>
      </c>
      <c r="F597" s="5" t="str">
        <f>'[1]TCE - ANEXO IV - Preencher'!H606</f>
        <v>S</v>
      </c>
      <c r="G597" s="5" t="str">
        <f>'[1]TCE - ANEXO IV - Preencher'!I606</f>
        <v>S</v>
      </c>
      <c r="H597" s="5">
        <f>'[1]TCE - ANEXO IV - Preencher'!J606</f>
        <v>24274</v>
      </c>
      <c r="I597" s="6">
        <f>IF('[1]TCE - ANEXO IV - Preencher'!K606="","",'[1]TCE - ANEXO IV - Preencher'!K606)</f>
        <v>44637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6358.7999999999993</v>
      </c>
    </row>
    <row r="598" spans="1:12" s="8" customFormat="1" ht="19.5" customHeight="1" x14ac:dyDescent="0.2">
      <c r="A598" s="3">
        <f>IFERROR(VLOOKUP(B598,'[1]DADOS (OCULTAR)'!$P$3:$R$91,3,0),"")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5.16 - Serviços Médico-Hospitalares, Odotonlogia e Laboratoriais</v>
      </c>
      <c r="D598" s="3">
        <f>'[1]TCE - ANEXO IV - Preencher'!F607</f>
        <v>13041826000140</v>
      </c>
      <c r="E598" s="5" t="str">
        <f>'[1]TCE - ANEXO IV - Preencher'!G607</f>
        <v>EDRL SERVICOS MEDICOS E DE RADIOLOGIA LTDA (ED SERVICOS DE RADIOLOGIA LTDA )</v>
      </c>
      <c r="F598" s="5" t="str">
        <f>'[1]TCE - ANEXO IV - Preencher'!H607</f>
        <v>S</v>
      </c>
      <c r="G598" s="5" t="str">
        <f>'[1]TCE - ANEXO IV - Preencher'!I607</f>
        <v>S</v>
      </c>
      <c r="H598" s="5">
        <f>'[1]TCE - ANEXO IV - Preencher'!J607</f>
        <v>1691</v>
      </c>
      <c r="I598" s="6">
        <f>IF('[1]TCE - ANEXO IV - Preencher'!K607="","",'[1]TCE - ANEXO IV - Preencher'!K607)</f>
        <v>44631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34492.5</v>
      </c>
    </row>
    <row r="599" spans="1:12" s="8" customFormat="1" ht="19.5" customHeight="1" x14ac:dyDescent="0.2">
      <c r="A599" s="3">
        <f>IFERROR(VLOOKUP(B599,'[1]DADOS (OCULTAR)'!$P$3:$R$91,3,0),"")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5.16 - Serviços Médico-Hospitalares, Odotonlogia e Laboratoriais</v>
      </c>
      <c r="D599" s="3">
        <f>'[1]TCE - ANEXO IV - Preencher'!F608</f>
        <v>31665767000163</v>
      </c>
      <c r="E599" s="5" t="str">
        <f>'[1]TCE - ANEXO IV - Preencher'!G608</f>
        <v>FFH SERVIÇOS MEDICOS LTDA</v>
      </c>
      <c r="F599" s="5" t="str">
        <f>'[1]TCE - ANEXO IV - Preencher'!H608</f>
        <v>S</v>
      </c>
      <c r="G599" s="5" t="str">
        <f>'[1]TCE - ANEXO IV - Preencher'!I608</f>
        <v>S</v>
      </c>
      <c r="H599" s="5">
        <f>'[1]TCE - ANEXO IV - Preencher'!J608</f>
        <v>132</v>
      </c>
      <c r="I599" s="6">
        <f>IF('[1]TCE - ANEXO IV - Preencher'!K608="","",'[1]TCE - ANEXO IV - Preencher'!K608)</f>
        <v>44630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2602902</v>
      </c>
      <c r="L599" s="7">
        <f>'[1]TCE - ANEXO IV - Preencher'!N608</f>
        <v>5503.05</v>
      </c>
    </row>
    <row r="600" spans="1:12" s="8" customFormat="1" ht="19.5" customHeight="1" x14ac:dyDescent="0.2">
      <c r="A600" s="3">
        <f>IFERROR(VLOOKUP(B600,'[1]DADOS (OCULTAR)'!$P$3:$R$91,3,0),"")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5.16 - Serviços Médico-Hospitalares, Odotonlogia e Laboratoriais</v>
      </c>
      <c r="D600" s="3">
        <f>'[1]TCE - ANEXO IV - Preencher'!F609</f>
        <v>28110463000125</v>
      </c>
      <c r="E600" s="5" t="str">
        <f>'[1]TCE - ANEXO IV - Preencher'!G609</f>
        <v xml:space="preserve">FIGUEIREDO &amp; MAGALHAES SERVICOS MEDICOS E HOSPITALARES LTDA 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171</v>
      </c>
      <c r="I600" s="6">
        <f>IF('[1]TCE - ANEXO IV - Preencher'!K609="","",'[1]TCE - ANEXO IV - Preencher'!K609)</f>
        <v>44634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37055.550000000003</v>
      </c>
    </row>
    <row r="601" spans="1:12" s="8" customFormat="1" ht="19.5" customHeight="1" x14ac:dyDescent="0.2">
      <c r="A601" s="3">
        <f>IFERROR(VLOOKUP(B601,'[1]DADOS (OCULTAR)'!$P$3:$R$91,3,0),"")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5.16 - Serviços Médico-Hospitalares, Odotonlogia e Laboratoriais</v>
      </c>
      <c r="D601" s="3">
        <f>'[1]TCE - ANEXO IV - Preencher'!F610</f>
        <v>43982302000115</v>
      </c>
      <c r="E601" s="5" t="str">
        <f>'[1]TCE - ANEXO IV - Preencher'!G610</f>
        <v>FS Serviços Médicos Ltda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10</v>
      </c>
      <c r="I601" s="6">
        <f>IF('[1]TCE - ANEXO IV - Preencher'!K610="","",'[1]TCE - ANEXO IV - Preencher'!K610)</f>
        <v>44641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48919.43</v>
      </c>
    </row>
    <row r="602" spans="1:12" s="8" customFormat="1" ht="19.5" customHeight="1" x14ac:dyDescent="0.2">
      <c r="A602" s="3">
        <f>IFERROR(VLOOKUP(B602,'[1]DADOS (OCULTAR)'!$P$3:$R$91,3,0),"")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5.16 - Serviços Médico-Hospitalares, Odotonlogia e Laboratoriais</v>
      </c>
      <c r="D602" s="3">
        <f>'[1]TCE - ANEXO IV - Preencher'!F611</f>
        <v>21728590000143</v>
      </c>
      <c r="E602" s="5" t="str">
        <f>'[1]TCE - ANEXO IV - Preencher'!G611</f>
        <v>ICCONE CIRURGIA CARDIOVASCULAR LTDA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490</v>
      </c>
      <c r="I602" s="6">
        <f>IF('[1]TCE - ANEXO IV - Preencher'!K611="","",'[1]TCE - ANEXO IV - Preencher'!K611)</f>
        <v>44644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54116.97</v>
      </c>
    </row>
    <row r="603" spans="1:12" s="8" customFormat="1" ht="19.5" customHeight="1" x14ac:dyDescent="0.2">
      <c r="A603" s="3">
        <f>IFERROR(VLOOKUP(B603,'[1]DADOS (OCULTAR)'!$P$3:$R$91,3,0),"")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5.16 - Serviços Médico-Hospitalares, Odotonlogia e Laboratoriais</v>
      </c>
      <c r="D603" s="3">
        <f>'[1]TCE - ANEXO IV - Preencher'!F612</f>
        <v>17214633000103</v>
      </c>
      <c r="E603" s="5" t="str">
        <f>'[1]TCE - ANEXO IV - Preencher'!G612</f>
        <v>JAB HOLOIMAGEM DIAGNOSTICOS LTDA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1445</v>
      </c>
      <c r="I603" s="6">
        <f>IF('[1]TCE - ANEXO IV - Preencher'!K612="","",'[1]TCE - ANEXO IV - Preencher'!K612)</f>
        <v>44627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9540.2999999999993</v>
      </c>
    </row>
    <row r="604" spans="1:12" s="8" customFormat="1" ht="19.5" customHeight="1" x14ac:dyDescent="0.2">
      <c r="A604" s="3">
        <f>IFERROR(VLOOKUP(B604,'[1]DADOS (OCULTAR)'!$P$3:$R$91,3,0),"")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5.16 - Serviços Médico-Hospitalares, Odotonlogia e Laboratoriais</v>
      </c>
      <c r="D604" s="3">
        <f>'[1]TCE - ANEXO IV - Preencher'!F613</f>
        <v>28737345000141</v>
      </c>
      <c r="E604" s="5" t="str">
        <f>'[1]TCE - ANEXO IV - Preencher'!G613</f>
        <v>LUNA MACHADO, LACERDA SERVICOS MEDICOS E CIA LTDA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91</v>
      </c>
      <c r="I604" s="6">
        <f>IF('[1]TCE - ANEXO IV - Preencher'!K613="","",'[1]TCE - ANEXO IV - Preencher'!K613)</f>
        <v>44629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161276</v>
      </c>
    </row>
    <row r="605" spans="1:12" s="8" customFormat="1" ht="19.5" customHeight="1" x14ac:dyDescent="0.2">
      <c r="A605" s="3">
        <f>IFERROR(VLOOKUP(B605,'[1]DADOS (OCULTAR)'!$P$3:$R$91,3,0),"")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5.16 - Serviços Médico-Hospitalares, Odotonlogia e Laboratoriais</v>
      </c>
      <c r="D605" s="3">
        <f>'[1]TCE - ANEXO IV - Preencher'!F614</f>
        <v>15045541000103</v>
      </c>
      <c r="E605" s="5" t="str">
        <f>'[1]TCE - ANEXO IV - Preencher'!G614</f>
        <v>M VIDEO CIRURGICA S/S LTDA</v>
      </c>
      <c r="F605" s="5" t="str">
        <f>'[1]TCE - ANEXO IV - Preencher'!H614</f>
        <v>S</v>
      </c>
      <c r="G605" s="5" t="str">
        <f>'[1]TCE - ANEXO IV - Preencher'!I614</f>
        <v>S</v>
      </c>
      <c r="H605" s="5">
        <f>'[1]TCE - ANEXO IV - Preencher'!J614</f>
        <v>49</v>
      </c>
      <c r="I605" s="6">
        <f>IF('[1]TCE - ANEXO IV - Preencher'!K614="","",'[1]TCE - ANEXO IV - Preencher'!K614)</f>
        <v>44638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2602902</v>
      </c>
      <c r="L605" s="7">
        <f>'[1]TCE - ANEXO IV - Preencher'!N614</f>
        <v>135777.07999999999</v>
      </c>
    </row>
    <row r="606" spans="1:12" s="8" customFormat="1" ht="19.5" customHeight="1" x14ac:dyDescent="0.2">
      <c r="A606" s="3">
        <f>IFERROR(VLOOKUP(B606,'[1]DADOS (OCULTAR)'!$P$3:$R$91,3,0),"")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5.16 - Serviços Médico-Hospitalares, Odotonlogia e Laboratoriais</v>
      </c>
      <c r="D606" s="3">
        <f>'[1]TCE - ANEXO IV - Preencher'!F615</f>
        <v>24881506000115</v>
      </c>
      <c r="E606" s="5" t="str">
        <f>'[1]TCE - ANEXO IV - Preencher'!G615</f>
        <v>MEDICANDO: ATENDIMENTO MEDICO ESPECIALIZADO LTDA</v>
      </c>
      <c r="F606" s="5" t="str">
        <f>'[1]TCE - ANEXO IV - Preencher'!H615</f>
        <v>S</v>
      </c>
      <c r="G606" s="5" t="str">
        <f>'[1]TCE - ANEXO IV - Preencher'!I615</f>
        <v>S</v>
      </c>
      <c r="H606" s="5">
        <f>'[1]TCE - ANEXO IV - Preencher'!J615</f>
        <v>299</v>
      </c>
      <c r="I606" s="6">
        <f>IF('[1]TCE - ANEXO IV - Preencher'!K615="","",'[1]TCE - ANEXO IV - Preencher'!K615)</f>
        <v>44641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2602902</v>
      </c>
      <c r="L606" s="7">
        <f>'[1]TCE - ANEXO IV - Preencher'!N615</f>
        <v>255459.56999999992</v>
      </c>
    </row>
    <row r="607" spans="1:12" s="8" customFormat="1" ht="19.5" customHeight="1" x14ac:dyDescent="0.2">
      <c r="A607" s="3">
        <f>IFERROR(VLOOKUP(B607,'[1]DADOS (OCULTAR)'!$P$3:$R$91,3,0),"")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5.16 - Serviços Médico-Hospitalares, Odotonlogia e Laboratoriais</v>
      </c>
      <c r="D607" s="3">
        <f>'[1]TCE - ANEXO IV - Preencher'!F616</f>
        <v>13844637000297</v>
      </c>
      <c r="E607" s="5" t="str">
        <f>'[1]TCE - ANEXO IV - Preencher'!G616</f>
        <v>MEMORIAL CORACAO EM SAUDE LTDA</v>
      </c>
      <c r="F607" s="5" t="str">
        <f>'[1]TCE - ANEXO IV - Preencher'!H616</f>
        <v>S</v>
      </c>
      <c r="G607" s="5" t="str">
        <f>'[1]TCE - ANEXO IV - Preencher'!I616</f>
        <v>S</v>
      </c>
      <c r="H607" s="5">
        <f>'[1]TCE - ANEXO IV - Preencher'!J616</f>
        <v>704</v>
      </c>
      <c r="I607" s="6">
        <f>IF('[1]TCE - ANEXO IV - Preencher'!K616="","",'[1]TCE - ANEXO IV - Preencher'!K616)</f>
        <v>44650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240895.35</v>
      </c>
    </row>
    <row r="608" spans="1:12" s="8" customFormat="1" ht="19.5" customHeight="1" x14ac:dyDescent="0.2">
      <c r="A608" s="3">
        <f>IFERROR(VLOOKUP(B608,'[1]DADOS (OCULTAR)'!$P$3:$R$91,3,0),"")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5.16 - Serviços Médico-Hospitalares, Odotonlogia e Laboratoriais</v>
      </c>
      <c r="D608" s="3">
        <f>'[1]TCE - ANEXO IV - Preencher'!F617</f>
        <v>29758485000169</v>
      </c>
      <c r="E608" s="5" t="str">
        <f>'[1]TCE - ANEXO IV - Preencher'!G617</f>
        <v xml:space="preserve">PALM SERVIÇOS DE DIAGNÓSTICOS LTDA </v>
      </c>
      <c r="F608" s="5" t="str">
        <f>'[1]TCE - ANEXO IV - Preencher'!H617</f>
        <v>S</v>
      </c>
      <c r="G608" s="5" t="str">
        <f>'[1]TCE - ANEXO IV - Preencher'!I617</f>
        <v>S</v>
      </c>
      <c r="H608" s="5">
        <f>'[1]TCE - ANEXO IV - Preencher'!J617</f>
        <v>388</v>
      </c>
      <c r="I608" s="6">
        <f>IF('[1]TCE - ANEXO IV - Preencher'!K617="","",'[1]TCE - ANEXO IV - Preencher'!K617)</f>
        <v>44637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11200</v>
      </c>
    </row>
    <row r="609" spans="1:12" s="8" customFormat="1" ht="19.5" customHeight="1" x14ac:dyDescent="0.2">
      <c r="A609" s="3">
        <f>IFERROR(VLOOKUP(B609,'[1]DADOS (OCULTAR)'!$P$3:$R$91,3,0),"")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5.16 - Serviços Médico-Hospitalares, Odotonlogia e Laboratoriais</v>
      </c>
      <c r="D609" s="3">
        <f>'[1]TCE - ANEXO IV - Preencher'!F618</f>
        <v>15001239000153</v>
      </c>
      <c r="E609" s="5" t="str">
        <f>'[1]TCE - ANEXO IV - Preencher'!G618</f>
        <v>REME ORTOPEDIA LTDA</v>
      </c>
      <c r="F609" s="5" t="str">
        <f>'[1]TCE - ANEXO IV - Preencher'!H618</f>
        <v>S</v>
      </c>
      <c r="G609" s="5" t="str">
        <f>'[1]TCE - ANEXO IV - Preencher'!I618</f>
        <v>S</v>
      </c>
      <c r="H609" s="5">
        <f>'[1]TCE - ANEXO IV - Preencher'!J618</f>
        <v>336</v>
      </c>
      <c r="I609" s="6">
        <f>IF('[1]TCE - ANEXO IV - Preencher'!K618="","",'[1]TCE - ANEXO IV - Preencher'!K618)</f>
        <v>44629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2606200</v>
      </c>
      <c r="L609" s="7">
        <f>'[1]TCE - ANEXO IV - Preencher'!N618</f>
        <v>127976</v>
      </c>
    </row>
    <row r="610" spans="1:12" s="8" customFormat="1" ht="19.5" customHeight="1" x14ac:dyDescent="0.2">
      <c r="A610" s="3">
        <f>IFERROR(VLOOKUP(B610,'[1]DADOS (OCULTAR)'!$P$3:$R$91,3,0),"")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5.16 - Serviços Médico-Hospitalares, Odotonlogia e Laboratoriais</v>
      </c>
      <c r="D610" s="3">
        <f>'[1]TCE - ANEXO IV - Preencher'!F619</f>
        <v>30757914000162</v>
      </c>
      <c r="E610" s="5" t="str">
        <f>'[1]TCE - ANEXO IV - Preencher'!G619</f>
        <v xml:space="preserve">RNP DIAGNÓSTICO CARDIOLOGICO LTDA </v>
      </c>
      <c r="F610" s="5" t="str">
        <f>'[1]TCE - ANEXO IV - Preencher'!H619</f>
        <v>S</v>
      </c>
      <c r="G610" s="5" t="str">
        <f>'[1]TCE - ANEXO IV - Preencher'!I619</f>
        <v>S</v>
      </c>
      <c r="H610" s="5">
        <f>'[1]TCE - ANEXO IV - Preencher'!J619</f>
        <v>296</v>
      </c>
      <c r="I610" s="6">
        <f>IF('[1]TCE - ANEXO IV - Preencher'!K619="","",'[1]TCE - ANEXO IV - Preencher'!K619)</f>
        <v>44627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7337.4</v>
      </c>
    </row>
    <row r="611" spans="1:12" s="8" customFormat="1" ht="19.5" customHeight="1" x14ac:dyDescent="0.2">
      <c r="A611" s="3">
        <f>IFERROR(VLOOKUP(B611,'[1]DADOS (OCULTAR)'!$P$3:$R$91,3,0),"")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5.16 - Serviços Médico-Hospitalares, Odotonlogia e Laboratoriais</v>
      </c>
      <c r="D611" s="3">
        <f>'[1]TCE - ANEXO IV - Preencher'!F620</f>
        <v>27149461000187</v>
      </c>
      <c r="E611" s="5" t="str">
        <f>'[1]TCE - ANEXO IV - Preencher'!G620</f>
        <v>SAO MIGUEL ASSISTENCIA MEDICA LTDA - ME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297</v>
      </c>
      <c r="I611" s="6">
        <f>IF('[1]TCE - ANEXO IV - Preencher'!K620="","",'[1]TCE - ANEXO IV - Preencher'!K620)</f>
        <v>44629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53813.48</v>
      </c>
    </row>
    <row r="612" spans="1:12" s="8" customFormat="1" ht="19.5" customHeight="1" x14ac:dyDescent="0.2">
      <c r="A612" s="3">
        <f>IFERROR(VLOOKUP(B612,'[1]DADOS (OCULTAR)'!$P$3:$R$91,3,0),"")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5.16 - Serviços Médico-Hospitalares, Odotonlogia e Laboratoriais</v>
      </c>
      <c r="D612" s="3">
        <f>'[1]TCE - ANEXO IV - Preencher'!F621</f>
        <v>22253571000170</v>
      </c>
      <c r="E612" s="5" t="str">
        <f>'[1]TCE - ANEXO IV - Preencher'!G621</f>
        <v>SEMEK RADIOLOGIA E DIAGNOSTICO POR IMAGEM LTDA</v>
      </c>
      <c r="F612" s="5" t="str">
        <f>'[1]TCE - ANEXO IV - Preencher'!H621</f>
        <v>S</v>
      </c>
      <c r="G612" s="5" t="str">
        <f>'[1]TCE - ANEXO IV - Preencher'!I621</f>
        <v>S</v>
      </c>
      <c r="H612" s="5">
        <f>'[1]TCE - ANEXO IV - Preencher'!J621</f>
        <v>1502</v>
      </c>
      <c r="I612" s="6">
        <f>IF('[1]TCE - ANEXO IV - Preencher'!K621="","",'[1]TCE - ANEXO IV - Preencher'!K621)</f>
        <v>44651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87934.84</v>
      </c>
    </row>
    <row r="613" spans="1:12" s="8" customFormat="1" ht="19.5" customHeight="1" x14ac:dyDescent="0.2">
      <c r="A613" s="3">
        <f>IFERROR(VLOOKUP(B613,'[1]DADOS (OCULTAR)'!$P$3:$R$91,3,0),"")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5.16 - Serviços Médico-Hospitalares, Odotonlogia e Laboratoriais</v>
      </c>
      <c r="D613" s="3">
        <f>'[1]TCE - ANEXO IV - Preencher'!F622</f>
        <v>29482450000140</v>
      </c>
      <c r="E613" s="5" t="str">
        <f>'[1]TCE - ANEXO IV - Preencher'!G622</f>
        <v xml:space="preserve">T MAIS CLINICA MEDICA LTDA </v>
      </c>
      <c r="F613" s="5" t="str">
        <f>'[1]TCE - ANEXO IV - Preencher'!H622</f>
        <v>S</v>
      </c>
      <c r="G613" s="5" t="str">
        <f>'[1]TCE - ANEXO IV - Preencher'!I622</f>
        <v>S</v>
      </c>
      <c r="H613" s="5">
        <f>'[1]TCE - ANEXO IV - Preencher'!J622</f>
        <v>156</v>
      </c>
      <c r="I613" s="6">
        <f>IF('[1]TCE - ANEXO IV - Preencher'!K622="","",'[1]TCE - ANEXO IV - Preencher'!K622)</f>
        <v>44639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2602902</v>
      </c>
      <c r="L613" s="7">
        <f>'[1]TCE - ANEXO IV - Preencher'!N622</f>
        <v>261696.96</v>
      </c>
    </row>
    <row r="614" spans="1:12" s="8" customFormat="1" ht="19.5" customHeight="1" x14ac:dyDescent="0.2">
      <c r="A614" s="3">
        <f>IFERROR(VLOOKUP(B614,'[1]DADOS (OCULTAR)'!$P$3:$R$91,3,0),"")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5.16 - Serviços Médico-Hospitalares, Odotonlogia e Laboratoriais</v>
      </c>
      <c r="D614" s="3">
        <f>'[1]TCE - ANEXO IV - Preencher'!F623</f>
        <v>62519000102</v>
      </c>
      <c r="E614" s="5" t="str">
        <f>'[1]TCE - ANEXO IV - Preencher'!G623</f>
        <v xml:space="preserve">UNIDADE DE CARDIOLOGIA INVASIVA S/C LTDA 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472</v>
      </c>
      <c r="I614" s="6">
        <f>IF('[1]TCE - ANEXO IV - Preencher'!K623="","",'[1]TCE - ANEXO IV - Preencher'!K623)</f>
        <v>44636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91480.2</v>
      </c>
    </row>
    <row r="615" spans="1:12" s="8" customFormat="1" ht="19.5" customHeight="1" x14ac:dyDescent="0.2">
      <c r="A615" s="3">
        <f>IFERROR(VLOOKUP(B615,'[1]DADOS (OCULTAR)'!$P$3:$R$91,3,0),"")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5.16 - Serviços Médico-Hospitalares, Odotonlogia e Laboratoriais</v>
      </c>
      <c r="D615" s="3">
        <f>'[1]TCE - ANEXO IV - Preencher'!F624</f>
        <v>4539279016300</v>
      </c>
      <c r="E615" s="5" t="str">
        <f>'[1]TCE - ANEXO IV - Preencher'!G624</f>
        <v>Cientificalab Produtos Laboratorais e Sistemas Ltda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128</v>
      </c>
      <c r="I615" s="6">
        <f>IF('[1]TCE - ANEXO IV - Preencher'!K624="","",'[1]TCE - ANEXO IV - Preencher'!K624)</f>
        <v>44617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2602902</v>
      </c>
      <c r="L615" s="7">
        <f>'[1]TCE - ANEXO IV - Preencher'!N624</f>
        <v>95383.2</v>
      </c>
    </row>
    <row r="616" spans="1:12" s="8" customFormat="1" ht="19.5" customHeight="1" x14ac:dyDescent="0.2">
      <c r="A616" s="3">
        <f>IFERROR(VLOOKUP(B616,'[1]DADOS (OCULTAR)'!$P$3:$R$91,3,0),"")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5.16 - Serviços Médico-Hospitalares, Odotonlogia e Laboratoriais</v>
      </c>
      <c r="D616" s="3">
        <f>'[1]TCE - ANEXO IV - Preencher'!F625</f>
        <v>5281073000112</v>
      </c>
      <c r="E616" s="5" t="str">
        <f>'[1]TCE - ANEXO IV - Preencher'!G625</f>
        <v>Laboratorio Histopatologia Horacio Fittipaldi S/C Ltda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10209</v>
      </c>
      <c r="I616" s="6">
        <f>IF('[1]TCE - ANEXO IV - Preencher'!K625="","",'[1]TCE - ANEXO IV - Preencher'!K625)</f>
        <v>44630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850</v>
      </c>
    </row>
    <row r="617" spans="1:12" s="8" customFormat="1" ht="19.5" customHeight="1" x14ac:dyDescent="0.2">
      <c r="A617" s="3">
        <f>IFERROR(VLOOKUP(B617,'[1]DADOS (OCULTAR)'!$P$3:$R$91,3,0),"")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5.99 - Outros Serviços de Terceiros Pessoa Jurídica</v>
      </c>
      <c r="D617" s="3">
        <f>'[1]TCE - ANEXO IV - Preencher'!F626</f>
        <v>4290489000134</v>
      </c>
      <c r="E617" s="5" t="str">
        <f>'[1]TCE - ANEXO IV - Preencher'!G626</f>
        <v>Clinica de Dialise do Cabo Ltda</v>
      </c>
      <c r="F617" s="5" t="str">
        <f>'[1]TCE - ANEXO IV - Preencher'!H626</f>
        <v>S</v>
      </c>
      <c r="G617" s="5" t="str">
        <f>'[1]TCE - ANEXO IV - Preencher'!I626</f>
        <v>S</v>
      </c>
      <c r="H617" s="5">
        <f>'[1]TCE - ANEXO IV - Preencher'!J626</f>
        <v>823</v>
      </c>
      <c r="I617" s="6">
        <f>IF('[1]TCE - ANEXO IV - Preencher'!K626="","",'[1]TCE - ANEXO IV - Preencher'!K626)</f>
        <v>44629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2602902</v>
      </c>
      <c r="L617" s="7">
        <f>'[1]TCE - ANEXO IV - Preencher'!N626</f>
        <v>201875.31733333334</v>
      </c>
    </row>
    <row r="618" spans="1:12" s="8" customFormat="1" ht="19.5" customHeight="1" x14ac:dyDescent="0.2">
      <c r="A618" s="3">
        <f>IFERROR(VLOOKUP(B618,'[1]DADOS (OCULTAR)'!$P$3:$R$91,3,0),"")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5.16 - Serviços Médico-Hospitalares, Odotonlogia e Laboratoriais</v>
      </c>
      <c r="D618" s="3">
        <f>'[1]TCE - ANEXO IV - Preencher'!F627</f>
        <v>11187085000185</v>
      </c>
      <c r="E618" s="5" t="str">
        <f>'[1]TCE - ANEXO IV - Preencher'!G627</f>
        <v>Coopanest/PE - Cooperativa dos Médicos Anestesiologistas de Pernambuco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60922002</v>
      </c>
      <c r="I618" s="6">
        <f>IF('[1]TCE - ANEXO IV - Preencher'!K627="","",'[1]TCE - ANEXO IV - Preencher'!K627)</f>
        <v>44628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238776.87</v>
      </c>
    </row>
    <row r="619" spans="1:12" s="8" customFormat="1" ht="19.5" customHeight="1" x14ac:dyDescent="0.2">
      <c r="A619" s="3">
        <f>IFERROR(VLOOKUP(B619,'[1]DADOS (OCULTAR)'!$P$3:$R$91,3,0),"")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5.15 - Serviços Domésticos</v>
      </c>
      <c r="D619" s="3">
        <f>'[1]TCE - ANEXO IV - Preencher'!F628</f>
        <v>6272575004803</v>
      </c>
      <c r="E619" s="5" t="str">
        <f>'[1]TCE - ANEXO IV - Preencher'!G628</f>
        <v>Lavebras Gestão de Texteis S.A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4602</v>
      </c>
      <c r="I619" s="6">
        <f>IF('[1]TCE - ANEXO IV - Preencher'!K628="","",'[1]TCE - ANEXO IV - Preencher'!K628)</f>
        <v>44630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2610707</v>
      </c>
      <c r="L619" s="7">
        <f>'[1]TCE - ANEXO IV - Preencher'!N628</f>
        <v>38857.502762209042</v>
      </c>
    </row>
    <row r="620" spans="1:12" s="8" customFormat="1" ht="19.5" customHeight="1" x14ac:dyDescent="0.2">
      <c r="A620" s="3">
        <f>IFERROR(VLOOKUP(B620,'[1]DADOS (OCULTAR)'!$P$3:$R$91,3,0),"")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5.10 - Detetização/Tratamento de Resíduos e Afins</v>
      </c>
      <c r="D620" s="3">
        <f>'[1]TCE - ANEXO IV - Preencher'!F629</f>
        <v>11863530000180</v>
      </c>
      <c r="E620" s="5" t="str">
        <f>'[1]TCE - ANEXO IV - Preencher'!G629</f>
        <v>Brascon Gestão Ambiental Ltda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103464</v>
      </c>
      <c r="I620" s="6">
        <f>IF('[1]TCE - ANEXO IV - Preencher'!K629="","",'[1]TCE - ANEXO IV - Preencher'!K629)</f>
        <v>44621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2611309</v>
      </c>
      <c r="L620" s="7">
        <f>'[1]TCE - ANEXO IV - Preencher'!N629</f>
        <v>23077.394392712551</v>
      </c>
    </row>
    <row r="621" spans="1:12" s="8" customFormat="1" ht="19.5" customHeight="1" x14ac:dyDescent="0.2">
      <c r="A621" s="3">
        <f>IFERROR(VLOOKUP(B621,'[1]DADOS (OCULTAR)'!$P$3:$R$91,3,0),"")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5.17 - Manutenção de Software, Certificação Digital e Microfilmagem</v>
      </c>
      <c r="D621" s="3">
        <f>'[1]TCE - ANEXO IV - Preencher'!F630</f>
        <v>5020356000100</v>
      </c>
      <c r="E621" s="5" t="str">
        <f>'[1]TCE - ANEXO IV - Preencher'!G630</f>
        <v>Bid Comercio E Servicos Em Tecnologia da Informacao Ltda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4497</v>
      </c>
      <c r="I621" s="6">
        <f>IF('[1]TCE - ANEXO IV - Preencher'!K630="","",'[1]TCE - ANEXO IV - Preencher'!K630)</f>
        <v>44620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7959.33</v>
      </c>
    </row>
    <row r="622" spans="1:12" s="8" customFormat="1" ht="19.5" customHeight="1" x14ac:dyDescent="0.2">
      <c r="A622" s="3">
        <f>IFERROR(VLOOKUP(B622,'[1]DADOS (OCULTAR)'!$P$3:$R$91,3,0),"")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5.17 - Manutenção de Software, Certificação Digital e Microfilmagem</v>
      </c>
      <c r="D622" s="3">
        <f>'[1]TCE - ANEXO IV - Preencher'!F631</f>
        <v>5020356000100</v>
      </c>
      <c r="E622" s="5" t="str">
        <f>'[1]TCE - ANEXO IV - Preencher'!G631</f>
        <v>Bid Comercio E Servicos Em Tecnologia da Informacao 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4517</v>
      </c>
      <c r="I622" s="6">
        <f>IF('[1]TCE - ANEXO IV - Preencher'!K631="","",'[1]TCE - ANEXO IV - Preencher'!K631)</f>
        <v>44621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967.17</v>
      </c>
    </row>
    <row r="623" spans="1:12" s="8" customFormat="1" ht="19.5" customHeight="1" x14ac:dyDescent="0.2">
      <c r="A623" s="3">
        <f>IFERROR(VLOOKUP(B623,'[1]DADOS (OCULTAR)'!$P$3:$R$91,3,0),"")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5.17 - Manutenção de Software, Certificação Digital e Microfilmagem</v>
      </c>
      <c r="D623" s="3">
        <f>'[1]TCE - ANEXO IV - Preencher'!F632</f>
        <v>7928972000190</v>
      </c>
      <c r="E623" s="5" t="str">
        <f>'[1]TCE - ANEXO IV - Preencher'!G632</f>
        <v>Cartello Desenvolvimento e Suporte Ltda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3538</v>
      </c>
      <c r="I623" s="6">
        <f>IF('[1]TCE - ANEXO IV - Preencher'!K632="","",'[1]TCE - ANEXO IV - Preencher'!K632)</f>
        <v>44593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442.17</v>
      </c>
    </row>
    <row r="624" spans="1:12" s="8" customFormat="1" ht="19.5" customHeight="1" x14ac:dyDescent="0.2">
      <c r="A624" s="3">
        <f>IFERROR(VLOOKUP(B624,'[1]DADOS (OCULTAR)'!$P$3:$R$91,3,0),"")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5.17 - Manutenção de Software, Certificação Digital e Microfilmagem</v>
      </c>
      <c r="D624" s="3">
        <f>'[1]TCE - ANEXO IV - Preencher'!F633</f>
        <v>92306257000780</v>
      </c>
      <c r="E624" s="5" t="str">
        <f>'[1]TCE - ANEXO IV - Preencher'!G633</f>
        <v>Mv Informatica Nordeste Ltda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35796</v>
      </c>
      <c r="I624" s="6">
        <f>IF('[1]TCE - ANEXO IV - Preencher'!K633="","",'[1]TCE - ANEXO IV - Preencher'!K633)</f>
        <v>44603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45633.5</v>
      </c>
    </row>
    <row r="625" spans="1:12" s="8" customFormat="1" ht="19.5" customHeight="1" x14ac:dyDescent="0.2">
      <c r="A625" s="3">
        <f>IFERROR(VLOOKUP(B625,'[1]DADOS (OCULTAR)'!$P$3:$R$91,3,0),"")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5.17 - Manutenção de Software, Certificação Digital e Microfilmagem</v>
      </c>
      <c r="D625" s="3">
        <f>'[1]TCE - ANEXO IV - Preencher'!F634</f>
        <v>16783034000130</v>
      </c>
      <c r="E625" s="5" t="str">
        <f>'[1]TCE - ANEXO IV - Preencher'!G634</f>
        <v>Sintese Licenciamento Programas Online Ltda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18240</v>
      </c>
      <c r="I625" s="6">
        <f>IF('[1]TCE - ANEXO IV - Preencher'!K634="","",'[1]TCE - ANEXO IV - Preencher'!K634)</f>
        <v>44621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2300</v>
      </c>
    </row>
    <row r="626" spans="1:12" s="8" customFormat="1" ht="19.5" customHeight="1" x14ac:dyDescent="0.2">
      <c r="A626" s="3">
        <f>IFERROR(VLOOKUP(B626,'[1]DADOS (OCULTAR)'!$P$3:$R$91,3,0),"")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5.17 - Manutenção de Software, Certificação Digital e Microfilmagem</v>
      </c>
      <c r="D626" s="3">
        <f>'[1]TCE - ANEXO IV - Preencher'!F635</f>
        <v>53113791001285</v>
      </c>
      <c r="E626" s="5" t="str">
        <f>'[1]TCE - ANEXO IV - Preencher'!G635</f>
        <v>Totvs S.A.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10817</v>
      </c>
      <c r="I626" s="6">
        <f>IF('[1]TCE - ANEXO IV - Preencher'!K635="","",'[1]TCE - ANEXO IV - Preencher'!K635)</f>
        <v>44595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3106200</v>
      </c>
      <c r="L626" s="7">
        <f>'[1]TCE - ANEXO IV - Preencher'!N635</f>
        <v>393.48</v>
      </c>
    </row>
    <row r="627" spans="1:12" s="8" customFormat="1" ht="19.5" customHeight="1" x14ac:dyDescent="0.2">
      <c r="A627" s="3">
        <f>IFERROR(VLOOKUP(B627,'[1]DADOS (OCULTAR)'!$P$3:$R$91,3,0),"")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5.17 - Manutenção de Software, Certificação Digital e Microfilmagem</v>
      </c>
      <c r="D627" s="3">
        <f>'[1]TCE - ANEXO IV - Preencher'!F636</f>
        <v>53113791001285</v>
      </c>
      <c r="E627" s="5" t="str">
        <f>'[1]TCE - ANEXO IV - Preencher'!G636</f>
        <v>Totvs S.A.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10818</v>
      </c>
      <c r="I627" s="6">
        <f>IF('[1]TCE - ANEXO IV - Preencher'!K636="","",'[1]TCE - ANEXO IV - Preencher'!K636)</f>
        <v>44595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3106200</v>
      </c>
      <c r="L627" s="7">
        <f>'[1]TCE - ANEXO IV - Preencher'!N636</f>
        <v>2750.77</v>
      </c>
    </row>
    <row r="628" spans="1:12" s="8" customFormat="1" ht="19.5" customHeight="1" x14ac:dyDescent="0.2">
      <c r="A628" s="3">
        <f>IFERROR(VLOOKUP(B628,'[1]DADOS (OCULTAR)'!$P$3:$R$91,3,0),"")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5.17 - Manutenção de Software, Certificação Digital e Microfilmagem</v>
      </c>
      <c r="D628" s="3">
        <f>'[1]TCE - ANEXO IV - Preencher'!F637</f>
        <v>53113791000122</v>
      </c>
      <c r="E628" s="5" t="str">
        <f>'[1]TCE - ANEXO IV - Preencher'!G637</f>
        <v>Totvs S.A.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3249049</v>
      </c>
      <c r="I628" s="6">
        <f>IF('[1]TCE - ANEXO IV - Preencher'!K637="","",'[1]TCE - ANEXO IV - Preencher'!K637)</f>
        <v>44606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3106200</v>
      </c>
      <c r="L628" s="7">
        <f>'[1]TCE - ANEXO IV - Preencher'!N637</f>
        <v>1314.35</v>
      </c>
    </row>
    <row r="629" spans="1:12" s="8" customFormat="1" ht="19.5" customHeight="1" x14ac:dyDescent="0.2">
      <c r="A629" s="3">
        <f>IFERROR(VLOOKUP(B629,'[1]DADOS (OCULTAR)'!$P$3:$R$91,3,0),"")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5.99 - Outros Serviços de Terceiros Pessoa Jurídica</v>
      </c>
      <c r="D629" s="3">
        <f>'[1]TCE - ANEXO IV - Preencher'!F638</f>
        <v>27814653000160</v>
      </c>
      <c r="E629" s="5" t="str">
        <f>'[1]TCE - ANEXO IV - Preencher'!G638</f>
        <v>Lumi Consultoria e Serviços Ltda-EPP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669</v>
      </c>
      <c r="I629" s="6">
        <f>IF('[1]TCE - ANEXO IV - Preencher'!K638="","",'[1]TCE - ANEXO IV - Preencher'!K638)</f>
        <v>44628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7">
        <f>'[1]TCE - ANEXO IV - Preencher'!N638</f>
        <v>3822</v>
      </c>
    </row>
    <row r="630" spans="1:12" s="8" customFormat="1" ht="19.5" customHeight="1" x14ac:dyDescent="0.2">
      <c r="A630" s="3">
        <f>IFERROR(VLOOKUP(B630,'[1]DADOS (OCULTAR)'!$P$3:$R$91,3,0),"")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5.99 - Outros Serviços de Terceiros Pessoa Jurídica</v>
      </c>
      <c r="D630" s="3">
        <f>'[1]TCE - ANEXO IV - Preencher'!F639</f>
        <v>58921792000117</v>
      </c>
      <c r="E630" s="5" t="str">
        <f>'[1]TCE - ANEXO IV - Preencher'!G639</f>
        <v>Planisa Planejamento e Org. de Instituições de Saude Ltda</v>
      </c>
      <c r="F630" s="5" t="str">
        <f>'[1]TCE - ANEXO IV - Preencher'!H639</f>
        <v>S</v>
      </c>
      <c r="G630" s="5" t="str">
        <f>'[1]TCE - ANEXO IV - Preencher'!I639</f>
        <v>S</v>
      </c>
      <c r="H630" s="5">
        <f>'[1]TCE - ANEXO IV - Preencher'!J639</f>
        <v>26513</v>
      </c>
      <c r="I630" s="6">
        <f>IF('[1]TCE - ANEXO IV - Preencher'!K639="","",'[1]TCE - ANEXO IV - Preencher'!K639)</f>
        <v>44596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3550308</v>
      </c>
      <c r="L630" s="7">
        <f>'[1]TCE - ANEXO IV - Preencher'!N639</f>
        <v>6100</v>
      </c>
    </row>
    <row r="631" spans="1:12" s="8" customFormat="1" ht="19.5" customHeight="1" x14ac:dyDescent="0.2">
      <c r="A631" s="3">
        <f>IFERROR(VLOOKUP(B631,'[1]DADOS (OCULTAR)'!$P$3:$R$91,3,0),"")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5.99 - Outros Serviços de Terceiros Pessoa Jurídica</v>
      </c>
      <c r="D631" s="3">
        <f>'[1]TCE - ANEXO IV - Preencher'!F640</f>
        <v>35521046000130</v>
      </c>
      <c r="E631" s="5" t="str">
        <f>'[1]TCE - ANEXO IV - Preencher'!G640</f>
        <v>TGI Consultoria em Gestão S.A.</v>
      </c>
      <c r="F631" s="5" t="str">
        <f>'[1]TCE - ANEXO IV - Preencher'!H640</f>
        <v>S</v>
      </c>
      <c r="G631" s="5" t="str">
        <f>'[1]TCE - ANEXO IV - Preencher'!I640</f>
        <v>S</v>
      </c>
      <c r="H631" s="5">
        <f>'[1]TCE - ANEXO IV - Preencher'!J640</f>
        <v>21133</v>
      </c>
      <c r="I631" s="6">
        <f>IF('[1]TCE - ANEXO IV - Preencher'!K640="","",'[1]TCE - ANEXO IV - Preencher'!K640)</f>
        <v>44599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3600</v>
      </c>
    </row>
    <row r="632" spans="1:12" s="8" customFormat="1" ht="19.5" customHeight="1" x14ac:dyDescent="0.2">
      <c r="A632" s="3">
        <f>IFERROR(VLOOKUP(B632,'[1]DADOS (OCULTAR)'!$P$3:$R$91,3,0),"")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5.2 - Serviços Técnicos Profissionais</v>
      </c>
      <c r="D632" s="3">
        <f>'[1]TCE - ANEXO IV - Preencher'!F641</f>
        <v>2512303000119</v>
      </c>
      <c r="E632" s="5" t="str">
        <f>'[1]TCE - ANEXO IV - Preencher'!G641</f>
        <v>Noroes Azevedo Sociedade de Advogados</v>
      </c>
      <c r="F632" s="5" t="str">
        <f>'[1]TCE - ANEXO IV - Preencher'!H641</f>
        <v>S</v>
      </c>
      <c r="G632" s="5" t="str">
        <f>'[1]TCE - ANEXO IV - Preencher'!I641</f>
        <v>S</v>
      </c>
      <c r="H632" s="5">
        <f>'[1]TCE - ANEXO IV - Preencher'!J641</f>
        <v>5503</v>
      </c>
      <c r="I632" s="6">
        <f>IF('[1]TCE - ANEXO IV - Preencher'!K641="","",'[1]TCE - ANEXO IV - Preencher'!K641)</f>
        <v>44596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2940</v>
      </c>
    </row>
    <row r="633" spans="1:12" s="8" customFormat="1" ht="19.5" customHeight="1" x14ac:dyDescent="0.2">
      <c r="A633" s="3">
        <f>IFERROR(VLOOKUP(B633,'[1]DADOS (OCULTAR)'!$P$3:$R$91,3,0),"")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5.2 - Serviços Técnicos Profissionais</v>
      </c>
      <c r="D633" s="3">
        <f>'[1]TCE - ANEXO IV - Preencher'!F642</f>
        <v>2512303000119</v>
      </c>
      <c r="E633" s="5" t="str">
        <f>'[1]TCE - ANEXO IV - Preencher'!G642</f>
        <v>Noroes Azevedo Sociedade de Advogados</v>
      </c>
      <c r="F633" s="5" t="str">
        <f>'[1]TCE - ANEXO IV - Preencher'!H642</f>
        <v>S</v>
      </c>
      <c r="G633" s="5" t="str">
        <f>'[1]TCE - ANEXO IV - Preencher'!I642</f>
        <v>S</v>
      </c>
      <c r="H633" s="5">
        <f>'[1]TCE - ANEXO IV - Preencher'!J642</f>
        <v>5521</v>
      </c>
      <c r="I633" s="6">
        <f>IF('[1]TCE - ANEXO IV - Preencher'!K642="","",'[1]TCE - ANEXO IV - Preencher'!K642)</f>
        <v>44596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9804</v>
      </c>
    </row>
    <row r="634" spans="1:12" s="8" customFormat="1" ht="19.5" customHeight="1" x14ac:dyDescent="0.2">
      <c r="A634" s="3">
        <f>IFERROR(VLOOKUP(B634,'[1]DADOS (OCULTAR)'!$P$3:$R$91,3,0),"")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5.10 - Detetização/Tratamento de Resíduos e Afins</v>
      </c>
      <c r="D634" s="3">
        <f>'[1]TCE - ANEXO IV - Preencher'!F643</f>
        <v>10333266000100</v>
      </c>
      <c r="E634" s="5" t="str">
        <f>'[1]TCE - ANEXO IV - Preencher'!G643</f>
        <v>Carlos Antonio de Oliveira Milet Junior-Me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9262</v>
      </c>
      <c r="I634" s="6">
        <f>IF('[1]TCE - ANEXO IV - Preencher'!K643="","",'[1]TCE - ANEXO IV - Preencher'!K643)</f>
        <v>44620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600</v>
      </c>
    </row>
    <row r="635" spans="1:12" s="8" customFormat="1" ht="19.5" customHeight="1" x14ac:dyDescent="0.2">
      <c r="A635" s="3">
        <f>IFERROR(VLOOKUP(B635,'[1]DADOS (OCULTAR)'!$P$3:$R$91,3,0),"")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5.23 - Limpeza e Conservação</v>
      </c>
      <c r="D635" s="3">
        <f>'[1]TCE - ANEXO IV - Preencher'!F644</f>
        <v>10229013000190</v>
      </c>
      <c r="E635" s="5" t="str">
        <f>'[1]TCE - ANEXO IV - Preencher'!G644</f>
        <v>Interclean Administração Ltda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568</v>
      </c>
      <c r="I635" s="6">
        <f>IF('[1]TCE - ANEXO IV - Preencher'!K644="","",'[1]TCE - ANEXO IV - Preencher'!K644)</f>
        <v>44610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249122.02</v>
      </c>
    </row>
    <row r="636" spans="1:12" s="8" customFormat="1" ht="19.5" customHeight="1" x14ac:dyDescent="0.2">
      <c r="A636" s="3">
        <f>IFERROR(VLOOKUP(B636,'[1]DADOS (OCULTAR)'!$P$3:$R$91,3,0),"")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5.99 - Outros Serviços de Terceiros Pessoa Jurídica</v>
      </c>
      <c r="D636" s="3">
        <f>'[1]TCE - ANEXO IV - Preencher'!F645</f>
        <v>10816775000274</v>
      </c>
      <c r="E636" s="5" t="str">
        <f>'[1]TCE - ANEXO IV - Preencher'!G645</f>
        <v>Inspetora Salesiana do Nordeste do Brasil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14767</v>
      </c>
      <c r="I636" s="6">
        <f>IF('[1]TCE - ANEXO IV - Preencher'!K645="","",'[1]TCE - ANEXO IV - Preencher'!K645)</f>
        <v>44614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1050</v>
      </c>
    </row>
    <row r="637" spans="1:12" s="8" customFormat="1" ht="19.5" customHeight="1" x14ac:dyDescent="0.2">
      <c r="A637" s="3">
        <f>IFERROR(VLOOKUP(B637,'[1]DADOS (OCULTAR)'!$P$3:$R$91,3,0),"")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5.99 - Outros Serviços de Terceiros Pessoa Jurídica</v>
      </c>
      <c r="D637" s="3">
        <f>'[1]TCE - ANEXO IV - Preencher'!F646</f>
        <v>13409775000329</v>
      </c>
      <c r="E637" s="5" t="str">
        <f>'[1]TCE - ANEXO IV - Preencher'!G646</f>
        <v>Linus Log LTDA ME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1528</v>
      </c>
      <c r="I637" s="6">
        <f>IF('[1]TCE - ANEXO IV - Preencher'!K646="","",'[1]TCE - ANEXO IV - Preencher'!K646)</f>
        <v>44651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2607901</v>
      </c>
      <c r="L637" s="7">
        <f>'[1]TCE - ANEXO IV - Preencher'!N646</f>
        <v>2870.82</v>
      </c>
    </row>
    <row r="638" spans="1:12" s="8" customFormat="1" ht="19.5" customHeight="1" x14ac:dyDescent="0.2">
      <c r="A638" s="3">
        <f>IFERROR(VLOOKUP(B638,'[1]DADOS (OCULTAR)'!$P$3:$R$91,3,0),"")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5.99 - Outros Serviços de Terceiros Pessoa Jurídica</v>
      </c>
      <c r="D638" s="3">
        <f>'[1]TCE - ANEXO IV - Preencher'!F647</f>
        <v>5467959000155</v>
      </c>
      <c r="E638" s="5" t="str">
        <f>'[1]TCE - ANEXO IV - Preencher'!G647</f>
        <v>Moto 29 Servico de Entrega Ltda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1950</v>
      </c>
      <c r="I638" s="6">
        <f>IF('[1]TCE - ANEXO IV - Preencher'!K647="","",'[1]TCE - ANEXO IV - Preencher'!K647)</f>
        <v>44620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2607901</v>
      </c>
      <c r="L638" s="7">
        <f>'[1]TCE - ANEXO IV - Preencher'!N647</f>
        <v>7140</v>
      </c>
    </row>
    <row r="639" spans="1:12" s="8" customFormat="1" ht="19.5" customHeight="1" x14ac:dyDescent="0.2">
      <c r="A639" s="3">
        <f>IFERROR(VLOOKUP(B639,'[1]DADOS (OCULTAR)'!$P$3:$R$91,3,0),"")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5.99 - Outros Serviços de Terceiros Pessoa Jurídica</v>
      </c>
      <c r="D639" s="3">
        <f>'[1]TCE - ANEXO IV - Preencher'!F648</f>
        <v>1699696000159</v>
      </c>
      <c r="E639" s="5" t="str">
        <f>'[1]TCE - ANEXO IV - Preencher'!G648</f>
        <v>Qualiagua Laboratorio E Consultoria Ltda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58084</v>
      </c>
      <c r="I639" s="6">
        <f>IF('[1]TCE - ANEXO IV - Preencher'!K648="","",'[1]TCE - ANEXO IV - Preencher'!K648)</f>
        <v>44622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204.96</v>
      </c>
    </row>
    <row r="640" spans="1:12" s="8" customFormat="1" ht="19.5" customHeight="1" x14ac:dyDescent="0.2">
      <c r="A640" s="3">
        <f>IFERROR(VLOOKUP(B640,'[1]DADOS (OCULTAR)'!$P$3:$R$91,3,0),"")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5.99 - Outros Serviços de Terceiros Pessoa Jurídica</v>
      </c>
      <c r="D640" s="3">
        <f>'[1]TCE - ANEXO IV - Preencher'!F649</f>
        <v>17467595000192</v>
      </c>
      <c r="E640" s="5" t="str">
        <f>'[1]TCE - ANEXO IV - Preencher'!G649</f>
        <v>Uniester Unidade de Esterilizacao Ltda ME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4158</v>
      </c>
      <c r="I640" s="6">
        <f>IF('[1]TCE - ANEXO IV - Preencher'!K649="","",'[1]TCE - ANEXO IV - Preencher'!K649)</f>
        <v>44624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2611606</v>
      </c>
      <c r="L640" s="7">
        <f>'[1]TCE - ANEXO IV - Preencher'!N649</f>
        <v>14768.1</v>
      </c>
    </row>
    <row r="641" spans="1:12" s="8" customFormat="1" ht="19.5" customHeight="1" x14ac:dyDescent="0.2">
      <c r="A641" s="3">
        <f>IFERROR(VLOOKUP(B641,'[1]DADOS (OCULTAR)'!$P$3:$R$91,3,0),"")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5.5 - Reparo e Manutenção de Máquinas e Equipamentos</v>
      </c>
      <c r="D641" s="3">
        <f>'[1]TCE - ANEXO IV - Preencher'!F650</f>
        <v>11873478000142</v>
      </c>
      <c r="E641" s="5" t="str">
        <f>'[1]TCE - ANEXO IV - Preencher'!G650</f>
        <v>Climatec Servicos Tecnicos Ltda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21822</v>
      </c>
      <c r="I641" s="6">
        <f>IF('[1]TCE - ANEXO IV - Preencher'!K650="","",'[1]TCE - ANEXO IV - Preencher'!K650)</f>
        <v>44599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720</v>
      </c>
    </row>
    <row r="642" spans="1:12" s="8" customFormat="1" ht="19.5" customHeight="1" x14ac:dyDescent="0.2">
      <c r="A642" s="3">
        <f>IFERROR(VLOOKUP(B642,'[1]DADOS (OCULTAR)'!$P$3:$R$91,3,0),"")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5.5 - Reparo e Manutenção de Máquinas e Equipamentos</v>
      </c>
      <c r="D642" s="3">
        <f>'[1]TCE - ANEXO IV - Preencher'!F651</f>
        <v>16729406000140</v>
      </c>
      <c r="E642" s="5" t="str">
        <f>'[1]TCE - ANEXO IV - Preencher'!G651</f>
        <v xml:space="preserve">Equiptech Comercio e Servicos de Equipamentos Medicos E 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556</v>
      </c>
      <c r="I642" s="6">
        <f>IF('[1]TCE - ANEXO IV - Preencher'!K651="","",'[1]TCE - ANEXO IV - Preencher'!K651)</f>
        <v>44599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1580</v>
      </c>
    </row>
    <row r="643" spans="1:12" s="8" customFormat="1" ht="19.5" customHeight="1" x14ac:dyDescent="0.2">
      <c r="A643" s="3">
        <f>IFERROR(VLOOKUP(B643,'[1]DADOS (OCULTAR)'!$P$3:$R$91,3,0),"")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5.5 - Reparo e Manutenção de Máquinas e Equipamentos</v>
      </c>
      <c r="D643" s="3">
        <f>'[1]TCE - ANEXO IV - Preencher'!F652</f>
        <v>58295213000178</v>
      </c>
      <c r="E643" s="5" t="str">
        <f>'[1]TCE - ANEXO IV - Preencher'!G652</f>
        <v xml:space="preserve">Philips Medical Systems Ltda 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158658</v>
      </c>
      <c r="I643" s="6">
        <f>IF('[1]TCE - ANEXO IV - Preencher'!K652="","",'[1]TCE - ANEXO IV - Preencher'!K652)</f>
        <v>44601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3505708</v>
      </c>
      <c r="L643" s="7">
        <f>'[1]TCE - ANEXO IV - Preencher'!N652</f>
        <v>46836.34</v>
      </c>
    </row>
    <row r="644" spans="1:12" s="8" customFormat="1" ht="19.5" customHeight="1" x14ac:dyDescent="0.2">
      <c r="A644" s="3">
        <f>IFERROR(VLOOKUP(B644,'[1]DADOS (OCULTAR)'!$P$3:$R$91,3,0),"")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5.5 - Reparo e Manutenção de Máquinas e Equipamentos</v>
      </c>
      <c r="D644" s="3">
        <f>'[1]TCE - ANEXO IV - Preencher'!F653</f>
        <v>7146768000117</v>
      </c>
      <c r="E644" s="5" t="str">
        <f>'[1]TCE - ANEXO IV - Preencher'!G653</f>
        <v>Serv Imagem Nordeste Assistencia Tecnica Ltda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4509</v>
      </c>
      <c r="I644" s="6">
        <f>IF('[1]TCE - ANEXO IV - Preencher'!K653="","",'[1]TCE - ANEXO IV - Preencher'!K653)</f>
        <v>44620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2607901</v>
      </c>
      <c r="L644" s="7">
        <f>'[1]TCE - ANEXO IV - Preencher'!N653</f>
        <v>5146</v>
      </c>
    </row>
    <row r="645" spans="1:12" s="8" customFormat="1" ht="19.5" customHeight="1" x14ac:dyDescent="0.2">
      <c r="A645" s="3">
        <f>IFERROR(VLOOKUP(B645,'[1]DADOS (OCULTAR)'!$P$3:$R$91,3,0),"")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5.5 - Reparo e Manutenção de Máquinas e Equipamentos</v>
      </c>
      <c r="D645" s="3">
        <f>'[1]TCE - ANEXO IV - Preencher'!F654</f>
        <v>1449930000785</v>
      </c>
      <c r="E645" s="5" t="str">
        <f>'[1]TCE - ANEXO IV - Preencher'!G654</f>
        <v>Siemens Healthcare Diagnosticos Ltda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11291</v>
      </c>
      <c r="I645" s="6">
        <f>IF('[1]TCE - ANEXO IV - Preencher'!K654="","",'[1]TCE - ANEXO IV - Preencher'!K654)</f>
        <v>44601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8712.23</v>
      </c>
    </row>
    <row r="646" spans="1:12" s="8" customFormat="1" ht="19.5" customHeight="1" x14ac:dyDescent="0.2">
      <c r="A646" s="3">
        <f>IFERROR(VLOOKUP(B646,'[1]DADOS (OCULTAR)'!$P$3:$R$91,3,0),"")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5.5 - Reparo e Manutenção de Máquinas e Equipamentos</v>
      </c>
      <c r="D646" s="3">
        <f>'[1]TCE - ANEXO IV - Preencher'!F655</f>
        <v>8955334000120</v>
      </c>
      <c r="E646" s="5" t="str">
        <f>'[1]TCE - ANEXO IV - Preencher'!G655</f>
        <v>TechMed - E. C. de Melo Oliveira Me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3143</v>
      </c>
      <c r="I646" s="6">
        <f>IF('[1]TCE - ANEXO IV - Preencher'!K655="","",'[1]TCE - ANEXO IV - Preencher'!K655)</f>
        <v>44621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2603454</v>
      </c>
      <c r="L646" s="7">
        <f>'[1]TCE - ANEXO IV - Preencher'!N655</f>
        <v>6000</v>
      </c>
    </row>
    <row r="647" spans="1:12" s="8" customFormat="1" ht="19.5" customHeight="1" x14ac:dyDescent="0.2">
      <c r="A647" s="3">
        <f>IFERROR(VLOOKUP(B647,'[1]DADOS (OCULTAR)'!$P$3:$R$91,3,0),"")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5.5 - Reparo e Manutenção de Máquinas e Equipamentos</v>
      </c>
      <c r="D647" s="3">
        <f>'[1]TCE - ANEXO IV - Preencher'!F656</f>
        <v>24380578002041</v>
      </c>
      <c r="E647" s="5" t="str">
        <f>'[1]TCE - ANEXO IV - Preencher'!G656</f>
        <v>White Martins Gases Industriais do Nordeste Ltda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12508</v>
      </c>
      <c r="I647" s="6">
        <f>IF('[1]TCE - ANEXO IV - Preencher'!K656="","",'[1]TCE - ANEXO IV - Preencher'!K656)</f>
        <v>44632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2607901</v>
      </c>
      <c r="L647" s="7">
        <f>'[1]TCE - ANEXO IV - Preencher'!N656</f>
        <v>560.34</v>
      </c>
    </row>
    <row r="648" spans="1:12" s="8" customFormat="1" ht="19.5" customHeight="1" x14ac:dyDescent="0.2">
      <c r="A648" s="3">
        <f>IFERROR(VLOOKUP(B648,'[1]DADOS (OCULTAR)'!$P$3:$R$91,3,0),"")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5.5 - Reparo e Manutenção de Máquinas e Equipamentos</v>
      </c>
      <c r="D648" s="3">
        <f>'[1]TCE - ANEXO IV - Preencher'!F657</f>
        <v>3480539000183</v>
      </c>
      <c r="E648" s="5" t="str">
        <f>'[1]TCE - ANEXO IV - Preencher'!G657</f>
        <v>SL Engenharia Hospitalar Ltda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9201</v>
      </c>
      <c r="I648" s="6">
        <f>IF('[1]TCE - ANEXO IV - Preencher'!K657="","",'[1]TCE - ANEXO IV - Preencher'!K657)</f>
        <v>44596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2607901</v>
      </c>
      <c r="L648" s="7">
        <f>'[1]TCE - ANEXO IV - Preencher'!N657</f>
        <v>29403.1</v>
      </c>
    </row>
    <row r="649" spans="1:12" s="8" customFormat="1" ht="19.5" customHeight="1" x14ac:dyDescent="0.2">
      <c r="A649" s="3">
        <f>IFERROR(VLOOKUP(B649,'[1]DADOS (OCULTAR)'!$P$3:$R$91,3,0),"")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5.5 - Reparo e Manutenção de Máquinas e Equipamentos</v>
      </c>
      <c r="D649" s="3">
        <f>'[1]TCE - ANEXO IV - Preencher'!F658</f>
        <v>10645770000145</v>
      </c>
      <c r="E649" s="5" t="str">
        <f>'[1]TCE - ANEXO IV - Preencher'!G658</f>
        <v>Aguiar Serviços Eletronicos Ltda - ME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105</v>
      </c>
      <c r="I649" s="6">
        <f>IF('[1]TCE - ANEXO IV - Preencher'!K658="","",'[1]TCE - ANEXO IV - Preencher'!K658)</f>
        <v>44595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2604601</v>
      </c>
      <c r="L649" s="7">
        <f>'[1]TCE - ANEXO IV - Preencher'!N658</f>
        <v>457</v>
      </c>
    </row>
    <row r="650" spans="1:12" s="8" customFormat="1" ht="19.5" customHeight="1" x14ac:dyDescent="0.2">
      <c r="A650" s="3">
        <f>IFERROR(VLOOKUP(B650,'[1]DADOS (OCULTAR)'!$P$3:$R$91,3,0),"")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5.5 - Reparo e Manutenção de Máquinas e Equipamentos</v>
      </c>
      <c r="D650" s="3">
        <f>'[1]TCE - ANEXO IV - Preencher'!F659</f>
        <v>10645770000145</v>
      </c>
      <c r="E650" s="5" t="str">
        <f>'[1]TCE - ANEXO IV - Preencher'!G659</f>
        <v>Aguiar Serviços Eletronicos Ltda - ME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110</v>
      </c>
      <c r="I650" s="6">
        <f>IF('[1]TCE - ANEXO IV - Preencher'!K659="","",'[1]TCE - ANEXO IV - Preencher'!K659)</f>
        <v>44616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2604601</v>
      </c>
      <c r="L650" s="7">
        <f>'[1]TCE - ANEXO IV - Preencher'!N659</f>
        <v>1517.49</v>
      </c>
    </row>
    <row r="651" spans="1:12" s="8" customFormat="1" ht="19.5" customHeight="1" x14ac:dyDescent="0.2">
      <c r="A651" s="3">
        <f>IFERROR(VLOOKUP(B651,'[1]DADOS (OCULTAR)'!$P$3:$R$91,3,0),"")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5.5 - Reparo e Manutenção de Máquinas e Equipamentos</v>
      </c>
      <c r="D651" s="3">
        <f>'[1]TCE - ANEXO IV - Preencher'!F660</f>
        <v>14951481000125</v>
      </c>
      <c r="E651" s="5" t="str">
        <f>'[1]TCE - ANEXO IV - Preencher'!G660</f>
        <v>BM Com e Serv de Equip Medicos Hospitalares Ltda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358</v>
      </c>
      <c r="I651" s="6">
        <f>IF('[1]TCE - ANEXO IV - Preencher'!K660="","",'[1]TCE - ANEXO IV - Preencher'!K660)</f>
        <v>44622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2603454</v>
      </c>
      <c r="L651" s="7">
        <f>'[1]TCE - ANEXO IV - Preencher'!N660</f>
        <v>5000</v>
      </c>
    </row>
    <row r="652" spans="1:12" s="8" customFormat="1" ht="19.5" customHeight="1" x14ac:dyDescent="0.2">
      <c r="A652" s="3">
        <f>IFERROR(VLOOKUP(B652,'[1]DADOS (OCULTAR)'!$P$3:$R$91,3,0),"")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5.5 - Reparo e Manutenção de Máquinas e Equipamentos</v>
      </c>
      <c r="D652" s="3">
        <f>'[1]TCE - ANEXO IV - Preencher'!F661</f>
        <v>26081685000131</v>
      </c>
      <c r="E652" s="5" t="str">
        <f>'[1]TCE - ANEXO IV - Preencher'!G661</f>
        <v>CG Refrigeracoes Eireli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941</v>
      </c>
      <c r="I652" s="6">
        <f>IF('[1]TCE - ANEXO IV - Preencher'!K661="","",'[1]TCE - ANEXO IV - Preencher'!K661)</f>
        <v>44623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3735</v>
      </c>
    </row>
    <row r="653" spans="1:12" s="8" customFormat="1" ht="19.5" customHeight="1" x14ac:dyDescent="0.2">
      <c r="A653" s="3">
        <f>IFERROR(VLOOKUP(B653,'[1]DADOS (OCULTAR)'!$P$3:$R$91,3,0),"")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5.5 - Reparo e Manutenção de Máquinas e Equipamentos</v>
      </c>
      <c r="D653" s="3">
        <f>'[1]TCE - ANEXO IV - Preencher'!F662</f>
        <v>9014387000100</v>
      </c>
      <c r="E653" s="5" t="str">
        <f>'[1]TCE - ANEXO IV - Preencher'!G662</f>
        <v>Completa Serviços de Ar Condicionado e Locação Ltda EPP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1633</v>
      </c>
      <c r="I653" s="6">
        <f>IF('[1]TCE - ANEXO IV - Preencher'!K662="","",'[1]TCE - ANEXO IV - Preencher'!K662)</f>
        <v>44616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59210.12</v>
      </c>
    </row>
    <row r="654" spans="1:12" s="8" customFormat="1" ht="19.5" customHeight="1" x14ac:dyDescent="0.2">
      <c r="A654" s="3">
        <f>IFERROR(VLOOKUP(B654,'[1]DADOS (OCULTAR)'!$P$3:$R$91,3,0),"")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5.5 - Reparo e Manutenção de Máquinas e Equipamentos</v>
      </c>
      <c r="D654" s="3">
        <f>'[1]TCE - ANEXO IV - Preencher'!F663</f>
        <v>27117678000105</v>
      </c>
      <c r="E654" s="5" t="str">
        <f>'[1]TCE - ANEXO IV - Preencher'!G663</f>
        <v>Eletronica do Futuro Eireli ME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149</v>
      </c>
      <c r="I654" s="6">
        <f>IF('[1]TCE - ANEXO IV - Preencher'!K663="","",'[1]TCE - ANEXO IV - Preencher'!K663)</f>
        <v>44621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6060</v>
      </c>
    </row>
    <row r="655" spans="1:12" s="8" customFormat="1" ht="19.5" customHeight="1" x14ac:dyDescent="0.2">
      <c r="A655" s="3">
        <f>IFERROR(VLOOKUP(B655,'[1]DADOS (OCULTAR)'!$P$3:$R$91,3,0),"")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5.5 - Reparo e Manutenção de Máquinas e Equipamentos</v>
      </c>
      <c r="D655" s="3">
        <f>'[1]TCE - ANEXO IV - Preencher'!F664</f>
        <v>11343756000150</v>
      </c>
      <c r="E655" s="5" t="str">
        <f>'[1]TCE - ANEXO IV - Preencher'!G664</f>
        <v>J L Grupos Geradores Ltda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3249</v>
      </c>
      <c r="I655" s="6">
        <f>IF('[1]TCE - ANEXO IV - Preencher'!K664="","",'[1]TCE - ANEXO IV - Preencher'!K664)</f>
        <v>44624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2603454</v>
      </c>
      <c r="L655" s="7">
        <f>'[1]TCE - ANEXO IV - Preencher'!N664</f>
        <v>2400</v>
      </c>
    </row>
    <row r="656" spans="1:12" s="8" customFormat="1" ht="19.5" customHeight="1" x14ac:dyDescent="0.2">
      <c r="A656" s="3">
        <f>IFERROR(VLOOKUP(B656,'[1]DADOS (OCULTAR)'!$P$3:$R$91,3,0),"")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5.5 - Reparo e Manutenção de Máquinas e Equipamentos</v>
      </c>
      <c r="D656" s="3">
        <f>'[1]TCE - ANEXO IV - Preencher'!F665</f>
        <v>12486871000146</v>
      </c>
      <c r="E656" s="5" t="str">
        <f>'[1]TCE - ANEXO IV - Preencher'!G665</f>
        <v>Robson Matos de Albuquerque Me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877</v>
      </c>
      <c r="I656" s="6">
        <f>IF('[1]TCE - ANEXO IV - Preencher'!K665="","",'[1]TCE - ANEXO IV - Preencher'!K665)</f>
        <v>44602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2610707</v>
      </c>
      <c r="L656" s="7">
        <f>'[1]TCE - ANEXO IV - Preencher'!N665</f>
        <v>10180</v>
      </c>
    </row>
    <row r="657" spans="1:12" s="8" customFormat="1" ht="19.5" customHeight="1" x14ac:dyDescent="0.2">
      <c r="A657" s="3">
        <f>IFERROR(VLOOKUP(B657,'[1]DADOS (OCULTAR)'!$P$3:$R$91,3,0),"")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5.5 - Reparo e Manutenção de Máquinas e Equipamentos</v>
      </c>
      <c r="D657" s="3">
        <f>'[1]TCE - ANEXO IV - Preencher'!F666</f>
        <v>61099008003167</v>
      </c>
      <c r="E657" s="5" t="str">
        <f>'[1]TCE - ANEXO IV - Preencher'!G666</f>
        <v>Tagus Tec Servicos Tecnologicos Ltda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28534</v>
      </c>
      <c r="I657" s="6">
        <f>IF('[1]TCE - ANEXO IV - Preencher'!K666="","",'[1]TCE - ANEXO IV - Preencher'!K666)</f>
        <v>44606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280</v>
      </c>
    </row>
    <row r="658" spans="1:12" s="8" customFormat="1" ht="19.5" customHeight="1" x14ac:dyDescent="0.2">
      <c r="A658" s="3">
        <f>IFERROR(VLOOKUP(B658,'[1]DADOS (OCULTAR)'!$P$3:$R$91,3,0),"")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5.5 - Reparo e Manutenção de Máquinas e Equipamentos</v>
      </c>
      <c r="D658" s="3">
        <f>'[1]TCE - ANEXO IV - Preencher'!F667</f>
        <v>61099008003167</v>
      </c>
      <c r="E658" s="5" t="str">
        <f>'[1]TCE - ANEXO IV - Preencher'!G667</f>
        <v>Tagus Tec Servicos Tecnologicos Ltda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28544</v>
      </c>
      <c r="I658" s="6">
        <f>IF('[1]TCE - ANEXO IV - Preencher'!K667="","",'[1]TCE - ANEXO IV - Preencher'!K667)</f>
        <v>44614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280</v>
      </c>
    </row>
    <row r="659" spans="1:12" s="8" customFormat="1" ht="19.5" customHeight="1" x14ac:dyDescent="0.2">
      <c r="A659" s="3">
        <f>IFERROR(VLOOKUP(B659,'[1]DADOS (OCULTAR)'!$P$3:$R$91,3,0),"")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5.5 - Reparo e Manutenção de Máquinas e Equipamentos</v>
      </c>
      <c r="D659" s="3">
        <f>'[1]TCE - ANEXO IV - Preencher'!F668</f>
        <v>90347840000894</v>
      </c>
      <c r="E659" s="5" t="str">
        <f>'[1]TCE - ANEXO IV - Preencher'!G668</f>
        <v>TK  Elevadores Brasil Ltda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124591</v>
      </c>
      <c r="I659" s="6">
        <f>IF('[1]TCE - ANEXO IV - Preencher'!K668="","",'[1]TCE - ANEXO IV - Preencher'!K668)</f>
        <v>44596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8003.34</v>
      </c>
    </row>
    <row r="660" spans="1:12" s="8" customFormat="1" ht="19.5" customHeight="1" x14ac:dyDescent="0.2">
      <c r="A660" s="3">
        <f>IFERROR(VLOOKUP(B660,'[1]DADOS (OCULTAR)'!$P$3:$R$91,3,0),"")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5.4 - Reparo e Manutenção de Bens Imóveis</v>
      </c>
      <c r="D660" s="3">
        <f>'[1]TCE - ANEXO IV - Preencher'!F669</f>
        <v>20946028000123</v>
      </c>
      <c r="E660" s="5" t="str">
        <f>'[1]TCE - ANEXO IV - Preencher'!G669</f>
        <v>Sten Serviços Ambientais Eirelii EPP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458</v>
      </c>
      <c r="I660" s="6">
        <f>IF('[1]TCE - ANEXO IV - Preencher'!K669="","",'[1]TCE - ANEXO IV - Preencher'!K669)</f>
        <v>44622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2607901</v>
      </c>
      <c r="L660" s="7">
        <f>'[1]TCE - ANEXO IV - Preencher'!N669</f>
        <v>6500</v>
      </c>
    </row>
    <row r="661" spans="1:12" s="8" customFormat="1" ht="19.5" customHeight="1" x14ac:dyDescent="0.2">
      <c r="A661" s="3">
        <f>IFERROR(VLOOKUP(B661,'[1]DADOS (OCULTAR)'!$P$3:$R$91,3,0),"")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5.4 - Reparo e Manutenção de Bens Imóveis</v>
      </c>
      <c r="D661" s="3">
        <f>'[1]TCE - ANEXO IV - Preencher'!F670</f>
        <v>26322666000150</v>
      </c>
      <c r="E661" s="5" t="str">
        <f>'[1]TCE - ANEXO IV - Preencher'!G670</f>
        <v>Sueldes Lima dos Santos-MEI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112</v>
      </c>
      <c r="I661" s="6">
        <f>IF('[1]TCE - ANEXO IV - Preencher'!K670="","",'[1]TCE - ANEXO IV - Preencher'!K670)</f>
        <v>44624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2606804</v>
      </c>
      <c r="L661" s="7">
        <f>'[1]TCE - ANEXO IV - Preencher'!N670</f>
        <v>3600</v>
      </c>
    </row>
    <row r="662" spans="1:12" s="8" customFormat="1" ht="19.5" customHeight="1" x14ac:dyDescent="0.2">
      <c r="A662" s="3">
        <f>IFERROR(VLOOKUP(B662,'[1]DADOS (OCULTAR)'!$P$3:$R$91,3,0),"")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5.6 - Reparo e Manutanção de Veículos</v>
      </c>
      <c r="D662" s="3">
        <f>'[1]TCE - ANEXO IV - Preencher'!F671</f>
        <v>21039895000148</v>
      </c>
      <c r="E662" s="5" t="str">
        <f>'[1]TCE - ANEXO IV - Preencher'!G671</f>
        <v>Jorge Luiz da Silva Junior Oficina - Me</v>
      </c>
      <c r="F662" s="5" t="str">
        <f>'[1]TCE - ANEXO IV - Preencher'!H671</f>
        <v>S</v>
      </c>
      <c r="G662" s="5" t="str">
        <f>'[1]TCE - ANEXO IV - Preencher'!I671</f>
        <v>S</v>
      </c>
      <c r="H662" s="5">
        <f>'[1]TCE - ANEXO IV - Preencher'!J671</f>
        <v>1275</v>
      </c>
      <c r="I662" s="6">
        <f>IF('[1]TCE - ANEXO IV - Preencher'!K671="","",'[1]TCE - ANEXO IV - Preencher'!K671)</f>
        <v>44607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2607901</v>
      </c>
      <c r="L662" s="7">
        <f>'[1]TCE - ANEXO IV - Preencher'!N671</f>
        <v>50</v>
      </c>
    </row>
    <row r="663" spans="1:12" s="8" customFormat="1" ht="19.5" customHeight="1" x14ac:dyDescent="0.2">
      <c r="A663" s="3">
        <f>IFERROR(VLOOKUP(B663,'[1]DADOS (OCULTAR)'!$P$3:$R$91,3,0),"")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5.6 - Reparo e Manutanção de Veículos</v>
      </c>
      <c r="D663" s="3">
        <f>'[1]TCE - ANEXO IV - Preencher'!F672</f>
        <v>12875129000122</v>
      </c>
      <c r="E663" s="5" t="str">
        <f>'[1]TCE - ANEXO IV - Preencher'!G672</f>
        <v>Renault Car Mult Marcas Ltda ME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2503</v>
      </c>
      <c r="I663" s="6">
        <f>IF('[1]TCE - ANEXO IV - Preencher'!K672="","",'[1]TCE - ANEXO IV - Preencher'!K672)</f>
        <v>44600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2607901</v>
      </c>
      <c r="L663" s="7">
        <f>'[1]TCE - ANEXO IV - Preencher'!N672</f>
        <v>450</v>
      </c>
    </row>
    <row r="664" spans="1:12" s="8" customFormat="1" ht="19.5" customHeight="1" x14ac:dyDescent="0.2">
      <c r="A664" s="3">
        <f>IFERROR(VLOOKUP(B664,'[1]DADOS (OCULTAR)'!$P$3:$R$91,3,0),"")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5.6 - Reparo e Manutanção de Veículos</v>
      </c>
      <c r="D664" s="3">
        <f>'[1]TCE - ANEXO IV - Preencher'!F673</f>
        <v>34752179000155</v>
      </c>
      <c r="E664" s="5" t="str">
        <f>'[1]TCE - ANEXO IV - Preencher'!G673</f>
        <v xml:space="preserve">Willams Alexandre Correia Barros 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106</v>
      </c>
      <c r="I664" s="6" t="str">
        <f>IF('[1]TCE - ANEXO IV - Preencher'!K673="","",'[1]TCE - ANEXO IV - Preencher'!K673)</f>
        <v>17/02/2022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2607901</v>
      </c>
      <c r="L664" s="7">
        <f>'[1]TCE - ANEXO IV - Preencher'!N673</f>
        <v>4655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2022-04-06T19:18:54Z</dcterms:created>
  <dcterms:modified xsi:type="dcterms:W3CDTF">2022-04-06T19:19:15Z</dcterms:modified>
</cp:coreProperties>
</file>