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<sst xmlns="http://schemas.openxmlformats.org/spreadsheetml/2006/main" count="12" uniqueCount="12">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</sst>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3%20-%20MAR&#199;O/PCF%20ESCANEADA/13.2%20PCF%20EM%20EXCEL%2003_2022%20UPA%20SLM%20032022%20CUSTE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</v>
          </cell>
          <cell r="E11" t="str">
            <v>3.12 - Material Hospitalar</v>
          </cell>
          <cell r="F11">
            <v>8674752000140</v>
          </cell>
          <cell r="G11" t="str">
            <v>CIRURGICA MONTEBELLO</v>
          </cell>
          <cell r="H11" t="str">
            <v>B</v>
          </cell>
          <cell r="I11" t="str">
            <v>S</v>
          </cell>
          <cell r="J11" t="str">
            <v>000125718</v>
          </cell>
          <cell r="K11">
            <v>44620</v>
          </cell>
          <cell r="L11" t="str">
            <v>26220208674752000140550010001257181745407441</v>
          </cell>
          <cell r="M11" t="str">
            <v>26 -  Pernambuco</v>
          </cell>
          <cell r="N11">
            <v>775.14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26603680000121</v>
          </cell>
          <cell r="G12" t="str">
            <v>MORAMED</v>
          </cell>
          <cell r="H12" t="str">
            <v>B</v>
          </cell>
          <cell r="I12" t="str">
            <v>S</v>
          </cell>
          <cell r="J12" t="str">
            <v>000001050</v>
          </cell>
          <cell r="K12">
            <v>44627</v>
          </cell>
          <cell r="L12" t="str">
            <v>26220326603680000121550010000010501678773974</v>
          </cell>
          <cell r="M12" t="str">
            <v>26 -  Pernambuco</v>
          </cell>
          <cell r="N12">
            <v>124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5932624000160</v>
          </cell>
          <cell r="G13" t="str">
            <v>MEGAMED</v>
          </cell>
          <cell r="H13" t="str">
            <v>B</v>
          </cell>
          <cell r="I13" t="str">
            <v>S</v>
          </cell>
          <cell r="J13" t="str">
            <v>000017221</v>
          </cell>
          <cell r="K13">
            <v>44623</v>
          </cell>
          <cell r="L13" t="str">
            <v>26220305932624000160550010000172211394615620</v>
          </cell>
          <cell r="M13" t="str">
            <v>26 -  Pernambuco</v>
          </cell>
          <cell r="N13">
            <v>428.7</v>
          </cell>
        </row>
        <row r="14">
          <cell r="C14" t="str">
            <v>UPA SÃO LOURENÇO DA MATA</v>
          </cell>
          <cell r="E14" t="str">
            <v>3.12 - Material Hospitalar</v>
          </cell>
          <cell r="F14">
            <v>12420164001048</v>
          </cell>
          <cell r="G14" t="str">
            <v>CM HOSPITALAR</v>
          </cell>
          <cell r="H14" t="str">
            <v>B</v>
          </cell>
          <cell r="I14" t="str">
            <v>S</v>
          </cell>
          <cell r="J14" t="str">
            <v>000120250</v>
          </cell>
          <cell r="K14">
            <v>44631</v>
          </cell>
          <cell r="L14" t="str">
            <v>26220312420164001048550010001202501882910416</v>
          </cell>
          <cell r="M14" t="str">
            <v>26 -  Pernambuco</v>
          </cell>
          <cell r="N14">
            <v>220.7</v>
          </cell>
        </row>
        <row r="15">
          <cell r="C15" t="str">
            <v>UPA SÃO LOURENÇO DA MATA</v>
          </cell>
          <cell r="E15" t="str">
            <v>3.4 - Material Farmacológico</v>
          </cell>
          <cell r="F15">
            <v>7484373000124</v>
          </cell>
          <cell r="G15" t="str">
            <v>UNI HOSPITALAR</v>
          </cell>
          <cell r="H15" t="str">
            <v>B</v>
          </cell>
          <cell r="I15" t="str">
            <v>S</v>
          </cell>
          <cell r="J15" t="str">
            <v>000142560</v>
          </cell>
          <cell r="K15">
            <v>44636</v>
          </cell>
          <cell r="L15" t="str">
            <v>26220307484373000124550010001425601656793410</v>
          </cell>
          <cell r="M15" t="str">
            <v>26 -  Pernambuco</v>
          </cell>
          <cell r="N15">
            <v>1560</v>
          </cell>
        </row>
        <row r="16">
          <cell r="C16" t="str">
            <v>UPA SÃO LOURENÇO DA MATA</v>
          </cell>
          <cell r="E16" t="str">
            <v>3.4 - Material Farmacológico</v>
          </cell>
          <cell r="F16">
            <v>9007162000126</v>
          </cell>
          <cell r="G16" t="str">
            <v>MAUES</v>
          </cell>
          <cell r="H16" t="str">
            <v>B</v>
          </cell>
          <cell r="I16" t="str">
            <v>S</v>
          </cell>
          <cell r="J16" t="str">
            <v>000084600</v>
          </cell>
          <cell r="K16">
            <v>44624</v>
          </cell>
          <cell r="L16" t="str">
            <v>26220309007162000126550010000846001411198564</v>
          </cell>
          <cell r="M16" t="str">
            <v>26 -  Pernambuco</v>
          </cell>
          <cell r="N16">
            <v>11736</v>
          </cell>
        </row>
        <row r="17">
          <cell r="C17" t="str">
            <v>UPA SÃO LOURENÇO DA MATA</v>
          </cell>
          <cell r="E17" t="str">
            <v>3.4 - Material Farmacológico</v>
          </cell>
          <cell r="F17">
            <v>67729178000653</v>
          </cell>
          <cell r="G17" t="str">
            <v>CIRURGICA RIOCLARENSE</v>
          </cell>
          <cell r="H17" t="str">
            <v>B</v>
          </cell>
          <cell r="I17" t="str">
            <v>S</v>
          </cell>
          <cell r="J17" t="str">
            <v>0023188</v>
          </cell>
          <cell r="K17">
            <v>44624</v>
          </cell>
          <cell r="L17" t="str">
            <v>26220367729178000653550010000231881350736313</v>
          </cell>
          <cell r="M17" t="str">
            <v>26 -  Pernambuco</v>
          </cell>
          <cell r="N17">
            <v>9425</v>
          </cell>
        </row>
        <row r="18">
          <cell r="C18" t="str">
            <v>UPA SÃO LOURENÇO DA MATA</v>
          </cell>
          <cell r="E18" t="str">
            <v>3.4 - Material Farmacológico</v>
          </cell>
          <cell r="F18">
            <v>11260846000420</v>
          </cell>
          <cell r="G18" t="str">
            <v>ANBIONTON</v>
          </cell>
          <cell r="H18" t="str">
            <v>B</v>
          </cell>
          <cell r="I18" t="str">
            <v>S</v>
          </cell>
          <cell r="J18" t="str">
            <v>000000149</v>
          </cell>
          <cell r="K18">
            <v>44628</v>
          </cell>
          <cell r="L18" t="str">
            <v>26220311260846000420550010000001491691825288</v>
          </cell>
          <cell r="M18" t="str">
            <v>26 -  Pernambuco</v>
          </cell>
          <cell r="N18">
            <v>3360</v>
          </cell>
        </row>
        <row r="19">
          <cell r="C19" t="str">
            <v>UPA SÃO LOURENÇO DA MATA</v>
          </cell>
          <cell r="E19" t="str">
            <v>3.4 - Material Farmacológico</v>
          </cell>
          <cell r="F19">
            <v>22580510000118</v>
          </cell>
          <cell r="G19" t="str">
            <v>UNIFAR</v>
          </cell>
          <cell r="H19" t="str">
            <v>B</v>
          </cell>
          <cell r="I19" t="str">
            <v>S</v>
          </cell>
          <cell r="J19" t="str">
            <v>000047126</v>
          </cell>
          <cell r="K19">
            <v>44634</v>
          </cell>
          <cell r="L19" t="str">
            <v>26220322580510000118550010000471261000325442</v>
          </cell>
          <cell r="M19" t="str">
            <v>26 -  Pernambuco</v>
          </cell>
          <cell r="N19">
            <v>3000</v>
          </cell>
        </row>
        <row r="20">
          <cell r="C20" t="str">
            <v>UPA SÃO LOURENÇO DA MATA</v>
          </cell>
          <cell r="E20" t="str">
            <v>3.4 - Material Farmacológico</v>
          </cell>
          <cell r="F20">
            <v>9007162000126</v>
          </cell>
          <cell r="G20" t="str">
            <v>MAUES</v>
          </cell>
          <cell r="H20" t="str">
            <v>B</v>
          </cell>
          <cell r="I20" t="str">
            <v>S</v>
          </cell>
          <cell r="J20" t="str">
            <v>000084817</v>
          </cell>
          <cell r="K20">
            <v>44638</v>
          </cell>
          <cell r="L20" t="str">
            <v>26220309007162000126550010000848171372884995</v>
          </cell>
          <cell r="M20" t="str">
            <v>26 -  Pernambuco</v>
          </cell>
          <cell r="N20">
            <v>2250</v>
          </cell>
        </row>
        <row r="21">
          <cell r="C21" t="str">
            <v>UPA SÃO LOURENÇO DA MATA</v>
          </cell>
          <cell r="E21" t="str">
            <v>3.4 - Material Farmacológico</v>
          </cell>
          <cell r="F21">
            <v>21596736000144</v>
          </cell>
          <cell r="G21" t="str">
            <v>ULTRAMEGA</v>
          </cell>
          <cell r="H21" t="str">
            <v>B</v>
          </cell>
          <cell r="I21" t="str">
            <v>S</v>
          </cell>
          <cell r="J21" t="str">
            <v>00150436</v>
          </cell>
          <cell r="K21">
            <v>44637</v>
          </cell>
          <cell r="L21" t="str">
            <v>26220321596736000144550010001504361001552643</v>
          </cell>
          <cell r="M21" t="str">
            <v>26 -  Pernambuco</v>
          </cell>
          <cell r="N21">
            <v>374.4</v>
          </cell>
        </row>
        <row r="22">
          <cell r="C22" t="str">
            <v>UPA SÃO LOURENÇO DA MATA</v>
          </cell>
          <cell r="E22" t="str">
            <v>3.4 - Material Farmacológico</v>
          </cell>
          <cell r="F22">
            <v>8674752000140</v>
          </cell>
          <cell r="G22" t="str">
            <v>CIRURGICA MONTEBELLO</v>
          </cell>
          <cell r="H22" t="str">
            <v>B</v>
          </cell>
          <cell r="I22" t="str">
            <v>S</v>
          </cell>
          <cell r="J22" t="str">
            <v>000128007</v>
          </cell>
          <cell r="K22">
            <v>44645</v>
          </cell>
          <cell r="L22" t="str">
            <v>26220308674752000140550010001280071016755030</v>
          </cell>
          <cell r="M22" t="str">
            <v>26 -  Pernambuco</v>
          </cell>
          <cell r="N22">
            <v>528.25</v>
          </cell>
        </row>
        <row r="23">
          <cell r="C23" t="str">
            <v>UPA SÃO LOURENÇO DA MATA</v>
          </cell>
          <cell r="E23" t="str">
            <v>3.4 - Material Farmacológico</v>
          </cell>
          <cell r="F23">
            <v>33665884000152</v>
          </cell>
          <cell r="G23" t="str">
            <v>MEDMAIS</v>
          </cell>
          <cell r="H23" t="str">
            <v>B</v>
          </cell>
          <cell r="I23" t="str">
            <v>S</v>
          </cell>
          <cell r="J23" t="str">
            <v>000001557</v>
          </cell>
          <cell r="K23">
            <v>44616</v>
          </cell>
          <cell r="L23" t="str">
            <v>52550233665884000152550010000015571241347106</v>
          </cell>
          <cell r="M23" t="str">
            <v>52 -  Goiás</v>
          </cell>
          <cell r="N23">
            <v>2495</v>
          </cell>
        </row>
        <row r="24">
          <cell r="C24" t="str">
            <v>UPA SÃO LOURENÇO DA MATA</v>
          </cell>
          <cell r="E24" t="str">
            <v>3.14 - Alimentação Preparada</v>
          </cell>
          <cell r="F24">
            <v>7160019000225</v>
          </cell>
          <cell r="G24" t="str">
            <v>VITALE</v>
          </cell>
          <cell r="H24" t="str">
            <v>B</v>
          </cell>
          <cell r="I24" t="str">
            <v>S</v>
          </cell>
          <cell r="J24" t="str">
            <v>1736</v>
          </cell>
          <cell r="K24">
            <v>44638</v>
          </cell>
          <cell r="L24" t="str">
            <v>26220307160019000225550010000017361429053625</v>
          </cell>
          <cell r="M24" t="str">
            <v>26 -  Pernambuco</v>
          </cell>
          <cell r="N24">
            <v>788.25</v>
          </cell>
        </row>
        <row r="25">
          <cell r="C25" t="str">
            <v>UPA SÃO LOURENÇO DA MATA</v>
          </cell>
          <cell r="E25" t="str">
            <v>3.2 - Gás e Outros Materiais Engarrafados</v>
          </cell>
          <cell r="F25">
            <v>24380578002041</v>
          </cell>
          <cell r="G25" t="str">
            <v>WHITE MARTINS</v>
          </cell>
          <cell r="H25" t="str">
            <v>B</v>
          </cell>
          <cell r="I25" t="str">
            <v>S</v>
          </cell>
          <cell r="J25" t="str">
            <v>9267</v>
          </cell>
          <cell r="K25">
            <v>44622</v>
          </cell>
          <cell r="L25" t="str">
            <v>26220324380578002041550860000092671872328190</v>
          </cell>
          <cell r="M25" t="str">
            <v>26 -  Pernambuco</v>
          </cell>
          <cell r="N25">
            <v>118.44</v>
          </cell>
        </row>
        <row r="26">
          <cell r="C26" t="str">
            <v>UPA SÃO LOURENÇO DA MATA</v>
          </cell>
          <cell r="E26" t="str">
            <v>3.2 - Gás e Outros Materiais Engarrafados</v>
          </cell>
          <cell r="F26">
            <v>24380578002203</v>
          </cell>
          <cell r="G26" t="str">
            <v>WHITE MARTINS</v>
          </cell>
          <cell r="H26" t="str">
            <v>B</v>
          </cell>
          <cell r="I26" t="str">
            <v>S</v>
          </cell>
          <cell r="J26" t="str">
            <v>2300</v>
          </cell>
          <cell r="K26">
            <v>44605</v>
          </cell>
          <cell r="L26" t="str">
            <v>26220324380578002203550290000023001873688359</v>
          </cell>
          <cell r="M26" t="str">
            <v>26 -  Pernambuco</v>
          </cell>
          <cell r="N26">
            <v>1545.22</v>
          </cell>
        </row>
        <row r="27">
          <cell r="C27" t="str">
            <v>UPA SÃO LOURENÇO DA MATA</v>
          </cell>
          <cell r="E27" t="str">
            <v>3.2 - Gás e Outros Materiais Engarrafados</v>
          </cell>
          <cell r="F27">
            <v>24380578002041</v>
          </cell>
          <cell r="G27" t="str">
            <v>WHITE MARTINS</v>
          </cell>
          <cell r="H27" t="str">
            <v>B</v>
          </cell>
          <cell r="I27" t="str">
            <v>S</v>
          </cell>
          <cell r="J27" t="str">
            <v>9487</v>
          </cell>
          <cell r="K27">
            <v>44638</v>
          </cell>
          <cell r="L27" t="str">
            <v>26220324380578002041550860000094871874440196</v>
          </cell>
          <cell r="M27" t="str">
            <v>26 -  Pernambuco</v>
          </cell>
          <cell r="N27">
            <v>112.02</v>
          </cell>
        </row>
        <row r="28">
          <cell r="C28" t="str">
            <v>UPA SÃO LOURENÇO DA MATA</v>
          </cell>
          <cell r="E28" t="str">
            <v>3.11 - Material Laboratorial</v>
          </cell>
          <cell r="F28">
            <v>10779833000156</v>
          </cell>
          <cell r="G28" t="str">
            <v xml:space="preserve">MEDICAL </v>
          </cell>
          <cell r="H28" t="str">
            <v>B</v>
          </cell>
          <cell r="I28" t="str">
            <v>S</v>
          </cell>
          <cell r="J28" t="str">
            <v>546198</v>
          </cell>
          <cell r="K28">
            <v>44625</v>
          </cell>
          <cell r="L28" t="str">
            <v>26220310779833000156550010005461981101309984</v>
          </cell>
          <cell r="M28" t="str">
            <v>26 -  Pernambuco</v>
          </cell>
          <cell r="N28">
            <v>1750</v>
          </cell>
        </row>
        <row r="29">
          <cell r="C29" t="str">
            <v>UPA SÃO LOURENÇO DA MATA</v>
          </cell>
          <cell r="E29" t="str">
            <v>3.99 - Outras despesas com Material de Consumo</v>
          </cell>
          <cell r="F29">
            <v>10859287000163</v>
          </cell>
          <cell r="G29" t="str">
            <v>NEWMED</v>
          </cell>
          <cell r="H29" t="str">
            <v>B</v>
          </cell>
          <cell r="I29" t="str">
            <v>S</v>
          </cell>
          <cell r="J29" t="str">
            <v>000005361</v>
          </cell>
          <cell r="K29">
            <v>44620</v>
          </cell>
          <cell r="L29" t="str">
            <v>26220210859287000163550010000053611427621111</v>
          </cell>
          <cell r="M29" t="str">
            <v>26 -  Pernambuco</v>
          </cell>
          <cell r="N29">
            <v>1590</v>
          </cell>
        </row>
        <row r="30">
          <cell r="C30" t="str">
            <v>UPA SÃO LOURENÇO DA MATA</v>
          </cell>
          <cell r="E30" t="str">
            <v>3.99 - Outras despesas com Material de Consumo</v>
          </cell>
          <cell r="F30">
            <v>10859287000163</v>
          </cell>
          <cell r="G30" t="str">
            <v>NEWMED</v>
          </cell>
          <cell r="H30" t="str">
            <v>B</v>
          </cell>
          <cell r="I30" t="str">
            <v>S</v>
          </cell>
          <cell r="J30" t="str">
            <v>5405</v>
          </cell>
          <cell r="K30">
            <v>44642</v>
          </cell>
          <cell r="L30" t="str">
            <v>26220310859287000163550010000054051878608403</v>
          </cell>
          <cell r="M30" t="str">
            <v>26 -  Pernambuco</v>
          </cell>
          <cell r="N30">
            <v>960</v>
          </cell>
        </row>
        <row r="31">
          <cell r="C31" t="str">
            <v>UPA SÃO LOURENÇO DA MATA</v>
          </cell>
          <cell r="E31" t="str">
            <v>3.99 - Outras despesas com Material de Consumo</v>
          </cell>
          <cell r="F31">
            <v>10859287000163</v>
          </cell>
          <cell r="G31" t="str">
            <v>NEWMED</v>
          </cell>
          <cell r="H31" t="str">
            <v>B</v>
          </cell>
          <cell r="I31" t="str">
            <v>S</v>
          </cell>
          <cell r="J31" t="str">
            <v>000005372</v>
          </cell>
          <cell r="K31">
            <v>44624</v>
          </cell>
          <cell r="L31" t="str">
            <v>26220310859287000163550010000053721694667684</v>
          </cell>
          <cell r="M31" t="str">
            <v>26 -  Pernambuco</v>
          </cell>
          <cell r="N31">
            <v>670</v>
          </cell>
        </row>
        <row r="32">
          <cell r="C32" t="str">
            <v>UPA SÃO LOURENÇO DA MATA</v>
          </cell>
          <cell r="E32" t="str">
            <v>3.7 - Material de Limpeza e Produtos de Hgienização</v>
          </cell>
          <cell r="F32">
            <v>18162706000115</v>
          </cell>
          <cell r="G32" t="str">
            <v>QUIMY LIFE</v>
          </cell>
          <cell r="H32" t="str">
            <v>B</v>
          </cell>
          <cell r="I32" t="str">
            <v>S</v>
          </cell>
          <cell r="J32" t="str">
            <v>26124</v>
          </cell>
          <cell r="K32">
            <v>44635</v>
          </cell>
          <cell r="L32" t="str">
            <v>26220318162706000115550010000261241030340666</v>
          </cell>
          <cell r="M32" t="str">
            <v>26 -  Pernambuco</v>
          </cell>
          <cell r="N32">
            <v>864.6</v>
          </cell>
        </row>
        <row r="33">
          <cell r="C33" t="str">
            <v>UPA SÃO LOURENÇO DA MATA</v>
          </cell>
          <cell r="E33" t="str">
            <v>3.7 - Material de Limpeza e Produtos de Hgienização</v>
          </cell>
          <cell r="F33">
            <v>33665884000152</v>
          </cell>
          <cell r="G33" t="str">
            <v>MEDMAIS</v>
          </cell>
          <cell r="H33" t="str">
            <v>B</v>
          </cell>
          <cell r="I33" t="str">
            <v>S</v>
          </cell>
          <cell r="J33" t="str">
            <v>000001557</v>
          </cell>
          <cell r="K33">
            <v>44616</v>
          </cell>
          <cell r="L33" t="str">
            <v>52220233665884000152550010000015571241347106</v>
          </cell>
          <cell r="M33" t="str">
            <v>52 -  Goiás</v>
          </cell>
          <cell r="N33">
            <v>1008.08</v>
          </cell>
        </row>
        <row r="34">
          <cell r="C34" t="str">
            <v>UPA SÃO LOURENÇO DA MATA</v>
          </cell>
          <cell r="E34" t="str">
            <v>3.7 - Material de Limpeza e Produtos de Hgienização</v>
          </cell>
          <cell r="F34">
            <v>30848237000198</v>
          </cell>
          <cell r="G34" t="str">
            <v>PH COMERCIO</v>
          </cell>
          <cell r="H34" t="str">
            <v>B</v>
          </cell>
          <cell r="I34" t="str">
            <v>S</v>
          </cell>
          <cell r="J34" t="str">
            <v>000009293</v>
          </cell>
          <cell r="K34">
            <v>44624</v>
          </cell>
          <cell r="L34" t="str">
            <v>26220330848237000198550010000092931673048183</v>
          </cell>
          <cell r="M34" t="str">
            <v>26 -  Pernambuco</v>
          </cell>
          <cell r="N34">
            <v>470</v>
          </cell>
        </row>
        <row r="35">
          <cell r="C35" t="str">
            <v>UPA SÃO LOURENÇO DA MATA</v>
          </cell>
          <cell r="E35" t="str">
            <v>3.7 - Material de Limpeza e Produtos de Hgienização</v>
          </cell>
          <cell r="F35">
            <v>8587400000157</v>
          </cell>
          <cell r="G35" t="str">
            <v>AFESTAS</v>
          </cell>
          <cell r="H35" t="str">
            <v>B</v>
          </cell>
          <cell r="I35" t="str">
            <v>S</v>
          </cell>
          <cell r="J35" t="str">
            <v>000023225</v>
          </cell>
          <cell r="K35">
            <v>44630</v>
          </cell>
          <cell r="L35" t="str">
            <v>26220308587400000157550010000232251807153498</v>
          </cell>
          <cell r="M35" t="str">
            <v>26 -  Pernambuco</v>
          </cell>
          <cell r="N35">
            <v>1490</v>
          </cell>
        </row>
        <row r="36">
          <cell r="C36" t="str">
            <v>UPA SÃO LOURENÇO DA MATA</v>
          </cell>
          <cell r="E36" t="str">
            <v>3.7 - Material de Limpeza e Produtos de Hgienização</v>
          </cell>
          <cell r="F36">
            <v>19191445000124</v>
          </cell>
          <cell r="G36" t="str">
            <v>CAMILA FARIAS</v>
          </cell>
          <cell r="H36" t="str">
            <v>B</v>
          </cell>
          <cell r="I36" t="str">
            <v>S</v>
          </cell>
          <cell r="J36" t="str">
            <v>000003702</v>
          </cell>
          <cell r="K36">
            <v>44628</v>
          </cell>
          <cell r="L36" t="str">
            <v>262203191914450001245500100000037021111367680</v>
          </cell>
          <cell r="M36" t="str">
            <v>26 -  Pernambuco</v>
          </cell>
          <cell r="N36">
            <v>85.3</v>
          </cell>
        </row>
        <row r="37">
          <cell r="C37" t="str">
            <v>UPA SÃO LOURENÇO DA MATA</v>
          </cell>
          <cell r="E37" t="str">
            <v>3.14 - Alimentação Preparada</v>
          </cell>
          <cell r="F37">
            <v>15242436000164</v>
          </cell>
          <cell r="G37" t="str">
            <v>T H SUPERMERCADOS</v>
          </cell>
          <cell r="H37" t="str">
            <v>B</v>
          </cell>
          <cell r="I37" t="str">
            <v>S</v>
          </cell>
          <cell r="J37" t="str">
            <v>201226</v>
          </cell>
          <cell r="K37">
            <v>44622</v>
          </cell>
          <cell r="L37" t="str">
            <v>262203152424360001646530100002012261301077973</v>
          </cell>
          <cell r="M37" t="str">
            <v>26 -  Pernambuco</v>
          </cell>
          <cell r="N37">
            <v>25.98</v>
          </cell>
        </row>
        <row r="38">
          <cell r="C38" t="str">
            <v>UPA SÃO LOURENÇO DA MATA</v>
          </cell>
          <cell r="E38" t="str">
            <v>3.14 - Alimentação Preparada</v>
          </cell>
          <cell r="F38">
            <v>25529293000120</v>
          </cell>
          <cell r="G38" t="str">
            <v>TAYNA NASCIMENTO</v>
          </cell>
          <cell r="H38" t="str">
            <v>B</v>
          </cell>
          <cell r="I38" t="str">
            <v>S</v>
          </cell>
          <cell r="J38" t="str">
            <v>000014304</v>
          </cell>
          <cell r="K38">
            <v>44622</v>
          </cell>
          <cell r="L38" t="str">
            <v>262203255292930001205500100000143041605123640</v>
          </cell>
          <cell r="M38" t="str">
            <v>26 -  Pernambuco</v>
          </cell>
          <cell r="N38">
            <v>90</v>
          </cell>
        </row>
        <row r="39">
          <cell r="C39" t="str">
            <v>UPA SÃO LOURENÇO DA MATA</v>
          </cell>
          <cell r="E39" t="str">
            <v>3.14 - Alimentação Preparada</v>
          </cell>
          <cell r="F39">
            <v>25529293000120</v>
          </cell>
          <cell r="G39" t="str">
            <v>TAYNA NASCIMENTO</v>
          </cell>
          <cell r="H39" t="str">
            <v>B</v>
          </cell>
          <cell r="I39" t="str">
            <v>S</v>
          </cell>
          <cell r="J39" t="str">
            <v>000014395</v>
          </cell>
          <cell r="K39">
            <v>44629</v>
          </cell>
          <cell r="L39" t="str">
            <v>26220325529293000120550010000143951530201890</v>
          </cell>
          <cell r="M39" t="str">
            <v>26 -  Pernambuco</v>
          </cell>
          <cell r="N39">
            <v>120</v>
          </cell>
        </row>
        <row r="40">
          <cell r="C40" t="str">
            <v>UPA SÃO LOURENÇO DA MATA</v>
          </cell>
          <cell r="E40" t="str">
            <v>3.14 - Alimentação Preparada</v>
          </cell>
          <cell r="F40">
            <v>34746690000144</v>
          </cell>
          <cell r="G40" t="str">
            <v>J JOIA</v>
          </cell>
          <cell r="H40" t="str">
            <v>B</v>
          </cell>
          <cell r="I40" t="str">
            <v>S</v>
          </cell>
          <cell r="J40" t="str">
            <v>000000309</v>
          </cell>
          <cell r="K40">
            <v>44624</v>
          </cell>
          <cell r="L40" t="str">
            <v>26220334746690000144550810000003091001100277</v>
          </cell>
          <cell r="M40" t="str">
            <v>26 -  Pernambuco</v>
          </cell>
          <cell r="N40">
            <v>3425.81</v>
          </cell>
        </row>
        <row r="41">
          <cell r="C41" t="str">
            <v>UPA SÃO LOURENÇO DA MATA</v>
          </cell>
          <cell r="E41" t="str">
            <v>3.14 - Alimentação Preparada</v>
          </cell>
          <cell r="F41">
            <v>15242436000164</v>
          </cell>
          <cell r="G41" t="str">
            <v>T H SUPERMERCADOS</v>
          </cell>
          <cell r="H41" t="str">
            <v>B</v>
          </cell>
          <cell r="I41" t="str">
            <v>S</v>
          </cell>
          <cell r="J41" t="str">
            <v>201965</v>
          </cell>
          <cell r="K41">
            <v>44638</v>
          </cell>
          <cell r="L41" t="str">
            <v>26220315242436000164653030002019651303090674</v>
          </cell>
          <cell r="M41" t="str">
            <v>26 -  Pernambuco</v>
          </cell>
          <cell r="N41">
            <v>16.79</v>
          </cell>
        </row>
        <row r="42">
          <cell r="C42" t="str">
            <v>UPA SÃO LOURENÇO DA MATA</v>
          </cell>
          <cell r="E42" t="str">
            <v>3.14 - Alimentação Preparada</v>
          </cell>
          <cell r="F42">
            <v>25529293000120</v>
          </cell>
          <cell r="G42" t="str">
            <v>TAYNA NASCIMENTO</v>
          </cell>
          <cell r="H42" t="str">
            <v>B</v>
          </cell>
          <cell r="I42" t="str">
            <v>S</v>
          </cell>
          <cell r="J42" t="str">
            <v>000014474</v>
          </cell>
          <cell r="K42">
            <v>44636</v>
          </cell>
          <cell r="L42" t="str">
            <v>26220325529293000120550010000144741090726804</v>
          </cell>
          <cell r="M42" t="str">
            <v>26 -  Pernambuco</v>
          </cell>
          <cell r="N42">
            <v>140</v>
          </cell>
        </row>
        <row r="43">
          <cell r="C43" t="str">
            <v>UPA SÃO LOURENÇO DA MATA</v>
          </cell>
          <cell r="E43" t="str">
            <v>3.14 - Alimentação Preparada</v>
          </cell>
          <cell r="F43">
            <v>15242436000164</v>
          </cell>
          <cell r="G43" t="str">
            <v>T H SUPERMERCADOS</v>
          </cell>
          <cell r="H43" t="str">
            <v>B</v>
          </cell>
          <cell r="I43" t="str">
            <v>S</v>
          </cell>
          <cell r="J43" t="str">
            <v>203999</v>
          </cell>
          <cell r="K43">
            <v>44641</v>
          </cell>
          <cell r="L43" t="str">
            <v>262203152424360001646530100020399913011007485</v>
          </cell>
          <cell r="M43" t="str">
            <v>26 -  Pernambuco</v>
          </cell>
          <cell r="N43">
            <v>16.79</v>
          </cell>
        </row>
        <row r="44">
          <cell r="C44" t="str">
            <v>UPA SÃO LOURENÇO DA MATA</v>
          </cell>
          <cell r="E44" t="str">
            <v>3.14 - Alimentação Preparada</v>
          </cell>
          <cell r="F44">
            <v>34746690000144</v>
          </cell>
          <cell r="G44" t="str">
            <v>J JOIA</v>
          </cell>
          <cell r="H44" t="str">
            <v>B</v>
          </cell>
          <cell r="I44" t="str">
            <v>S</v>
          </cell>
          <cell r="J44" t="str">
            <v>000216346</v>
          </cell>
          <cell r="K44">
            <v>44641</v>
          </cell>
          <cell r="L44" t="str">
            <v>262203347466900001446500100021634610121555468</v>
          </cell>
          <cell r="M44" t="str">
            <v>26 -  Pernambuco</v>
          </cell>
          <cell r="N44">
            <v>35.96</v>
          </cell>
        </row>
        <row r="45">
          <cell r="C45" t="str">
            <v>UPA SÃO LOURENÇO DA MATA</v>
          </cell>
          <cell r="E45" t="str">
            <v>3.14 - Alimentação Preparada</v>
          </cell>
          <cell r="F45">
            <v>34746690000144</v>
          </cell>
          <cell r="G45" t="str">
            <v>J JOIA</v>
          </cell>
          <cell r="H45" t="str">
            <v>B</v>
          </cell>
          <cell r="I45" t="str">
            <v>S</v>
          </cell>
          <cell r="J45" t="str">
            <v>000000312</v>
          </cell>
          <cell r="K45">
            <v>44638</v>
          </cell>
          <cell r="L45" t="str">
            <v>26220334746690000144550010000003121001113390</v>
          </cell>
          <cell r="M45" t="str">
            <v>26 -  Pernambuco</v>
          </cell>
          <cell r="N45">
            <v>325.11</v>
          </cell>
        </row>
        <row r="46">
          <cell r="C46" t="str">
            <v>UPA SÃO LOURENÇO DA MATA</v>
          </cell>
          <cell r="E46" t="str">
            <v>3.14 - Alimentação Preparada</v>
          </cell>
          <cell r="F46">
            <v>43666599000100</v>
          </cell>
          <cell r="G46" t="str">
            <v>A F MERCADINHO</v>
          </cell>
          <cell r="H46" t="str">
            <v>B</v>
          </cell>
          <cell r="I46" t="str">
            <v>S</v>
          </cell>
          <cell r="J46" t="str">
            <v>000024042</v>
          </cell>
          <cell r="K46">
            <v>44641</v>
          </cell>
          <cell r="L46" t="str">
            <v>26220343666599000100650010000240421010270036</v>
          </cell>
          <cell r="M46" t="str">
            <v>26 -  Pernambuco</v>
          </cell>
          <cell r="N46">
            <v>38.71</v>
          </cell>
        </row>
        <row r="47">
          <cell r="C47" t="str">
            <v>UPA SÃO LOURENÇO DA MATA</v>
          </cell>
          <cell r="E47" t="str">
            <v>3.14 - Alimentação Preparada</v>
          </cell>
          <cell r="F47">
            <v>25529293000120</v>
          </cell>
          <cell r="G47" t="str">
            <v>TAYNA NASCIMENTO</v>
          </cell>
          <cell r="H47" t="str">
            <v>B</v>
          </cell>
          <cell r="I47" t="str">
            <v>S</v>
          </cell>
          <cell r="J47" t="str">
            <v>000014554</v>
          </cell>
          <cell r="K47">
            <v>44643</v>
          </cell>
          <cell r="L47" t="str">
            <v>26220325529293000120550010000145541313598951</v>
          </cell>
          <cell r="M47" t="str">
            <v>26 -  Pernambuco</v>
          </cell>
          <cell r="N47">
            <v>60</v>
          </cell>
        </row>
        <row r="48">
          <cell r="C48" t="str">
            <v>UPA SÃO LOURENÇO DA MATA</v>
          </cell>
          <cell r="E48" t="str">
            <v>3.14 - Alimentação Preparada</v>
          </cell>
          <cell r="F48">
            <v>15242436000164</v>
          </cell>
          <cell r="G48" t="str">
            <v>T H SUPERMERCADOS</v>
          </cell>
          <cell r="H48" t="str">
            <v>B</v>
          </cell>
          <cell r="I48" t="str">
            <v>S</v>
          </cell>
          <cell r="J48" t="str">
            <v>205117</v>
          </cell>
          <cell r="K48">
            <v>44649</v>
          </cell>
          <cell r="L48" t="str">
            <v>26220315242436000164653010002051171301119394</v>
          </cell>
          <cell r="M48" t="str">
            <v>26 -  Pernambuco</v>
          </cell>
          <cell r="N48">
            <v>41.78</v>
          </cell>
        </row>
        <row r="49">
          <cell r="C49" t="str">
            <v>UPA SÃO LOURENÇO DA MATA</v>
          </cell>
          <cell r="E49" t="str">
            <v>3.14 - Alimentação Preparada</v>
          </cell>
          <cell r="F49">
            <v>15242436000164</v>
          </cell>
          <cell r="G49" t="str">
            <v>T H SUPERMERCADOS</v>
          </cell>
          <cell r="H49" t="str">
            <v>B</v>
          </cell>
          <cell r="I49" t="str">
            <v>S</v>
          </cell>
          <cell r="J49" t="str">
            <v>211180</v>
          </cell>
          <cell r="K49">
            <v>44645</v>
          </cell>
          <cell r="L49" t="str">
            <v>26220315242436000164653020002111801302187488</v>
          </cell>
          <cell r="M49" t="str">
            <v>26 -  Pernambuco</v>
          </cell>
          <cell r="N49">
            <v>26.37</v>
          </cell>
        </row>
        <row r="50">
          <cell r="C50" t="str">
            <v>UPA SÃO LOURENÇO DA MATA</v>
          </cell>
          <cell r="E50" t="str">
            <v>3.14 - Alimentação Preparada</v>
          </cell>
          <cell r="F50">
            <v>43666599000100</v>
          </cell>
          <cell r="G50" t="str">
            <v>A F MERCADINHO</v>
          </cell>
          <cell r="H50" t="str">
            <v>B</v>
          </cell>
          <cell r="I50" t="str">
            <v>S</v>
          </cell>
          <cell r="J50" t="str">
            <v>000025049</v>
          </cell>
          <cell r="K50">
            <v>44645</v>
          </cell>
          <cell r="L50" t="str">
            <v>26220343666599000100650010000250491010281114</v>
          </cell>
          <cell r="M50" t="str">
            <v>26 -  Pernambuco</v>
          </cell>
          <cell r="N50">
            <v>21.3</v>
          </cell>
        </row>
        <row r="51">
          <cell r="C51" t="str">
            <v>UPA SÃO LOURENÇO DA MATA</v>
          </cell>
          <cell r="E51" t="str">
            <v>3.14 - Alimentação Preparada</v>
          </cell>
          <cell r="F51">
            <v>14823559000126</v>
          </cell>
          <cell r="G51" t="str">
            <v>R C LIMA</v>
          </cell>
          <cell r="H51" t="str">
            <v>B</v>
          </cell>
          <cell r="I51" t="str">
            <v>S</v>
          </cell>
          <cell r="J51" t="str">
            <v>000006430</v>
          </cell>
          <cell r="K51">
            <v>44650</v>
          </cell>
          <cell r="L51" t="str">
            <v>26220314823559000126550020000064301000093011</v>
          </cell>
          <cell r="M51" t="str">
            <v>26 -  Pernambuco</v>
          </cell>
          <cell r="N51">
            <v>774</v>
          </cell>
        </row>
        <row r="52">
          <cell r="C52" t="str">
            <v>UPA SÃO LOURENÇO DA MATA</v>
          </cell>
          <cell r="E52" t="str">
            <v>3.14 - Alimentação Preparada</v>
          </cell>
          <cell r="F52">
            <v>25529293000120</v>
          </cell>
          <cell r="G52" t="str">
            <v>TAYNA NASCIMENTO</v>
          </cell>
          <cell r="H52" t="str">
            <v>B</v>
          </cell>
          <cell r="I52" t="str">
            <v>S</v>
          </cell>
          <cell r="J52" t="str">
            <v>000014623</v>
          </cell>
          <cell r="K52">
            <v>44650</v>
          </cell>
          <cell r="L52" t="str">
            <v>26220325529293000120550010000146231263840354</v>
          </cell>
          <cell r="M52" t="str">
            <v>26 -  Pernambuco</v>
          </cell>
          <cell r="N52">
            <v>90</v>
          </cell>
        </row>
        <row r="53">
          <cell r="C53" t="str">
            <v>UPA SÃO LOURENÇO DA MATA</v>
          </cell>
          <cell r="E53" t="str">
            <v>3.14 - Alimentação Preparada</v>
          </cell>
          <cell r="F53">
            <v>34746690000144</v>
          </cell>
          <cell r="G53" t="str">
            <v>J JOIA</v>
          </cell>
          <cell r="H53" t="str">
            <v>B</v>
          </cell>
          <cell r="I53" t="str">
            <v>S</v>
          </cell>
          <cell r="J53" t="str">
            <v>000229637</v>
          </cell>
          <cell r="K53">
            <v>44649</v>
          </cell>
          <cell r="L53" t="str">
            <v>26220334746690000144650020002296371023046260</v>
          </cell>
          <cell r="M53" t="str">
            <v>26 -  Pernambuco</v>
          </cell>
          <cell r="N53">
            <v>39.520000000000003</v>
          </cell>
        </row>
        <row r="54">
          <cell r="C54" t="str">
            <v>UPA SÃO LOURENÇO DA MATA</v>
          </cell>
          <cell r="E54" t="str">
            <v>3.14 - Alimentação Preparada</v>
          </cell>
          <cell r="F54">
            <v>43666599000100</v>
          </cell>
          <cell r="G54" t="str">
            <v>A F MERCADINHO</v>
          </cell>
          <cell r="H54" t="str">
            <v>B</v>
          </cell>
          <cell r="I54" t="str">
            <v>S</v>
          </cell>
          <cell r="J54" t="str">
            <v>000025873</v>
          </cell>
          <cell r="K54">
            <v>44649</v>
          </cell>
          <cell r="L54" t="str">
            <v>26220343666599000100650010000258731010290325</v>
          </cell>
          <cell r="M54" t="str">
            <v>26 -  Pernambuco</v>
          </cell>
          <cell r="N54">
            <v>17.75</v>
          </cell>
        </row>
        <row r="55">
          <cell r="C55" t="str">
            <v>UPA SÃO LOURENÇO DA MATA</v>
          </cell>
          <cell r="E55" t="str">
            <v>3.14 - Alimentação Preparada</v>
          </cell>
          <cell r="F55">
            <v>38446162000120</v>
          </cell>
          <cell r="G55" t="str">
            <v>R S SOLUÇÕES</v>
          </cell>
          <cell r="H55" t="str">
            <v>B</v>
          </cell>
          <cell r="I55" t="str">
            <v>S</v>
          </cell>
          <cell r="J55" t="str">
            <v>000154</v>
          </cell>
          <cell r="K55">
            <v>44651</v>
          </cell>
          <cell r="L55" t="str">
            <v>26220338446162000120550010000001541000001899</v>
          </cell>
          <cell r="M55" t="str">
            <v>26 -  Pernambuco</v>
          </cell>
          <cell r="N55">
            <v>4061</v>
          </cell>
        </row>
        <row r="56">
          <cell r="C56" t="str">
            <v>UPA SÃO LOURENÇO DA MATA</v>
          </cell>
          <cell r="E56" t="str">
            <v>3.6 - Material de Expediente</v>
          </cell>
          <cell r="F56">
            <v>11648676000102</v>
          </cell>
          <cell r="G56" t="str">
            <v>IPSEP INFORMATICA</v>
          </cell>
          <cell r="H56" t="str">
            <v>B</v>
          </cell>
          <cell r="I56" t="str">
            <v>S</v>
          </cell>
          <cell r="J56" t="str">
            <v>000048725</v>
          </cell>
          <cell r="K56">
            <v>44623</v>
          </cell>
          <cell r="L56" t="str">
            <v>26220311648676000102550010000487251000180600</v>
          </cell>
          <cell r="M56" t="str">
            <v>26 -  Pernambuco</v>
          </cell>
          <cell r="N56">
            <v>76</v>
          </cell>
        </row>
        <row r="57">
          <cell r="C57" t="str">
            <v>UPA SÃO LOURENÇO DA MATA</v>
          </cell>
          <cell r="E57" t="str">
            <v>3.6 - Material de Expediente</v>
          </cell>
          <cell r="F57">
            <v>11648676000102</v>
          </cell>
          <cell r="G57" t="str">
            <v>IPSEP INFORMATICA</v>
          </cell>
          <cell r="H57" t="str">
            <v>B</v>
          </cell>
          <cell r="I57" t="str">
            <v>S</v>
          </cell>
          <cell r="J57" t="str">
            <v>000033480</v>
          </cell>
          <cell r="K57">
            <v>44627</v>
          </cell>
          <cell r="L57" t="str">
            <v>26220311648676000102650050000334801034629810</v>
          </cell>
          <cell r="M57" t="str">
            <v>26 -  Pernambuco</v>
          </cell>
          <cell r="N57">
            <v>17.5</v>
          </cell>
        </row>
        <row r="58">
          <cell r="C58" t="str">
            <v>UPA SÃO LOURENÇO DA MATA</v>
          </cell>
          <cell r="E58" t="str">
            <v>3.6 - Material de Expediente</v>
          </cell>
          <cell r="F58">
            <v>36641164000145</v>
          </cell>
          <cell r="G58" t="str">
            <v>GS LIMP</v>
          </cell>
          <cell r="H58" t="str">
            <v>B</v>
          </cell>
          <cell r="I58" t="str">
            <v>S</v>
          </cell>
          <cell r="J58" t="str">
            <v>000001282</v>
          </cell>
          <cell r="K58">
            <v>44629</v>
          </cell>
          <cell r="L58" t="str">
            <v>26220336641164000145550010000012821000016479</v>
          </cell>
          <cell r="M58" t="str">
            <v>26 -  Pernambuco</v>
          </cell>
          <cell r="N58">
            <v>1060</v>
          </cell>
        </row>
        <row r="59">
          <cell r="C59" t="str">
            <v>UPA SÃO LOURENÇO DA MATA</v>
          </cell>
          <cell r="E59" t="str">
            <v>3.6 - Material de Expediente</v>
          </cell>
          <cell r="F59">
            <v>24348443000136</v>
          </cell>
          <cell r="G59" t="str">
            <v>FRANCRIS</v>
          </cell>
          <cell r="H59" t="str">
            <v>B</v>
          </cell>
          <cell r="I59" t="str">
            <v>S</v>
          </cell>
          <cell r="J59" t="str">
            <v>000015143</v>
          </cell>
          <cell r="K59">
            <v>44628</v>
          </cell>
          <cell r="L59" t="str">
            <v>26220324348443000136550010000151431400603518</v>
          </cell>
          <cell r="M59" t="str">
            <v>26 -  Pernambuco</v>
          </cell>
          <cell r="N59">
            <v>125</v>
          </cell>
        </row>
        <row r="60">
          <cell r="C60" t="str">
            <v>UPA SÃO LOURENÇO DA MATA</v>
          </cell>
          <cell r="E60" t="str">
            <v>3.6 - Material de Expediente</v>
          </cell>
          <cell r="F60">
            <v>729803000181</v>
          </cell>
          <cell r="G60" t="str">
            <v>LIVRARIA TALISMÃ</v>
          </cell>
          <cell r="H60" t="str">
            <v>B</v>
          </cell>
          <cell r="I60" t="str">
            <v>S</v>
          </cell>
          <cell r="J60" t="str">
            <v>000055967</v>
          </cell>
          <cell r="K60">
            <v>44636</v>
          </cell>
          <cell r="L60" t="str">
            <v>26220300729803000181651030000559671161021340</v>
          </cell>
          <cell r="M60" t="str">
            <v>26 -  Pernambuco</v>
          </cell>
          <cell r="N60">
            <v>9.99</v>
          </cell>
        </row>
        <row r="61">
          <cell r="C61" t="str">
            <v>UPA SÃO LOURENÇO DA MATA</v>
          </cell>
          <cell r="E61" t="str">
            <v>3.6 - Material de Expediente</v>
          </cell>
          <cell r="F61">
            <v>22006201000139</v>
          </cell>
          <cell r="G61" t="str">
            <v>FORTPEL</v>
          </cell>
          <cell r="H61" t="str">
            <v>B</v>
          </cell>
          <cell r="I61" t="str">
            <v>S</v>
          </cell>
          <cell r="J61" t="str">
            <v>125585</v>
          </cell>
          <cell r="K61">
            <v>44635</v>
          </cell>
          <cell r="L61" t="str">
            <v>26220322006201000139550000001255851101255852</v>
          </cell>
          <cell r="M61" t="str">
            <v>26 -  Pernambuco</v>
          </cell>
          <cell r="N61">
            <v>3580</v>
          </cell>
        </row>
        <row r="62">
          <cell r="C62" t="str">
            <v>UPA SÃO LOURENÇO DA MATA</v>
          </cell>
          <cell r="E62" t="str">
            <v>3.6 - Material de Expediente</v>
          </cell>
          <cell r="F62">
            <v>1781007000150</v>
          </cell>
          <cell r="G62" t="str">
            <v>F G INFORTEC</v>
          </cell>
          <cell r="H62" t="str">
            <v>B</v>
          </cell>
          <cell r="I62" t="str">
            <v>S</v>
          </cell>
          <cell r="J62" t="str">
            <v>007229</v>
          </cell>
          <cell r="K62">
            <v>44638</v>
          </cell>
          <cell r="L62" t="str">
            <v>26220301781007000150550010000072291045309714</v>
          </cell>
          <cell r="M62" t="str">
            <v>26 -  Pernambuco</v>
          </cell>
          <cell r="N62">
            <v>807</v>
          </cell>
        </row>
        <row r="63">
          <cell r="C63" t="str">
            <v>UPA SÃO LOURENÇO DA MATA</v>
          </cell>
          <cell r="E63" t="str">
            <v>3.6 - Material de Expediente</v>
          </cell>
          <cell r="F63">
            <v>29179994000137</v>
          </cell>
          <cell r="G63" t="str">
            <v>PAPELCENTER</v>
          </cell>
          <cell r="H63" t="str">
            <v>B</v>
          </cell>
          <cell r="I63" t="str">
            <v>S</v>
          </cell>
          <cell r="J63" t="str">
            <v>000009106</v>
          </cell>
          <cell r="K63">
            <v>44649</v>
          </cell>
          <cell r="L63" t="str">
            <v>26220329170994000137056010000091061205874512</v>
          </cell>
          <cell r="M63" t="str">
            <v>26 -  Pernambuco</v>
          </cell>
          <cell r="N63">
            <v>9.9</v>
          </cell>
        </row>
        <row r="64">
          <cell r="C64" t="str">
            <v>UPA SÃO LOURENÇO DA MATA</v>
          </cell>
          <cell r="E64" t="str">
            <v>3.6 - Material de Expediente</v>
          </cell>
          <cell r="F64">
            <v>28879645000165</v>
          </cell>
          <cell r="G64" t="str">
            <v>EXPERIMENTAL TI</v>
          </cell>
          <cell r="H64" t="str">
            <v>B</v>
          </cell>
          <cell r="I64" t="str">
            <v>S</v>
          </cell>
          <cell r="J64" t="str">
            <v>000000106</v>
          </cell>
          <cell r="K64">
            <v>44648</v>
          </cell>
          <cell r="L64" t="str">
            <v>26220328879645000165550030000001061344302350</v>
          </cell>
          <cell r="M64" t="str">
            <v>26 -  Pernambuco</v>
          </cell>
          <cell r="N64">
            <v>96</v>
          </cell>
        </row>
        <row r="65">
          <cell r="C65" t="str">
            <v>UPA SÃO LOURENÇO DA MATA</v>
          </cell>
          <cell r="E65" t="str">
            <v>3.6 - Material de Expediente</v>
          </cell>
          <cell r="F65">
            <v>17894761000137</v>
          </cell>
          <cell r="G65" t="str">
            <v>RECIFE TRONIC</v>
          </cell>
          <cell r="H65" t="str">
            <v>B</v>
          </cell>
          <cell r="I65" t="str">
            <v>S</v>
          </cell>
          <cell r="J65" t="str">
            <v>000006106</v>
          </cell>
          <cell r="K65">
            <v>44649</v>
          </cell>
          <cell r="L65" t="str">
            <v>26220317894761000137550010000061061130621306</v>
          </cell>
          <cell r="M65" t="str">
            <v>26 -  Pernambuco</v>
          </cell>
          <cell r="N65">
            <v>401</v>
          </cell>
        </row>
        <row r="66">
          <cell r="C66" t="str">
            <v>UPA SÃO LOURENÇO DA MATA</v>
          </cell>
          <cell r="E66" t="str">
            <v>3.6 - Material de Expediente</v>
          </cell>
          <cell r="F66">
            <v>23755654000120</v>
          </cell>
          <cell r="G66" t="str">
            <v>COPY LASER</v>
          </cell>
          <cell r="H66" t="str">
            <v>B</v>
          </cell>
          <cell r="I66" t="str">
            <v>S</v>
          </cell>
          <cell r="J66" t="str">
            <v>671</v>
          </cell>
          <cell r="K66">
            <v>44624</v>
          </cell>
          <cell r="L66" t="str">
            <v>26220323755654000120550010000006711534232343</v>
          </cell>
          <cell r="M66" t="str">
            <v>26 -  Pernambuco</v>
          </cell>
          <cell r="N66">
            <v>895</v>
          </cell>
        </row>
        <row r="67">
          <cell r="C67" t="str">
            <v>UPA SÃO LOURENÇO DA MATA</v>
          </cell>
          <cell r="E67" t="str">
            <v>3.6 - Material de Expediente</v>
          </cell>
          <cell r="F67">
            <v>11753385000184</v>
          </cell>
          <cell r="G67" t="str">
            <v>GLEISSON PRAZERES</v>
          </cell>
          <cell r="H67" t="str">
            <v>B</v>
          </cell>
          <cell r="I67" t="str">
            <v>S</v>
          </cell>
          <cell r="J67" t="str">
            <v>000000075</v>
          </cell>
          <cell r="K67">
            <v>44630</v>
          </cell>
          <cell r="L67" t="str">
            <v>26220311753385000184550010000000751295819524</v>
          </cell>
          <cell r="M67" t="str">
            <v>26 -  Pernambuco</v>
          </cell>
          <cell r="N67">
            <v>150</v>
          </cell>
        </row>
        <row r="68">
          <cell r="C68" t="str">
            <v>UPA SÃO LOURENÇO DA MATA</v>
          </cell>
          <cell r="E68" t="str">
            <v>3.6 - Material de Expediente</v>
          </cell>
          <cell r="F68">
            <v>23755654000120</v>
          </cell>
          <cell r="G68" t="str">
            <v>COPY LASER</v>
          </cell>
          <cell r="H68" t="str">
            <v>B</v>
          </cell>
          <cell r="I68" t="str">
            <v>S</v>
          </cell>
          <cell r="J68" t="str">
            <v>675</v>
          </cell>
          <cell r="K68">
            <v>44645</v>
          </cell>
          <cell r="L68" t="str">
            <v>26220323755654000120550010000006751559917365</v>
          </cell>
          <cell r="M68" t="str">
            <v>26 -  Pernambuco</v>
          </cell>
          <cell r="N68">
            <v>75</v>
          </cell>
        </row>
        <row r="69">
          <cell r="C69" t="str">
            <v>UPA SÃO LOURENÇO DA MATA</v>
          </cell>
          <cell r="E69" t="str">
            <v>3.1 - Combustíveis e Lubrificantes Automotivos</v>
          </cell>
          <cell r="F69">
            <v>4938834000101</v>
          </cell>
          <cell r="G69" t="str">
            <v>POSTO MR PETROLEO</v>
          </cell>
          <cell r="H69" t="str">
            <v>B</v>
          </cell>
          <cell r="I69" t="str">
            <v>S</v>
          </cell>
          <cell r="J69" t="str">
            <v>000008573</v>
          </cell>
          <cell r="K69">
            <v>44629</v>
          </cell>
          <cell r="L69" t="str">
            <v>26220304938834000101890200000085731000138740</v>
          </cell>
          <cell r="M69" t="str">
            <v>26 -  Pernambuco</v>
          </cell>
          <cell r="N69">
            <v>150</v>
          </cell>
        </row>
        <row r="70">
          <cell r="C70" t="str">
            <v>UPA SÃO LOURENÇO DA MATA</v>
          </cell>
          <cell r="E70" t="str">
            <v>3.1 - Combustíveis e Lubrificantes Automotivos</v>
          </cell>
          <cell r="F70">
            <v>12848099000165</v>
          </cell>
          <cell r="G70" t="str">
            <v>BEZERRA DE MENEZES</v>
          </cell>
          <cell r="H70" t="str">
            <v>B</v>
          </cell>
          <cell r="I70" t="str">
            <v>S</v>
          </cell>
          <cell r="J70" t="str">
            <v>2982</v>
          </cell>
          <cell r="K70">
            <v>44651</v>
          </cell>
          <cell r="L70" t="str">
            <v>26220312848099000165550120000029821000911979</v>
          </cell>
          <cell r="M70" t="str">
            <v>26 -  Pernambuco</v>
          </cell>
          <cell r="N70">
            <v>7367.87</v>
          </cell>
        </row>
        <row r="71">
          <cell r="C71" t="str">
            <v>UPA SÃO LOURENÇO DA MATA</v>
          </cell>
          <cell r="E71" t="str">
            <v>3.2 - Gás e Outros Materiais Engarrafados</v>
          </cell>
          <cell r="F71">
            <v>14823559000126</v>
          </cell>
          <cell r="G71" t="str">
            <v>R C LIMA</v>
          </cell>
          <cell r="H71" t="str">
            <v>B</v>
          </cell>
          <cell r="I71" t="str">
            <v>S</v>
          </cell>
          <cell r="J71" t="str">
            <v>000006431</v>
          </cell>
          <cell r="K71">
            <v>44650</v>
          </cell>
          <cell r="L71" t="str">
            <v>26220314823559000126550020000064311000093027</v>
          </cell>
          <cell r="M71" t="str">
            <v>26 -  Pernambuco</v>
          </cell>
          <cell r="N71">
            <v>115</v>
          </cell>
        </row>
        <row r="72">
          <cell r="C72" t="str">
            <v>UPA SÃO LOURENÇO DA MATA</v>
          </cell>
          <cell r="E72" t="str">
            <v xml:space="preserve">3.9 - Material para Manutenção de Bens Imóveis </v>
          </cell>
          <cell r="F72">
            <v>8878964000149</v>
          </cell>
          <cell r="G72" t="str">
            <v>M DE F F DA SILVA</v>
          </cell>
          <cell r="H72" t="str">
            <v>B</v>
          </cell>
          <cell r="I72" t="str">
            <v>S</v>
          </cell>
          <cell r="J72" t="str">
            <v>000000788</v>
          </cell>
          <cell r="K72">
            <v>44622</v>
          </cell>
          <cell r="L72" t="str">
            <v>26220308878964000149550010000007881983710886</v>
          </cell>
          <cell r="M72" t="str">
            <v>26 -  Pernambuco</v>
          </cell>
          <cell r="N72">
            <v>210</v>
          </cell>
        </row>
        <row r="73">
          <cell r="C73" t="str">
            <v>UPA SÃO LOURENÇO DA MATA</v>
          </cell>
          <cell r="E73" t="str">
            <v xml:space="preserve">3.9 - Material para Manutenção de Bens Imóveis </v>
          </cell>
          <cell r="F73">
            <v>14309654000106</v>
          </cell>
          <cell r="G73" t="str">
            <v>W W REFRIGERAÇÃO</v>
          </cell>
          <cell r="H73" t="str">
            <v>B</v>
          </cell>
          <cell r="I73" t="str">
            <v>S</v>
          </cell>
          <cell r="J73" t="str">
            <v>101117395</v>
          </cell>
          <cell r="K73">
            <v>44622</v>
          </cell>
          <cell r="L73" t="str">
            <v>26220314309554000108850010000000090111739533</v>
          </cell>
          <cell r="M73" t="str">
            <v>26 -  Pernambuco</v>
          </cell>
          <cell r="N73">
            <v>80</v>
          </cell>
        </row>
        <row r="74">
          <cell r="C74" t="str">
            <v>UPA SÃO LOURENÇO DA MATA</v>
          </cell>
          <cell r="E74" t="str">
            <v xml:space="preserve">3.9 - Material para Manutenção de Bens Imóveis </v>
          </cell>
          <cell r="F74">
            <v>11623188002860</v>
          </cell>
          <cell r="G74" t="str">
            <v>ARMAZEM CORAL</v>
          </cell>
          <cell r="H74" t="str">
            <v>B</v>
          </cell>
          <cell r="I74" t="str">
            <v>S</v>
          </cell>
          <cell r="J74" t="str">
            <v>000017947</v>
          </cell>
          <cell r="K74">
            <v>44628</v>
          </cell>
          <cell r="L74" t="str">
            <v>26220311623188002860550010000179471000179480</v>
          </cell>
          <cell r="M74" t="str">
            <v>26 -  Pernambuco</v>
          </cell>
          <cell r="N74">
            <v>102.8</v>
          </cell>
        </row>
        <row r="75">
          <cell r="C75" t="str">
            <v>UPA SÃO LOURENÇO DA MATA</v>
          </cell>
          <cell r="E75" t="str">
            <v xml:space="preserve">3.9 - Material para Manutenção de Bens Imóveis </v>
          </cell>
          <cell r="F75">
            <v>815532000187</v>
          </cell>
          <cell r="G75" t="str">
            <v>JAGUAR MATERIAIS</v>
          </cell>
          <cell r="H75" t="str">
            <v>B</v>
          </cell>
          <cell r="I75" t="str">
            <v>S</v>
          </cell>
          <cell r="J75" t="str">
            <v>000049691</v>
          </cell>
          <cell r="K75">
            <v>44623</v>
          </cell>
          <cell r="L75" t="str">
            <v>26220300815532000187651020000496911356170429</v>
          </cell>
          <cell r="M75" t="str">
            <v>26 -  Pernambuco</v>
          </cell>
          <cell r="N75">
            <v>141.68</v>
          </cell>
        </row>
        <row r="76">
          <cell r="C76" t="str">
            <v>UPA SÃO LOURENÇO DA MATA</v>
          </cell>
          <cell r="E76" t="str">
            <v xml:space="preserve">3.9 - Material para Manutenção de Bens Imóveis </v>
          </cell>
          <cell r="F76">
            <v>7264693000179</v>
          </cell>
          <cell r="G76" t="str">
            <v>RENASCER MERCANTIL</v>
          </cell>
          <cell r="H76" t="str">
            <v>B</v>
          </cell>
          <cell r="I76" t="str">
            <v>S</v>
          </cell>
          <cell r="J76" t="str">
            <v>000596903</v>
          </cell>
          <cell r="K76">
            <v>44636</v>
          </cell>
          <cell r="L76" t="str">
            <v>26220307264693000179550010005969031288633655</v>
          </cell>
          <cell r="M76" t="str">
            <v>26 -  Pernambuco</v>
          </cell>
          <cell r="N76">
            <v>208.87</v>
          </cell>
        </row>
        <row r="77">
          <cell r="C77" t="str">
            <v>UPA SÃO LOURENÇO DA MATA</v>
          </cell>
          <cell r="E77" t="str">
            <v xml:space="preserve">3.9 - Material para Manutenção de Bens Imóveis </v>
          </cell>
          <cell r="F77">
            <v>8878964000149</v>
          </cell>
          <cell r="G77" t="str">
            <v>M DE F F DA SILVA</v>
          </cell>
          <cell r="H77" t="str">
            <v>B</v>
          </cell>
          <cell r="I77" t="str">
            <v>S</v>
          </cell>
          <cell r="J77" t="str">
            <v>000000790</v>
          </cell>
          <cell r="K77">
            <v>44635</v>
          </cell>
          <cell r="L77" t="str">
            <v>26220308878964000149550010000007901767854865</v>
          </cell>
          <cell r="M77" t="str">
            <v>26 -  Pernambuco</v>
          </cell>
          <cell r="N77">
            <v>30</v>
          </cell>
        </row>
        <row r="78">
          <cell r="C78" t="str">
            <v>UPA SÃO LOURENÇO DA MATA</v>
          </cell>
          <cell r="E78" t="str">
            <v xml:space="preserve">3.9 - Material para Manutenção de Bens Imóveis </v>
          </cell>
          <cell r="F78">
            <v>9026535000106</v>
          </cell>
          <cell r="G78" t="str">
            <v>PALMA PARAFUSOS</v>
          </cell>
          <cell r="H78" t="str">
            <v>B</v>
          </cell>
          <cell r="I78" t="str">
            <v>S</v>
          </cell>
          <cell r="J78" t="str">
            <v>000070837</v>
          </cell>
          <cell r="K78">
            <v>44637</v>
          </cell>
          <cell r="L78" t="str">
            <v>26220309026535000106550010000708371002854790</v>
          </cell>
          <cell r="M78" t="str">
            <v>26 -  Pernambuco</v>
          </cell>
          <cell r="N78">
            <v>7.7</v>
          </cell>
        </row>
        <row r="79">
          <cell r="C79" t="str">
            <v>UPA SÃO LOURENÇO DA MATA</v>
          </cell>
          <cell r="E79" t="str">
            <v xml:space="preserve">3.9 - Material para Manutenção de Bens Imóveis </v>
          </cell>
          <cell r="F79">
            <v>8878964000149</v>
          </cell>
          <cell r="G79" t="str">
            <v>M DE F F DA SILVA</v>
          </cell>
          <cell r="H79" t="str">
            <v>B</v>
          </cell>
          <cell r="I79" t="str">
            <v>S</v>
          </cell>
          <cell r="J79" t="str">
            <v>00008043</v>
          </cell>
          <cell r="K79">
            <v>44622</v>
          </cell>
          <cell r="L79" t="str">
            <v>26220308878964000149650020000800431451905338</v>
          </cell>
          <cell r="M79" t="str">
            <v>26 -  Pernambuco</v>
          </cell>
          <cell r="N79">
            <v>16.899999999999999</v>
          </cell>
        </row>
        <row r="80">
          <cell r="C80" t="str">
            <v>UPA SÃO LOURENÇO DA MATA</v>
          </cell>
          <cell r="E80" t="str">
            <v xml:space="preserve">3.9 - Material para Manutenção de Bens Imóveis </v>
          </cell>
          <cell r="F80">
            <v>10230480001960</v>
          </cell>
          <cell r="G80" t="str">
            <v>FERREIRA COSTA</v>
          </cell>
          <cell r="H80" t="str">
            <v>B</v>
          </cell>
          <cell r="I80" t="str">
            <v>S</v>
          </cell>
          <cell r="J80" t="str">
            <v>001516674</v>
          </cell>
          <cell r="K80">
            <v>44634</v>
          </cell>
          <cell r="L80" t="str">
            <v>26220310230480001960550100015166741088323948</v>
          </cell>
          <cell r="M80" t="str">
            <v>26 -  Pernambuco</v>
          </cell>
          <cell r="N80">
            <v>172.5</v>
          </cell>
        </row>
        <row r="81">
          <cell r="C81" t="str">
            <v>UPA SÃO LOURENÇO DA MATA</v>
          </cell>
          <cell r="E81" t="str">
            <v xml:space="preserve">3.9 - Material para Manutenção de Bens Imóveis </v>
          </cell>
          <cell r="F81">
            <v>10230480001960</v>
          </cell>
          <cell r="G81" t="str">
            <v>FERREIRA COSTA</v>
          </cell>
          <cell r="H81" t="str">
            <v>B</v>
          </cell>
          <cell r="I81" t="str">
            <v>S</v>
          </cell>
          <cell r="J81" t="str">
            <v>001516727</v>
          </cell>
          <cell r="K81">
            <v>44634</v>
          </cell>
          <cell r="L81" t="str">
            <v>26220310230480001960550100015167271088326314</v>
          </cell>
          <cell r="M81" t="str">
            <v>26 -  Pernambuco</v>
          </cell>
          <cell r="N81">
            <v>1.49</v>
          </cell>
        </row>
        <row r="82">
          <cell r="C82" t="str">
            <v>UPA SÃO LOURENÇO DA MATA</v>
          </cell>
          <cell r="E82" t="str">
            <v xml:space="preserve">3.9 - Material para Manutenção de Bens Imóveis </v>
          </cell>
          <cell r="F82">
            <v>4231872000111</v>
          </cell>
          <cell r="G82" t="str">
            <v>TECNOFLY</v>
          </cell>
          <cell r="H82" t="str">
            <v>B</v>
          </cell>
          <cell r="I82" t="str">
            <v>S</v>
          </cell>
          <cell r="J82" t="str">
            <v>000019661</v>
          </cell>
          <cell r="K82">
            <v>44637</v>
          </cell>
          <cell r="L82" t="str">
            <v>352203042318720000111550010000196611202203172</v>
          </cell>
          <cell r="M82" t="str">
            <v>35 -  São Paulo</v>
          </cell>
          <cell r="N82">
            <v>452.89</v>
          </cell>
        </row>
        <row r="83">
          <cell r="C83" t="str">
            <v>UPA SÃO LOURENÇO DA MATA</v>
          </cell>
          <cell r="E83" t="str">
            <v xml:space="preserve">3.9 - Material para Manutenção de Bens Imóveis </v>
          </cell>
          <cell r="F83">
            <v>6331999000138</v>
          </cell>
          <cell r="G83" t="str">
            <v>SANDRA KELLY</v>
          </cell>
          <cell r="H83" t="str">
            <v>B</v>
          </cell>
          <cell r="I83" t="str">
            <v>S</v>
          </cell>
          <cell r="J83" t="str">
            <v>000000681</v>
          </cell>
          <cell r="K83">
            <v>44645</v>
          </cell>
          <cell r="L83" t="str">
            <v>26220306331999000138550010000006811567710013</v>
          </cell>
          <cell r="M83" t="str">
            <v>26 -  Pernambuco</v>
          </cell>
          <cell r="N83">
            <v>726.1</v>
          </cell>
        </row>
        <row r="84">
          <cell r="C84" t="str">
            <v>UPA SÃO LOURENÇO DA MATA</v>
          </cell>
          <cell r="E84" t="str">
            <v xml:space="preserve">3.10 - Material para Manutenção de Bens Móveis </v>
          </cell>
          <cell r="F84">
            <v>20007264000184</v>
          </cell>
          <cell r="G84" t="str">
            <v>JAS COMERCIO</v>
          </cell>
          <cell r="H84" t="str">
            <v>B</v>
          </cell>
          <cell r="I84" t="str">
            <v>S</v>
          </cell>
          <cell r="J84" t="str">
            <v>000000241</v>
          </cell>
          <cell r="K84">
            <v>44595</v>
          </cell>
          <cell r="L84" t="str">
            <v>26220220007264000184550010000002411043277009</v>
          </cell>
          <cell r="M84" t="str">
            <v>26 -  Pernambuco</v>
          </cell>
          <cell r="N84">
            <v>609</v>
          </cell>
        </row>
        <row r="85">
          <cell r="C85" t="str">
            <v>UPA SÃO LOURENÇO DA MATA</v>
          </cell>
          <cell r="E85" t="str">
            <v xml:space="preserve">3.10 - Material para Manutenção de Bens Móveis </v>
          </cell>
          <cell r="F85">
            <v>31057881000100</v>
          </cell>
          <cell r="G85" t="str">
            <v>BORRACHARIA CENTRAL</v>
          </cell>
          <cell r="H85" t="str">
            <v>B</v>
          </cell>
          <cell r="I85" t="str">
            <v>S</v>
          </cell>
          <cell r="J85" t="str">
            <v>000001157</v>
          </cell>
          <cell r="K85">
            <v>44624</v>
          </cell>
          <cell r="L85" t="str">
            <v>26220331057881000100650010000011571980904861</v>
          </cell>
          <cell r="M85" t="str">
            <v>26 -  Pernambuco</v>
          </cell>
          <cell r="N85">
            <v>100</v>
          </cell>
        </row>
        <row r="86">
          <cell r="C86" t="str">
            <v>UPA SÃO LOURENÇO DA MATA</v>
          </cell>
          <cell r="E86" t="str">
            <v xml:space="preserve">3.10 - Material para Manutenção de Bens Móveis </v>
          </cell>
          <cell r="F86">
            <v>20007264000184</v>
          </cell>
          <cell r="G86" t="str">
            <v>JAS COMERCIO</v>
          </cell>
          <cell r="H86" t="str">
            <v>B</v>
          </cell>
          <cell r="I86" t="str">
            <v>S</v>
          </cell>
          <cell r="J86" t="str">
            <v>000000252</v>
          </cell>
          <cell r="K86">
            <v>44636</v>
          </cell>
          <cell r="L86" t="str">
            <v>26220320007264000184550010000002521042377006</v>
          </cell>
          <cell r="M86" t="str">
            <v>26 -  Pernambuco</v>
          </cell>
          <cell r="N86">
            <v>3373.13</v>
          </cell>
        </row>
        <row r="87">
          <cell r="C87" t="str">
            <v>UPA SÃO LOURENÇO DA MATA</v>
          </cell>
          <cell r="E87" t="str">
            <v xml:space="preserve">3.10 - Material para Manutenção de Bens Móveis </v>
          </cell>
          <cell r="F87">
            <v>31560146000115</v>
          </cell>
          <cell r="G87" t="str">
            <v>ADENICE MARIA</v>
          </cell>
          <cell r="H87" t="str">
            <v>B</v>
          </cell>
          <cell r="I87" t="str">
            <v>S</v>
          </cell>
          <cell r="J87" t="str">
            <v>000000672</v>
          </cell>
          <cell r="K87">
            <v>44641</v>
          </cell>
          <cell r="L87" t="str">
            <v>26220331560146000115550010000006721091884720</v>
          </cell>
          <cell r="M87" t="str">
            <v>26 -  Pernambuco</v>
          </cell>
          <cell r="N87">
            <v>1000</v>
          </cell>
        </row>
        <row r="88">
          <cell r="C88" t="str">
            <v>UPA SÃO LOURENÇO DA MATA</v>
          </cell>
          <cell r="E88" t="str">
            <v xml:space="preserve">3.8 - Uniformes, Tecidos e Aviamentos </v>
          </cell>
          <cell r="F88">
            <v>10779833000156</v>
          </cell>
          <cell r="G88" t="str">
            <v>MEDICAL MERCANTIL</v>
          </cell>
          <cell r="H88" t="str">
            <v>B</v>
          </cell>
          <cell r="I88" t="str">
            <v>S</v>
          </cell>
          <cell r="J88" t="str">
            <v>545914</v>
          </cell>
          <cell r="K88">
            <v>44621</v>
          </cell>
          <cell r="L88" t="str">
            <v>26220310779833000156550010005459141170425865</v>
          </cell>
          <cell r="M88" t="str">
            <v>26 -  Pernambuco</v>
          </cell>
          <cell r="N88">
            <v>1700</v>
          </cell>
        </row>
        <row r="89">
          <cell r="C89" t="str">
            <v>UPA SÃO LOURENÇO DA MATA</v>
          </cell>
          <cell r="E89" t="str">
            <v xml:space="preserve">3.8 - Uniformes, Tecidos e Aviamentos </v>
          </cell>
          <cell r="F89">
            <v>26012135000160</v>
          </cell>
          <cell r="G89" t="str">
            <v>ACB SEGURANÇA</v>
          </cell>
          <cell r="H89" t="str">
            <v>B</v>
          </cell>
          <cell r="I89" t="str">
            <v>S</v>
          </cell>
          <cell r="J89" t="str">
            <v>000004741</v>
          </cell>
          <cell r="K89">
            <v>44650</v>
          </cell>
          <cell r="L89" t="str">
            <v>26220326012135000160550000000047411768030400</v>
          </cell>
          <cell r="M89" t="str">
            <v>26 -  Pernambuco</v>
          </cell>
          <cell r="N89">
            <v>220</v>
          </cell>
        </row>
        <row r="90">
          <cell r="C90" t="str">
            <v>UPA SÃO LOURENÇO DA MATA</v>
          </cell>
          <cell r="E90" t="str">
            <v>1.99 - Outras Despesas com Pessoal</v>
          </cell>
          <cell r="F90">
            <v>38446162000120</v>
          </cell>
          <cell r="G90" t="str">
            <v>R S SOLUÇÕES</v>
          </cell>
          <cell r="H90" t="str">
            <v>B</v>
          </cell>
          <cell r="I90" t="str">
            <v>S</v>
          </cell>
          <cell r="J90" t="str">
            <v>000154</v>
          </cell>
          <cell r="K90">
            <v>44651</v>
          </cell>
          <cell r="L90" t="str">
            <v>26220338446162000120550010000001541000001899</v>
          </cell>
          <cell r="M90" t="str">
            <v>26 -  Pernambuco</v>
          </cell>
          <cell r="N90">
            <v>38972.5</v>
          </cell>
        </row>
        <row r="91">
          <cell r="C91" t="str">
            <v>UPA SÃO LOURENÇO DA MATA</v>
          </cell>
          <cell r="E91" t="str">
            <v>3.14 - Alimentação Preparada</v>
          </cell>
          <cell r="F91">
            <v>18162706000115</v>
          </cell>
          <cell r="G91" t="str">
            <v>QUIMYLIFE</v>
          </cell>
          <cell r="H91" t="str">
            <v>B</v>
          </cell>
          <cell r="I91" t="str">
            <v>S</v>
          </cell>
          <cell r="J91" t="str">
            <v>26124</v>
          </cell>
          <cell r="K91">
            <v>44635</v>
          </cell>
          <cell r="L91" t="str">
            <v>26220318162706000115550010000261241030340666</v>
          </cell>
          <cell r="M91" t="str">
            <v>26 -  Pernambuco</v>
          </cell>
          <cell r="N91">
            <v>598.79999999999995</v>
          </cell>
        </row>
        <row r="92">
          <cell r="C92" t="str">
            <v>UPA SÃO LOURENÇO DA MATA</v>
          </cell>
          <cell r="E92" t="str">
            <v xml:space="preserve">5.21 - Seguros em geral </v>
          </cell>
          <cell r="F92" t="str">
            <v xml:space="preserve">33.054.826/0001-92 </v>
          </cell>
          <cell r="G92" t="str">
            <v xml:space="preserve">EXCELSIOR DE SEGUROS </v>
          </cell>
          <cell r="H92" t="str">
            <v>S</v>
          </cell>
          <cell r="I92" t="str">
            <v>N</v>
          </cell>
          <cell r="J92" t="str">
            <v>X</v>
          </cell>
          <cell r="K92" t="str">
            <v>X</v>
          </cell>
          <cell r="L92" t="str">
            <v>X</v>
          </cell>
          <cell r="M92" t="str">
            <v>2611606 - Recife - PE</v>
          </cell>
          <cell r="N92">
            <v>212.66</v>
          </cell>
        </row>
        <row r="93">
          <cell r="C93" t="str">
            <v>UPA SÃO LOURENÇO DA MATA</v>
          </cell>
          <cell r="E93" t="str">
            <v xml:space="preserve">5.21 - Seguros em geral </v>
          </cell>
          <cell r="F93">
            <v>61198164000160</v>
          </cell>
          <cell r="G93" t="str">
            <v>PORTO SEGURO</v>
          </cell>
          <cell r="H93" t="str">
            <v>S</v>
          </cell>
          <cell r="I93" t="str">
            <v>N</v>
          </cell>
          <cell r="J93" t="str">
            <v>X</v>
          </cell>
          <cell r="K93" t="str">
            <v>X</v>
          </cell>
          <cell r="L93" t="str">
            <v>X</v>
          </cell>
          <cell r="M93" t="str">
            <v>3550308 - São Paulo - SP</v>
          </cell>
          <cell r="N93">
            <v>650.76</v>
          </cell>
        </row>
        <row r="94">
          <cell r="C94" t="str">
            <v>UPA SÃO LOURENÇO DA MATA</v>
          </cell>
          <cell r="E94" t="str">
            <v xml:space="preserve">5.25 - Serviços Bancários </v>
          </cell>
          <cell r="F94">
            <v>60746948215585</v>
          </cell>
          <cell r="G94" t="str">
            <v>TAXA MANUTENÇÃO DE CONTA</v>
          </cell>
          <cell r="H94" t="str">
            <v>S</v>
          </cell>
          <cell r="I94" t="str">
            <v>N</v>
          </cell>
          <cell r="J94" t="str">
            <v>X</v>
          </cell>
          <cell r="K94" t="str">
            <v>X</v>
          </cell>
          <cell r="L94" t="str">
            <v>X</v>
          </cell>
          <cell r="M94" t="str">
            <v>2613701 - São Lourenço da Mata - PE</v>
          </cell>
          <cell r="N94">
            <v>121.9</v>
          </cell>
        </row>
        <row r="95">
          <cell r="C95" t="str">
            <v>UPA SÃO LOURENÇO DA MATA</v>
          </cell>
          <cell r="E95" t="str">
            <v xml:space="preserve">5.25 - Serviços Bancários </v>
          </cell>
          <cell r="F95">
            <v>60746948215585</v>
          </cell>
          <cell r="G95" t="str">
            <v>TARIFAS</v>
          </cell>
          <cell r="H95" t="str">
            <v>S</v>
          </cell>
          <cell r="I95" t="str">
            <v>N</v>
          </cell>
          <cell r="J95" t="str">
            <v>X</v>
          </cell>
          <cell r="K95" t="str">
            <v>X</v>
          </cell>
          <cell r="L95" t="str">
            <v>X</v>
          </cell>
          <cell r="M95" t="str">
            <v>2613701 - São Lourenço da Mata - PE</v>
          </cell>
          <cell r="N95">
            <v>325.91000000000003</v>
          </cell>
        </row>
        <row r="96">
          <cell r="C96" t="str">
            <v>UPA SÃO LOURENÇO DA MATA</v>
          </cell>
          <cell r="E96" t="str">
            <v>5.9 - Telefonia Móvel</v>
          </cell>
          <cell r="F96">
            <v>4206050008246</v>
          </cell>
          <cell r="G96" t="str">
            <v>TIM</v>
          </cell>
          <cell r="H96" t="str">
            <v>S</v>
          </cell>
          <cell r="I96" t="str">
            <v>S</v>
          </cell>
          <cell r="J96" t="str">
            <v>4678155374</v>
          </cell>
          <cell r="K96">
            <v>44634</v>
          </cell>
          <cell r="L96" t="str">
            <v>X</v>
          </cell>
          <cell r="M96" t="str">
            <v>2611606 - Recife - PE</v>
          </cell>
          <cell r="N96">
            <v>265.45</v>
          </cell>
        </row>
        <row r="97">
          <cell r="C97" t="str">
            <v>UPA SÃO LOURENÇO DA MATA</v>
          </cell>
          <cell r="E97" t="str">
            <v>5.18 - Teledonia Fixa</v>
          </cell>
          <cell r="F97">
            <v>3423730000193</v>
          </cell>
          <cell r="G97" t="str">
            <v>SMART</v>
          </cell>
          <cell r="H97" t="str">
            <v>S</v>
          </cell>
          <cell r="I97" t="str">
            <v>S</v>
          </cell>
          <cell r="J97" t="str">
            <v>386704922</v>
          </cell>
          <cell r="K97">
            <v>44663</v>
          </cell>
          <cell r="L97" t="str">
            <v>X</v>
          </cell>
          <cell r="M97" t="str">
            <v>2611606 - Recife - PE</v>
          </cell>
          <cell r="N97">
            <v>950</v>
          </cell>
        </row>
        <row r="98">
          <cell r="C98" t="str">
            <v>UPA SÃO LOURENÇO DA MATA</v>
          </cell>
          <cell r="E98" t="str">
            <v>5.13 - Água e Esgoto</v>
          </cell>
          <cell r="F98">
            <v>9769035000164</v>
          </cell>
          <cell r="G98" t="str">
            <v>COMPESA</v>
          </cell>
          <cell r="H98" t="str">
            <v>S</v>
          </cell>
          <cell r="I98" t="str">
            <v>S</v>
          </cell>
          <cell r="J98" t="str">
            <v>032022</v>
          </cell>
          <cell r="K98">
            <v>44646</v>
          </cell>
          <cell r="L98" t="str">
            <v>X</v>
          </cell>
          <cell r="M98" t="str">
            <v>2613701 - São Lourenço da Mata - PE</v>
          </cell>
          <cell r="N98">
            <v>2162.69</v>
          </cell>
        </row>
        <row r="99">
          <cell r="C99" t="str">
            <v>UPA SÃO LOURENÇO DA MATA</v>
          </cell>
          <cell r="E99" t="str">
            <v>5.12 - Energia Elétrica</v>
          </cell>
          <cell r="F99">
            <v>10835932000108</v>
          </cell>
          <cell r="G99" t="str">
            <v>CELPE</v>
          </cell>
          <cell r="H99" t="str">
            <v>S</v>
          </cell>
          <cell r="I99" t="str">
            <v>S</v>
          </cell>
          <cell r="J99" t="str">
            <v>200991369</v>
          </cell>
          <cell r="K99">
            <v>44652</v>
          </cell>
          <cell r="L99" t="str">
            <v>X</v>
          </cell>
          <cell r="M99" t="str">
            <v>2613701 - São Lourenço da Mata - PE</v>
          </cell>
          <cell r="N99">
            <v>18288.7</v>
          </cell>
        </row>
        <row r="100">
          <cell r="C100" t="str">
            <v>UPA SÃO LOURENÇO DA MATA</v>
          </cell>
          <cell r="E100" t="str">
            <v>5.3 - Locação de Máquinas e Equipamentos</v>
          </cell>
          <cell r="F100">
            <v>6983851000188</v>
          </cell>
          <cell r="G100" t="str">
            <v>ACR</v>
          </cell>
          <cell r="H100" t="str">
            <v>S</v>
          </cell>
          <cell r="I100" t="str">
            <v>S</v>
          </cell>
          <cell r="J100" t="str">
            <v>037</v>
          </cell>
          <cell r="K100">
            <v>44651</v>
          </cell>
          <cell r="L100" t="str">
            <v>X</v>
          </cell>
          <cell r="M100" t="str">
            <v>2611606 - Recife - PE</v>
          </cell>
          <cell r="N100">
            <v>90</v>
          </cell>
        </row>
        <row r="101">
          <cell r="C101" t="str">
            <v>UPA SÃO LOURENÇO DA MATA</v>
          </cell>
          <cell r="E101" t="str">
            <v>5.3 - Locação de Máquinas e Equipamentos</v>
          </cell>
          <cell r="F101">
            <v>9014387000100</v>
          </cell>
          <cell r="G101" t="str">
            <v>SERTAC</v>
          </cell>
          <cell r="H101" t="str">
            <v>S</v>
          </cell>
          <cell r="I101" t="str">
            <v>S</v>
          </cell>
          <cell r="J101" t="str">
            <v>0088</v>
          </cell>
          <cell r="K101">
            <v>44621</v>
          </cell>
          <cell r="L101" t="str">
            <v>X</v>
          </cell>
          <cell r="M101" t="str">
            <v>2611606 - Recife - PE</v>
          </cell>
          <cell r="N101">
            <v>260</v>
          </cell>
        </row>
        <row r="102">
          <cell r="C102" t="str">
            <v>UPA SÃO LOURENÇO DA MATA</v>
          </cell>
          <cell r="E102" t="str">
            <v>5.3 - Locação de Máquinas e Equipamentos</v>
          </cell>
          <cell r="F102">
            <v>14543772000184</v>
          </cell>
          <cell r="G102" t="str">
            <v>BRAVO</v>
          </cell>
          <cell r="H102" t="str">
            <v>S</v>
          </cell>
          <cell r="I102" t="str">
            <v>S</v>
          </cell>
          <cell r="J102" t="str">
            <v>7569</v>
          </cell>
          <cell r="K102">
            <v>44652</v>
          </cell>
          <cell r="L102" t="str">
            <v>X</v>
          </cell>
          <cell r="M102" t="str">
            <v>2611606 - Recife - PE</v>
          </cell>
          <cell r="N102">
            <v>2400</v>
          </cell>
        </row>
        <row r="103">
          <cell r="C103" t="str">
            <v>UPA SÃO LOURENÇO DA MATA</v>
          </cell>
          <cell r="E103" t="str">
            <v>5.3 - Locação de Máquinas e Equipamentos</v>
          </cell>
          <cell r="F103">
            <v>10279299000119</v>
          </cell>
          <cell r="G103" t="str">
            <v>RGRAPH</v>
          </cell>
          <cell r="H103" t="str">
            <v>S</v>
          </cell>
          <cell r="I103" t="str">
            <v>S</v>
          </cell>
          <cell r="J103" t="str">
            <v>05055</v>
          </cell>
          <cell r="K103">
            <v>44665</v>
          </cell>
          <cell r="L103" t="str">
            <v>X</v>
          </cell>
          <cell r="M103" t="str">
            <v>2611606 - Recife - PE</v>
          </cell>
          <cell r="N103">
            <v>2871.8</v>
          </cell>
        </row>
        <row r="104">
          <cell r="C104" t="str">
            <v>UPA SÃO LOURENÇO DA MATA</v>
          </cell>
          <cell r="E104" t="str">
            <v>5.1 - Locação de Equipamentos Médicos-Hospitalares</v>
          </cell>
          <cell r="F104">
            <v>24380578002041</v>
          </cell>
          <cell r="G104" t="str">
            <v>WHITE MARTINS</v>
          </cell>
          <cell r="H104" t="str">
            <v>S</v>
          </cell>
          <cell r="I104" t="str">
            <v>S</v>
          </cell>
          <cell r="J104" t="str">
            <v>137760</v>
          </cell>
          <cell r="K104">
            <v>44625</v>
          </cell>
          <cell r="L104" t="str">
            <v>X</v>
          </cell>
          <cell r="M104" t="str">
            <v>2607901 - Jaboatão dos Guararapes - PE</v>
          </cell>
          <cell r="N104">
            <v>627.51</v>
          </cell>
        </row>
        <row r="105">
          <cell r="C105" t="str">
            <v>UPA SÃO LOURENÇO DA MATA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</v>
          </cell>
          <cell r="H105" t="str">
            <v>S</v>
          </cell>
          <cell r="I105" t="str">
            <v>S</v>
          </cell>
          <cell r="J105" t="str">
            <v>0044326</v>
          </cell>
          <cell r="K105">
            <v>44651</v>
          </cell>
          <cell r="L105" t="str">
            <v>X</v>
          </cell>
          <cell r="M105" t="str">
            <v>2602902 - Cabo de Santo Agostinho - PE</v>
          </cell>
          <cell r="N105">
            <v>2606.36</v>
          </cell>
        </row>
        <row r="106">
          <cell r="C106" t="str">
            <v>UPA SÃO LOURENÇO DA MATA</v>
          </cell>
          <cell r="E106" t="str">
            <v>5.99 - Outros Serviços de Terceiros Pessoa Jurídica</v>
          </cell>
          <cell r="F106">
            <v>14508652000146</v>
          </cell>
          <cell r="G106" t="str">
            <v>JUROS FGTS</v>
          </cell>
          <cell r="H106" t="str">
            <v>S</v>
          </cell>
          <cell r="I106" t="str">
            <v>N</v>
          </cell>
          <cell r="J106" t="str">
            <v>X</v>
          </cell>
          <cell r="K106" t="str">
            <v>X</v>
          </cell>
          <cell r="L106" t="str">
            <v>X</v>
          </cell>
          <cell r="M106" t="str">
            <v>2613701 - São Lourenço da Mata - PE</v>
          </cell>
          <cell r="N106">
            <v>3.35</v>
          </cell>
        </row>
        <row r="107">
          <cell r="C107" t="str">
            <v>UPA SÃO LOURENÇO DA MATA</v>
          </cell>
          <cell r="E107" t="str">
            <v>5.16 - Serviços Médico-Hospitalares, Odotonlogia e Laboratoriais</v>
          </cell>
          <cell r="F107">
            <v>43843356000108</v>
          </cell>
          <cell r="G107" t="str">
            <v>SAUDEMED</v>
          </cell>
          <cell r="H107" t="str">
            <v>S</v>
          </cell>
          <cell r="I107" t="str">
            <v>S</v>
          </cell>
          <cell r="J107" t="str">
            <v>000000417</v>
          </cell>
          <cell r="K107">
            <v>44648</v>
          </cell>
          <cell r="L107" t="str">
            <v>ESHB28281</v>
          </cell>
          <cell r="M107" t="str">
            <v>2609600 - Olinda - PE</v>
          </cell>
          <cell r="N107">
            <v>2935.8</v>
          </cell>
        </row>
        <row r="108">
          <cell r="C108" t="str">
            <v>UPA SÃO LOURENÇO DA MATA</v>
          </cell>
          <cell r="E108" t="str">
            <v>5.16 - Serviços Médico-Hospitalares, Odotonlogia e Laboratoriais</v>
          </cell>
          <cell r="F108">
            <v>39917741000177</v>
          </cell>
          <cell r="G108" t="str">
            <v>PRISMAMED</v>
          </cell>
          <cell r="H108" t="str">
            <v>S</v>
          </cell>
          <cell r="I108" t="str">
            <v>S</v>
          </cell>
          <cell r="J108" t="str">
            <v>00000602</v>
          </cell>
          <cell r="K108">
            <v>44657</v>
          </cell>
          <cell r="L108" t="str">
            <v>SA8NJXLL</v>
          </cell>
          <cell r="M108" t="str">
            <v>2611606 - Recife - PE</v>
          </cell>
          <cell r="N108">
            <v>5871</v>
          </cell>
        </row>
        <row r="109">
          <cell r="C109" t="str">
            <v>UPA SÃO LOURENÇO DA MATA</v>
          </cell>
          <cell r="E109" t="str">
            <v>5.16 - Serviços Médico-Hospitalares, Odotonlogia e Laboratoriais</v>
          </cell>
          <cell r="F109">
            <v>43843356000108</v>
          </cell>
          <cell r="G109" t="str">
            <v>SAUDEMED</v>
          </cell>
          <cell r="H109" t="str">
            <v>S</v>
          </cell>
          <cell r="I109" t="str">
            <v>S</v>
          </cell>
          <cell r="J109" t="str">
            <v>000000445</v>
          </cell>
          <cell r="K109">
            <v>44657</v>
          </cell>
          <cell r="L109" t="str">
            <v>LFED35255</v>
          </cell>
          <cell r="M109" t="str">
            <v>2609600 - Olinda - PE</v>
          </cell>
          <cell r="N109">
            <v>9171.75</v>
          </cell>
        </row>
        <row r="110">
          <cell r="C110" t="str">
            <v>UPA SÃO LOURENÇO DA MATA</v>
          </cell>
          <cell r="E110" t="str">
            <v>5.16 - Serviços Médico-Hospitalares, Odotonlogia e Laboratoriais</v>
          </cell>
          <cell r="F110">
            <v>43843356000108</v>
          </cell>
          <cell r="G110" t="str">
            <v>SAUDEMED</v>
          </cell>
          <cell r="H110" t="str">
            <v>S</v>
          </cell>
          <cell r="I110" t="str">
            <v>S</v>
          </cell>
          <cell r="J110" t="str">
            <v>000000505</v>
          </cell>
          <cell r="K110">
            <v>44665</v>
          </cell>
          <cell r="L110" t="str">
            <v>QPEQ87609</v>
          </cell>
          <cell r="M110" t="str">
            <v>2609600 - Olinda - PE</v>
          </cell>
          <cell r="N110">
            <v>10518.9</v>
          </cell>
        </row>
        <row r="111">
          <cell r="C111" t="str">
            <v>UPA SÃO LOURENÇO DA MATA</v>
          </cell>
          <cell r="E111" t="str">
            <v>5.16 - Serviços Médico-Hospitalares, Odotonlogia e Laboratoriais</v>
          </cell>
          <cell r="F111">
            <v>43843356000108</v>
          </cell>
          <cell r="G111" t="str">
            <v>SAUDEMED</v>
          </cell>
          <cell r="H111" t="str">
            <v>S</v>
          </cell>
          <cell r="I111" t="str">
            <v>S</v>
          </cell>
          <cell r="J111" t="str">
            <v>000000503</v>
          </cell>
          <cell r="K111">
            <v>44665</v>
          </cell>
          <cell r="L111" t="str">
            <v>OFZR49447</v>
          </cell>
          <cell r="M111" t="str">
            <v>2609600 - Olinda - PE</v>
          </cell>
          <cell r="N111">
            <v>1140</v>
          </cell>
        </row>
        <row r="112">
          <cell r="C112" t="str">
            <v>UPA SÃO LOURENÇO DA MATA</v>
          </cell>
          <cell r="E112" t="str">
            <v>5.16 - Serviços Médico-Hospitalares, Odotonlogia e Laboratoriais</v>
          </cell>
          <cell r="F112">
            <v>43843356000108</v>
          </cell>
          <cell r="G112" t="str">
            <v>SAUDEMED</v>
          </cell>
          <cell r="H112" t="str">
            <v>S</v>
          </cell>
          <cell r="I112" t="str">
            <v>S</v>
          </cell>
          <cell r="J112" t="str">
            <v>0000000504</v>
          </cell>
          <cell r="K112">
            <v>44665</v>
          </cell>
          <cell r="L112" t="str">
            <v>WEEP796987</v>
          </cell>
          <cell r="M112" t="str">
            <v>2609600 - Olinda - PE</v>
          </cell>
          <cell r="N112">
            <v>1270</v>
          </cell>
        </row>
        <row r="113">
          <cell r="C113" t="str">
            <v>UPA SÃO LOURENÇO DA MATA</v>
          </cell>
          <cell r="E113" t="str">
            <v>5.16 - Serviços Médico-Hospitalares, Odotonlogia e Laboratoriais</v>
          </cell>
          <cell r="F113">
            <v>4539279017374</v>
          </cell>
          <cell r="G113" t="str">
            <v>CIENTIFICALAB</v>
          </cell>
          <cell r="H113" t="str">
            <v>S</v>
          </cell>
          <cell r="I113" t="str">
            <v>S</v>
          </cell>
          <cell r="J113" t="str">
            <v>00000152</v>
          </cell>
          <cell r="K113">
            <v>44651</v>
          </cell>
          <cell r="L113" t="str">
            <v>AUEGQBXD</v>
          </cell>
          <cell r="M113" t="str">
            <v>2611606 - Recife - PE</v>
          </cell>
          <cell r="N113">
            <v>27873.95</v>
          </cell>
        </row>
        <row r="114">
          <cell r="C114" t="str">
            <v>UPA SÃO LOURENÇO DA MATA</v>
          </cell>
          <cell r="E114" t="str">
            <v>5.8 - Locação de Veículos Automotores</v>
          </cell>
          <cell r="F114">
            <v>29932922000119</v>
          </cell>
          <cell r="G114" t="str">
            <v>MEDLIFE</v>
          </cell>
          <cell r="H114" t="str">
            <v>S</v>
          </cell>
          <cell r="I114" t="str">
            <v>S</v>
          </cell>
          <cell r="J114" t="str">
            <v>373</v>
          </cell>
          <cell r="K114">
            <v>44644</v>
          </cell>
          <cell r="L114" t="str">
            <v>X</v>
          </cell>
          <cell r="M114" t="str">
            <v>2611606 - Recife - PE</v>
          </cell>
        </row>
        <row r="115">
          <cell r="E115" t="str">
            <v/>
          </cell>
        </row>
        <row r="116">
          <cell r="C116" t="str">
            <v>UPA SÃO LOURENÇO DA MATA</v>
          </cell>
          <cell r="E116" t="str">
            <v>5.15 - Serviços Domésticos</v>
          </cell>
          <cell r="F116">
            <v>6272575004803</v>
          </cell>
          <cell r="G116" t="str">
            <v>LAVANDERIA</v>
          </cell>
          <cell r="H116" t="str">
            <v>S</v>
          </cell>
          <cell r="I116" t="str">
            <v>S</v>
          </cell>
          <cell r="J116" t="str">
            <v>000004619</v>
          </cell>
          <cell r="K116">
            <v>44651</v>
          </cell>
          <cell r="L116" t="str">
            <v>X</v>
          </cell>
          <cell r="M116" t="str">
            <v>2610707 - Paulista - PE</v>
          </cell>
          <cell r="N116">
            <v>2362.81</v>
          </cell>
        </row>
        <row r="117">
          <cell r="C117" t="str">
            <v>UPA SÃO LOURENÇO DA MATA</v>
          </cell>
          <cell r="E117" t="str">
            <v>5.10 - Detetização/Tratamento de Resíduos e Afins</v>
          </cell>
          <cell r="F117">
            <v>11863530000180</v>
          </cell>
          <cell r="G117" t="str">
            <v>BRASCON</v>
          </cell>
          <cell r="H117" t="str">
            <v>S</v>
          </cell>
          <cell r="I117" t="str">
            <v>S</v>
          </cell>
          <cell r="J117" t="str">
            <v>00106690</v>
          </cell>
          <cell r="K117">
            <v>44652</v>
          </cell>
          <cell r="L117" t="str">
            <v>Y36F1HP4M</v>
          </cell>
          <cell r="M117" t="str">
            <v>2611309 - Pombos - PE</v>
          </cell>
          <cell r="N117">
            <v>1106.02</v>
          </cell>
        </row>
        <row r="118">
          <cell r="C118" t="str">
            <v>UPA SÃO LOURENÇO DA MATA</v>
          </cell>
          <cell r="E118" t="str">
            <v>5.17 - Manutenção de Software, Certificação Digital e Microfilmagem</v>
          </cell>
          <cell r="F118">
            <v>92306257000780</v>
          </cell>
          <cell r="G118" t="str">
            <v>MV INFORMATICA</v>
          </cell>
          <cell r="H118" t="str">
            <v>S</v>
          </cell>
          <cell r="I118" t="str">
            <v>S</v>
          </cell>
          <cell r="J118" t="str">
            <v>00036663</v>
          </cell>
          <cell r="K118">
            <v>44625</v>
          </cell>
          <cell r="L118" t="str">
            <v>6GJDHZQR</v>
          </cell>
          <cell r="M118" t="str">
            <v>2611606 - Recife - PE</v>
          </cell>
          <cell r="N118">
            <v>13200.11</v>
          </cell>
        </row>
        <row r="119">
          <cell r="C119" t="str">
            <v>UPA SÃO LOURENÇO DA MATA</v>
          </cell>
          <cell r="E119" t="str">
            <v>5.17 - Manutenção de Software, Certificação Digital e Microfilmagem</v>
          </cell>
          <cell r="F119">
            <v>16783034000130</v>
          </cell>
          <cell r="G119" t="str">
            <v>SINTESE</v>
          </cell>
          <cell r="H119" t="str">
            <v>S</v>
          </cell>
          <cell r="I119" t="str">
            <v>S</v>
          </cell>
          <cell r="J119" t="str">
            <v>00018896</v>
          </cell>
          <cell r="K119">
            <v>44652</v>
          </cell>
          <cell r="L119" t="str">
            <v>SHCKQEL3</v>
          </cell>
          <cell r="M119" t="str">
            <v>2611606 - Recife - PE</v>
          </cell>
          <cell r="N119">
            <v>1500</v>
          </cell>
        </row>
        <row r="120">
          <cell r="C120" t="str">
            <v>UPA SÃO LOURENÇO DA MATA</v>
          </cell>
          <cell r="E120" t="str">
            <v>5.17 - Manutenção de Software, Certificação Digital e Microfilmagem</v>
          </cell>
          <cell r="F120">
            <v>5020356000100</v>
          </cell>
          <cell r="G120" t="str">
            <v>BID COMERCIO</v>
          </cell>
          <cell r="H120" t="str">
            <v>S</v>
          </cell>
          <cell r="I120" t="str">
            <v>S</v>
          </cell>
          <cell r="J120" t="str">
            <v>00004573</v>
          </cell>
          <cell r="K120">
            <v>44652</v>
          </cell>
          <cell r="L120" t="str">
            <v>AASKPU2Z</v>
          </cell>
          <cell r="M120" t="str">
            <v>2611606 - Recife - PE</v>
          </cell>
          <cell r="N120">
            <v>362.69</v>
          </cell>
        </row>
        <row r="121">
          <cell r="C121" t="str">
            <v>UPA SÃO LOURENÇO DA MATA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</v>
          </cell>
          <cell r="H121" t="str">
            <v>S</v>
          </cell>
          <cell r="I121" t="str">
            <v>S</v>
          </cell>
          <cell r="J121" t="str">
            <v>03267073</v>
          </cell>
          <cell r="K121">
            <v>44634</v>
          </cell>
          <cell r="L121" t="str">
            <v>LMGPWRGG</v>
          </cell>
          <cell r="M121" t="str">
            <v>3550308 - São Paulo - SP</v>
          </cell>
          <cell r="N121">
            <v>328.58</v>
          </cell>
        </row>
        <row r="122">
          <cell r="C122" t="str">
            <v>UPA SÃO LOURENÇO DA MATA</v>
          </cell>
          <cell r="E122" t="str">
            <v>5.17 - Manutenção de Software, Certificação Digital e Microfilmagem</v>
          </cell>
          <cell r="F122">
            <v>53113791001285</v>
          </cell>
          <cell r="G122" t="str">
            <v>TOTVS</v>
          </cell>
          <cell r="H122" t="str">
            <v>S</v>
          </cell>
          <cell r="I122" t="str">
            <v>S</v>
          </cell>
          <cell r="J122" t="str">
            <v>19411</v>
          </cell>
          <cell r="K122">
            <v>44627</v>
          </cell>
          <cell r="L122" t="str">
            <v>33DC85C1</v>
          </cell>
          <cell r="M122" t="str">
            <v>3106200 - Belo Horizonte - MG</v>
          </cell>
          <cell r="N122">
            <v>759.07</v>
          </cell>
        </row>
        <row r="123">
          <cell r="C123" t="str">
            <v>UPA SÃO LOURENÇO DA MATA</v>
          </cell>
          <cell r="E123" t="str">
            <v>5.17 - Manutenção de Software, Certificação Digital e Microfilmagem</v>
          </cell>
          <cell r="F123">
            <v>53113791001285</v>
          </cell>
          <cell r="G123" t="str">
            <v>TOTVS</v>
          </cell>
          <cell r="H123" t="str">
            <v>S</v>
          </cell>
          <cell r="I123" t="str">
            <v>S</v>
          </cell>
          <cell r="J123" t="str">
            <v>19427</v>
          </cell>
          <cell r="K123">
            <v>44627</v>
          </cell>
          <cell r="L123" t="str">
            <v>D9231626</v>
          </cell>
          <cell r="M123" t="str">
            <v>3106200 - Belo Horizonte - MG</v>
          </cell>
          <cell r="N123">
            <v>98.37</v>
          </cell>
        </row>
        <row r="124">
          <cell r="C124" t="str">
            <v>UPA SÃO LOURENÇO DA MATA</v>
          </cell>
          <cell r="E124" t="str">
            <v>5.99 - Outros Serviços de Terceiros Pessoa Jurídica</v>
          </cell>
          <cell r="F124">
            <v>35521046000130</v>
          </cell>
          <cell r="G124" t="str">
            <v>TGI</v>
          </cell>
          <cell r="H124" t="str">
            <v>S</v>
          </cell>
          <cell r="I124" t="str">
            <v>S</v>
          </cell>
          <cell r="J124" t="str">
            <v>00021245</v>
          </cell>
          <cell r="K124">
            <v>44627</v>
          </cell>
          <cell r="L124" t="str">
            <v>AAP9F9J2</v>
          </cell>
          <cell r="M124" t="str">
            <v>2611606 - Recife - PE</v>
          </cell>
          <cell r="N124">
            <v>3600</v>
          </cell>
        </row>
        <row r="125">
          <cell r="C125" t="str">
            <v>UPA SÃO LOURENÇO DA MATA</v>
          </cell>
          <cell r="E125" t="str">
            <v>5.2 - Serviços Técnicos Profissionais</v>
          </cell>
          <cell r="F125">
            <v>2512303000119</v>
          </cell>
          <cell r="G125" t="str">
            <v>NOROES</v>
          </cell>
          <cell r="H125" t="str">
            <v>S</v>
          </cell>
          <cell r="I125" t="str">
            <v>S</v>
          </cell>
          <cell r="J125" t="str">
            <v>00005584</v>
          </cell>
          <cell r="K125">
            <v>44622</v>
          </cell>
          <cell r="L125" t="str">
            <v>ZXZLECLB</v>
          </cell>
          <cell r="M125" t="str">
            <v>2611606 - Recife - PE</v>
          </cell>
          <cell r="N125">
            <v>1425</v>
          </cell>
        </row>
        <row r="126">
          <cell r="C126" t="str">
            <v>UPA SÃO LOURENÇO DA MATA</v>
          </cell>
          <cell r="E126" t="str">
            <v>5.2 - Serviços Técnicos Profissionais</v>
          </cell>
          <cell r="F126">
            <v>2512303000119</v>
          </cell>
          <cell r="G126" t="str">
            <v>NOROES</v>
          </cell>
          <cell r="H126" t="str">
            <v>S</v>
          </cell>
          <cell r="I126" t="str">
            <v>S</v>
          </cell>
          <cell r="J126" t="str">
            <v>00005595</v>
          </cell>
          <cell r="K126">
            <v>44622</v>
          </cell>
          <cell r="L126" t="str">
            <v>WGRGK69W</v>
          </cell>
          <cell r="M126" t="str">
            <v>2611606 - Recife - PE</v>
          </cell>
          <cell r="N126">
            <v>2228</v>
          </cell>
        </row>
        <row r="127">
          <cell r="C127" t="str">
            <v>UPA SÃO LOURENÇO DA MATA</v>
          </cell>
          <cell r="E127" t="str">
            <v>5.10 - Detetização/Tratamento de Resíduos e Afins</v>
          </cell>
          <cell r="F127">
            <v>10333266000100</v>
          </cell>
          <cell r="G127" t="str">
            <v>QUALITY</v>
          </cell>
          <cell r="H127" t="str">
            <v>S</v>
          </cell>
          <cell r="I127" t="str">
            <v>S</v>
          </cell>
          <cell r="J127" t="str">
            <v>00009331</v>
          </cell>
          <cell r="K127">
            <v>44644</v>
          </cell>
          <cell r="L127" t="str">
            <v>VXJLLQSW</v>
          </cell>
          <cell r="M127" t="str">
            <v>2611606 - Recife - PE</v>
          </cell>
          <cell r="N127">
            <v>130</v>
          </cell>
        </row>
        <row r="128">
          <cell r="C128" t="str">
            <v>UPA SÃO LOURENÇO DA MATA</v>
          </cell>
          <cell r="E128" t="str">
            <v>5.23 - Limpeza e Conservação</v>
          </cell>
          <cell r="F128">
            <v>10229013000190</v>
          </cell>
          <cell r="G128" t="str">
            <v>INTERCLEAN</v>
          </cell>
          <cell r="H128" t="str">
            <v>S</v>
          </cell>
          <cell r="I128" t="str">
            <v>S</v>
          </cell>
          <cell r="J128" t="str">
            <v>00000591</v>
          </cell>
          <cell r="K128">
            <v>44652</v>
          </cell>
          <cell r="L128" t="str">
            <v>DLYVP8U8</v>
          </cell>
          <cell r="M128" t="str">
            <v>2611606 - Recife - PE</v>
          </cell>
          <cell r="N128">
            <v>42952.07</v>
          </cell>
        </row>
        <row r="129">
          <cell r="C129" t="str">
            <v>UPA SÃO LOURENÇO DA MATA</v>
          </cell>
          <cell r="E129" t="str">
            <v>5.99 - Outros Serviços de Terceiros Pessoa Jurídica</v>
          </cell>
          <cell r="F129">
            <v>10816775000274</v>
          </cell>
          <cell r="G129" t="str">
            <v>INSPETORIA SALESIANA</v>
          </cell>
          <cell r="H129" t="str">
            <v>S</v>
          </cell>
          <cell r="I129" t="str">
            <v>S</v>
          </cell>
          <cell r="J129" t="str">
            <v>00014800</v>
          </cell>
          <cell r="K129">
            <v>44642</v>
          </cell>
          <cell r="L129" t="str">
            <v>DUIPIHZF</v>
          </cell>
          <cell r="M129" t="str">
            <v>2611606 - Recife - PE</v>
          </cell>
          <cell r="N129">
            <v>280</v>
          </cell>
        </row>
        <row r="130">
          <cell r="C130" t="str">
            <v>UPA SÃO LOURENÇO DA MATA</v>
          </cell>
          <cell r="E130" t="str">
            <v>5.99 - Outros Serviços de Terceiros Pessoa Jurídica</v>
          </cell>
          <cell r="F130">
            <v>5467959000155</v>
          </cell>
          <cell r="G130" t="str">
            <v>MOTO 29</v>
          </cell>
          <cell r="H130" t="str">
            <v>S</v>
          </cell>
          <cell r="I130" t="str">
            <v>S</v>
          </cell>
          <cell r="J130" t="str">
            <v>000001959</v>
          </cell>
          <cell r="K130">
            <v>44637</v>
          </cell>
          <cell r="L130" t="str">
            <v>EFCB25941</v>
          </cell>
          <cell r="M130" t="str">
            <v>2607901 - Jaboatão dos Guararapes - PE</v>
          </cell>
          <cell r="N130">
            <v>4660.29</v>
          </cell>
        </row>
        <row r="131">
          <cell r="C131" t="str">
            <v>UPA SÃO LOURENÇO DA MATA</v>
          </cell>
          <cell r="E131" t="str">
            <v>5.99 - Outros Serviços de Terceiros Pessoa Jurídica</v>
          </cell>
          <cell r="F131">
            <v>24306209000146</v>
          </cell>
          <cell r="G131" t="str">
            <v>GESTAMB</v>
          </cell>
          <cell r="H131" t="str">
            <v>S</v>
          </cell>
          <cell r="I131" t="str">
            <v>S</v>
          </cell>
          <cell r="J131" t="str">
            <v>00000586</v>
          </cell>
          <cell r="K131">
            <v>44655</v>
          </cell>
          <cell r="L131" t="str">
            <v>RLARN6X8</v>
          </cell>
          <cell r="M131" t="str">
            <v>2611606 - Recife - PE</v>
          </cell>
          <cell r="N131">
            <v>2312.1999999999998</v>
          </cell>
        </row>
        <row r="132">
          <cell r="C132" t="str">
            <v>UPA SÃO LOURENÇO DA MATA</v>
          </cell>
          <cell r="E132" t="str">
            <v>5.99 - Outros Serviços de Terceiros Pessoa Jurídica</v>
          </cell>
          <cell r="F132">
            <v>24832653000103</v>
          </cell>
          <cell r="G132" t="str">
            <v>ABSOLUTA</v>
          </cell>
          <cell r="H132" t="str">
            <v>S</v>
          </cell>
          <cell r="I132" t="str">
            <v>S</v>
          </cell>
          <cell r="J132" t="str">
            <v>000000215</v>
          </cell>
          <cell r="K132">
            <v>44656</v>
          </cell>
          <cell r="L132" t="str">
            <v>MFID54853</v>
          </cell>
          <cell r="M132" t="str">
            <v>2609600 - Olinda - PE</v>
          </cell>
          <cell r="N132">
            <v>3000</v>
          </cell>
        </row>
        <row r="133">
          <cell r="C133" t="str">
            <v>UPA SÃO LOURENÇO DA MATA</v>
          </cell>
          <cell r="E133" t="str">
            <v>5.99 - Outros Serviços de Terceiros Pessoa Jurídica</v>
          </cell>
          <cell r="F133">
            <v>21794062000192</v>
          </cell>
          <cell r="G133" t="str">
            <v>ASOS</v>
          </cell>
          <cell r="H133" t="str">
            <v>S</v>
          </cell>
          <cell r="I133" t="str">
            <v>S</v>
          </cell>
          <cell r="J133" t="str">
            <v>000000462</v>
          </cell>
          <cell r="K133">
            <v>44653</v>
          </cell>
          <cell r="L133" t="str">
            <v>IQAA10031</v>
          </cell>
          <cell r="M133" t="str">
            <v>2607901 - Jaboatão dos Guararapes - PE</v>
          </cell>
          <cell r="N133">
            <v>3500</v>
          </cell>
        </row>
        <row r="134">
          <cell r="C134" t="str">
            <v>UPA SÃO LOURENÇO DA MATA</v>
          </cell>
          <cell r="E134" t="str">
            <v>5.99 - Outros Serviços de Terceiros Pessoa Jurídica</v>
          </cell>
          <cell r="F134">
            <v>14678352000105</v>
          </cell>
          <cell r="G134" t="str">
            <v>GEDEIR MACHADO</v>
          </cell>
          <cell r="H134" t="str">
            <v>S</v>
          </cell>
          <cell r="I134" t="str">
            <v>S</v>
          </cell>
          <cell r="J134" t="str">
            <v>00000314</v>
          </cell>
          <cell r="K134">
            <v>44650</v>
          </cell>
          <cell r="L134" t="str">
            <v>GK371RZZF</v>
          </cell>
          <cell r="M134" t="str">
            <v>2613701 - São Lourenço da Mata - PE</v>
          </cell>
          <cell r="N134">
            <v>230</v>
          </cell>
        </row>
        <row r="135">
          <cell r="C135" t="str">
            <v>UPA SÃO LOURENÇO DA MATA</v>
          </cell>
          <cell r="E135" t="str">
            <v>5.99 - Outros Serviços de Terceiros Pessoa Jurídica</v>
          </cell>
          <cell r="F135">
            <v>1699696000159</v>
          </cell>
          <cell r="G135" t="str">
            <v>QUALIAGUA</v>
          </cell>
          <cell r="H135" t="str">
            <v>S</v>
          </cell>
          <cell r="I135" t="str">
            <v>S</v>
          </cell>
          <cell r="J135" t="str">
            <v>00058526</v>
          </cell>
          <cell r="K135">
            <v>44652</v>
          </cell>
          <cell r="L135" t="str">
            <v>EFGJUKGH</v>
          </cell>
          <cell r="M135" t="str">
            <v>2611606 - Recife - PE</v>
          </cell>
          <cell r="N135">
            <v>178</v>
          </cell>
        </row>
        <row r="136">
          <cell r="C136" t="str">
            <v>UPA SÃO LOURENÇO DA MATA</v>
          </cell>
          <cell r="E136" t="str">
            <v>5.99 - Outros Serviços de Terceiros Pessoa Jurídica</v>
          </cell>
          <cell r="F136">
            <v>15689338000170</v>
          </cell>
          <cell r="G136" t="str">
            <v>CIAME</v>
          </cell>
          <cell r="H136" t="str">
            <v>S</v>
          </cell>
          <cell r="I136" t="str">
            <v>S</v>
          </cell>
          <cell r="J136" t="str">
            <v>00005066</v>
          </cell>
          <cell r="K136">
            <v>44644</v>
          </cell>
          <cell r="L136" t="str">
            <v>DDHAI9TWW</v>
          </cell>
          <cell r="M136" t="str">
            <v>2613701 - São Lourenço da Mata - PE</v>
          </cell>
          <cell r="N136">
            <v>30</v>
          </cell>
        </row>
        <row r="137">
          <cell r="C137" t="str">
            <v>UPA SÃO LOURENÇO DA MATA</v>
          </cell>
          <cell r="E137" t="str">
            <v>5.99 - Outros Serviços de Terceiros Pessoa Jurídica</v>
          </cell>
          <cell r="F137">
            <v>13409775000329</v>
          </cell>
          <cell r="G137" t="str">
            <v>LINUS</v>
          </cell>
          <cell r="H137" t="str">
            <v>S</v>
          </cell>
          <cell r="I137" t="str">
            <v>S</v>
          </cell>
          <cell r="J137" t="str">
            <v>000001549</v>
          </cell>
          <cell r="K137">
            <v>44670</v>
          </cell>
          <cell r="L137" t="str">
            <v>TXXK17787</v>
          </cell>
          <cell r="M137" t="str">
            <v>2607901 - Jaboatão dos Guararapes - PE</v>
          </cell>
          <cell r="N137">
            <v>1482</v>
          </cell>
        </row>
        <row r="138">
          <cell r="C138" t="str">
            <v>UPA SÃO LOURENÇO DA MATA</v>
          </cell>
          <cell r="E138" t="str">
            <v>5.5 - Reparo e Manutenção de Máquinas e Equipamentos</v>
          </cell>
          <cell r="F138">
            <v>7146768000117</v>
          </cell>
          <cell r="G138" t="str">
            <v>SERV IMAGEM</v>
          </cell>
          <cell r="H138" t="str">
            <v>S</v>
          </cell>
          <cell r="I138" t="str">
            <v>S</v>
          </cell>
          <cell r="J138" t="str">
            <v>000004560</v>
          </cell>
          <cell r="K138">
            <v>44650</v>
          </cell>
          <cell r="L138" t="str">
            <v>WMOI11903</v>
          </cell>
          <cell r="M138" t="str">
            <v>2607901 - Jaboatão dos Guararapes - PE</v>
          </cell>
          <cell r="N138">
            <v>2059</v>
          </cell>
        </row>
        <row r="139">
          <cell r="C139" t="str">
            <v>UPA SÃO LOURENÇO DA MATA</v>
          </cell>
          <cell r="E139" t="str">
            <v>5.5 - Reparo e Manutenção de Máquinas e Equipamentos</v>
          </cell>
          <cell r="F139">
            <v>1141468000169</v>
          </cell>
          <cell r="G139" t="str">
            <v xml:space="preserve">MEDCALL </v>
          </cell>
          <cell r="H139" t="str">
            <v>S</v>
          </cell>
          <cell r="I139" t="str">
            <v>S</v>
          </cell>
          <cell r="J139" t="str">
            <v>00003099</v>
          </cell>
          <cell r="K139">
            <v>44655</v>
          </cell>
          <cell r="L139" t="str">
            <v>ND9EGZL1</v>
          </cell>
          <cell r="M139" t="str">
            <v>2611606 - Recife - PE</v>
          </cell>
          <cell r="N139">
            <v>356.33</v>
          </cell>
        </row>
        <row r="140">
          <cell r="C140" t="str">
            <v>UPA SÃO LOURENÇO DA MATA</v>
          </cell>
          <cell r="E140" t="str">
            <v>5.5 - Reparo e Manutenção de Máquinas e Equipamentos</v>
          </cell>
          <cell r="F140">
            <v>24380578002041</v>
          </cell>
          <cell r="G140" t="str">
            <v>WHITE MARTINS</v>
          </cell>
          <cell r="H140" t="str">
            <v>S</v>
          </cell>
          <cell r="I140" t="str">
            <v>S</v>
          </cell>
          <cell r="J140" t="str">
            <v>12497</v>
          </cell>
          <cell r="K140">
            <v>44632</v>
          </cell>
          <cell r="L140" t="str">
            <v>EODV45812</v>
          </cell>
          <cell r="M140" t="str">
            <v>2607901 - Jaboatão dos Guararapes - PE</v>
          </cell>
          <cell r="N140">
            <v>560.34</v>
          </cell>
        </row>
        <row r="141">
          <cell r="C141" t="str">
            <v>UPA SÃO LOURENÇO DA MATA</v>
          </cell>
          <cell r="E141" t="str">
            <v>5.5 - Reparo e Manutenção de Máquinas e Equipamentos</v>
          </cell>
          <cell r="F141">
            <v>17398584000106</v>
          </cell>
          <cell r="G141" t="str">
            <v xml:space="preserve">MTG </v>
          </cell>
          <cell r="H141" t="str">
            <v>S</v>
          </cell>
          <cell r="I141" t="str">
            <v>S</v>
          </cell>
          <cell r="J141" t="str">
            <v>00001459</v>
          </cell>
          <cell r="K141">
            <v>44669</v>
          </cell>
          <cell r="L141" t="str">
            <v>RPJBQGLM</v>
          </cell>
          <cell r="M141" t="str">
            <v>2611606 - Recife - PE</v>
          </cell>
          <cell r="N141">
            <v>600</v>
          </cell>
        </row>
        <row r="142">
          <cell r="C142" t="str">
            <v>UPA SÃO LOURENÇO DA MATA</v>
          </cell>
          <cell r="E142" t="str">
            <v>5.5 - Reparo e Manutenção de Máquinas e Equipamentos</v>
          </cell>
          <cell r="F142">
            <v>11343756000150</v>
          </cell>
          <cell r="G142" t="str">
            <v>GERATEC</v>
          </cell>
          <cell r="H142" t="str">
            <v>S</v>
          </cell>
          <cell r="I142" t="str">
            <v>S</v>
          </cell>
          <cell r="J142" t="str">
            <v>000003273</v>
          </cell>
          <cell r="K142">
            <v>44657</v>
          </cell>
          <cell r="L142" t="str">
            <v>TVTE81027</v>
          </cell>
          <cell r="M142" t="str">
            <v>2603454 - Camaragibe - PE</v>
          </cell>
          <cell r="N142">
            <v>250</v>
          </cell>
        </row>
        <row r="143">
          <cell r="C143" t="str">
            <v>UPA SÃO LOURENÇO DA MATA</v>
          </cell>
          <cell r="E143" t="str">
            <v>5.5 - Reparo e Manutenção de Máquinas e Equipamentos</v>
          </cell>
          <cell r="F143">
            <v>9014387000100</v>
          </cell>
          <cell r="G143" t="str">
            <v>COMPLETA</v>
          </cell>
          <cell r="H143" t="str">
            <v>S</v>
          </cell>
          <cell r="I143" t="str">
            <v>S</v>
          </cell>
          <cell r="J143" t="str">
            <v>00001650</v>
          </cell>
          <cell r="K143">
            <v>44644</v>
          </cell>
          <cell r="L143" t="str">
            <v>ELA3FHBI</v>
          </cell>
          <cell r="M143" t="str">
            <v>2611606 - Recife - PE</v>
          </cell>
          <cell r="N143">
            <v>4165.13</v>
          </cell>
        </row>
        <row r="144">
          <cell r="C144" t="str">
            <v>UPA SÃO LOURENÇO DA MATA</v>
          </cell>
          <cell r="E144" t="str">
            <v>5.5 - Reparo e Manutenção de Máquinas e Equipamentos</v>
          </cell>
          <cell r="F144">
            <v>8845988000100</v>
          </cell>
          <cell r="G144" t="str">
            <v>ACESSPLUS</v>
          </cell>
          <cell r="H144" t="str">
            <v>S</v>
          </cell>
          <cell r="I144" t="str">
            <v>S</v>
          </cell>
          <cell r="J144" t="str">
            <v>00005295</v>
          </cell>
          <cell r="K144">
            <v>44652</v>
          </cell>
          <cell r="L144" t="str">
            <v>H3XLISK7</v>
          </cell>
          <cell r="M144" t="str">
            <v>2611606 - Recife - PE</v>
          </cell>
          <cell r="N144">
            <v>379.5</v>
          </cell>
        </row>
        <row r="145">
          <cell r="C145" t="str">
            <v>UPA SÃO LOURENÇO DA MATA</v>
          </cell>
          <cell r="E145" t="str">
            <v>5.4 - Reparo e Manutenção de Bens Imóveis</v>
          </cell>
          <cell r="F145">
            <v>17637793000157</v>
          </cell>
          <cell r="G145" t="str">
            <v>VALDREZ</v>
          </cell>
          <cell r="H145" t="str">
            <v>S</v>
          </cell>
          <cell r="I145" t="str">
            <v>S</v>
          </cell>
          <cell r="J145" t="str">
            <v>00003333</v>
          </cell>
          <cell r="K145">
            <v>44681</v>
          </cell>
          <cell r="L145" t="str">
            <v>PYF7QV5X</v>
          </cell>
          <cell r="M145" t="str">
            <v>2611606 - Recife - PE</v>
          </cell>
          <cell r="N145">
            <v>450</v>
          </cell>
        </row>
        <row r="146">
          <cell r="C146" t="str">
            <v>UPA SÃO LOURENÇO DA MATA</v>
          </cell>
          <cell r="E146" t="str">
            <v>5.6 - Reparo e Manutanção de Veículos</v>
          </cell>
          <cell r="F146">
            <v>20007264000184</v>
          </cell>
          <cell r="G146" t="str">
            <v>JAS COMERCIO</v>
          </cell>
          <cell r="H146" t="str">
            <v>S</v>
          </cell>
          <cell r="I146" t="str">
            <v>S</v>
          </cell>
          <cell r="J146" t="str">
            <v>00000077</v>
          </cell>
          <cell r="K146">
            <v>44622</v>
          </cell>
          <cell r="L146" t="str">
            <v>EP2NJ2AB6</v>
          </cell>
          <cell r="M146" t="str">
            <v>2611606 - Recife - PE</v>
          </cell>
          <cell r="N146">
            <v>310</v>
          </cell>
        </row>
        <row r="147">
          <cell r="C147" t="str">
            <v>UPA SÃO LOURENÇO DA MATA</v>
          </cell>
          <cell r="E147" t="str">
            <v xml:space="preserve">5.7 - Reparo e Manutenção de Bens Movéis de Outras Naturezas </v>
          </cell>
          <cell r="F147">
            <v>12044327000144</v>
          </cell>
          <cell r="G147" t="str">
            <v>JOSE LUIZ</v>
          </cell>
          <cell r="H147" t="str">
            <v>S</v>
          </cell>
          <cell r="I147" t="str">
            <v>S</v>
          </cell>
          <cell r="J147" t="str">
            <v>00005710</v>
          </cell>
          <cell r="K147">
            <v>44634</v>
          </cell>
          <cell r="L147" t="str">
            <v>GWWNLZ1F</v>
          </cell>
          <cell r="M147" t="str">
            <v>2611606 - Recife - PE</v>
          </cell>
          <cell r="N147">
            <v>280</v>
          </cell>
        </row>
        <row r="148">
          <cell r="C148" t="str">
            <v>UPA SÃO LOURENÇO DA MATA</v>
          </cell>
          <cell r="E148" t="str">
            <v xml:space="preserve">5.7 - Reparo e Manutenção de Bens Movéis de Outras Naturezas </v>
          </cell>
          <cell r="F148">
            <v>12486871000146</v>
          </cell>
          <cell r="G148" t="str">
            <v>ROBSON MATOS</v>
          </cell>
          <cell r="H148" t="str">
            <v>S</v>
          </cell>
          <cell r="I148" t="str">
            <v>S</v>
          </cell>
          <cell r="J148" t="str">
            <v>000000884</v>
          </cell>
          <cell r="K148">
            <v>44641</v>
          </cell>
          <cell r="L148" t="str">
            <v>VZQL16609</v>
          </cell>
          <cell r="M148" t="str">
            <v>2610707 - Paulista - PE</v>
          </cell>
          <cell r="N148">
            <v>3140</v>
          </cell>
        </row>
        <row r="149">
          <cell r="C149" t="str">
            <v>UPA SÃO LOURENÇO DA MATA</v>
          </cell>
          <cell r="E149" t="str">
            <v>4.6 - Serviços de Profissionais de Saúde</v>
          </cell>
          <cell r="F149">
            <v>9286280432</v>
          </cell>
          <cell r="G149" t="str">
            <v>SARA RODRIGUES DE OLIVEIRA TAVARES</v>
          </cell>
          <cell r="H149" t="str">
            <v>S</v>
          </cell>
          <cell r="I149" t="str">
            <v>N</v>
          </cell>
          <cell r="J149" t="str">
            <v>X</v>
          </cell>
          <cell r="K149" t="str">
            <v>X</v>
          </cell>
          <cell r="L149" t="str">
            <v>X</v>
          </cell>
          <cell r="M149" t="str">
            <v>2611606 - Recife - PE</v>
          </cell>
          <cell r="N149">
            <v>4690</v>
          </cell>
        </row>
        <row r="150">
          <cell r="C150" t="str">
            <v>UPA SÃO LOURENÇO DA MATA</v>
          </cell>
          <cell r="E150" t="str">
            <v>4.7 - Apoio Administrativo, Técnico e Operacional</v>
          </cell>
          <cell r="F150">
            <v>7280412432</v>
          </cell>
          <cell r="G150" t="str">
            <v>MARCELO JOSE DA SILVA</v>
          </cell>
          <cell r="H150" t="str">
            <v>S</v>
          </cell>
          <cell r="I150" t="str">
            <v>N</v>
          </cell>
          <cell r="J150" t="str">
            <v>X</v>
          </cell>
          <cell r="K150" t="str">
            <v>X</v>
          </cell>
          <cell r="L150" t="str">
            <v>X</v>
          </cell>
          <cell r="M150" t="str">
            <v>2611606 - Recife - PE</v>
          </cell>
          <cell r="N150">
            <v>1644.23</v>
          </cell>
        </row>
        <row r="151">
          <cell r="C151" t="str">
            <v>UPA SÃO LOURENÇO DA MATA</v>
          </cell>
          <cell r="E151" t="str">
            <v>4.6 - Serviços de Profissionais de Saúde</v>
          </cell>
          <cell r="F151">
            <v>8916472440</v>
          </cell>
          <cell r="G151" t="str">
            <v>FLAVIA GABRIELA SOUZA DE CARVALHO</v>
          </cell>
          <cell r="H151" t="str">
            <v>S</v>
          </cell>
          <cell r="I151" t="str">
            <v>N</v>
          </cell>
          <cell r="J151" t="str">
            <v>X</v>
          </cell>
          <cell r="K151" t="str">
            <v>X</v>
          </cell>
          <cell r="L151" t="str">
            <v>X</v>
          </cell>
          <cell r="M151" t="str">
            <v>2611606 - Recife - PE</v>
          </cell>
          <cell r="N151">
            <v>1320</v>
          </cell>
        </row>
        <row r="152">
          <cell r="C152" t="str">
            <v>UPA SÃO LOURENÇO DA MATA</v>
          </cell>
          <cell r="E152" t="str">
            <v>4.6 - Serviços de Profissionais de Saúde</v>
          </cell>
          <cell r="F152">
            <v>682734284</v>
          </cell>
          <cell r="G152" t="str">
            <v>ARTHUR CLAUDIO DE ALMEIDA LEMOS</v>
          </cell>
          <cell r="H152" t="str">
            <v>S</v>
          </cell>
          <cell r="I152" t="str">
            <v>N</v>
          </cell>
          <cell r="J152" t="str">
            <v>X</v>
          </cell>
          <cell r="K152" t="str">
            <v>X</v>
          </cell>
          <cell r="L152" t="str">
            <v>X</v>
          </cell>
          <cell r="M152" t="str">
            <v>2611606 - Recife - PE</v>
          </cell>
          <cell r="N152">
            <v>3550</v>
          </cell>
        </row>
        <row r="153">
          <cell r="C153" t="str">
            <v>UPA SÃO LOURENÇO DA MATA</v>
          </cell>
          <cell r="E153" t="str">
            <v>4.6 - Serviços de Profissionais de Saúde</v>
          </cell>
          <cell r="F153">
            <v>1596204494</v>
          </cell>
          <cell r="G153" t="str">
            <v>PAMELLA MINELLI CHAVES FERNANDES</v>
          </cell>
          <cell r="H153" t="str">
            <v>S</v>
          </cell>
          <cell r="I153" t="str">
            <v>N</v>
          </cell>
          <cell r="J153" t="str">
            <v>X</v>
          </cell>
          <cell r="K153" t="str">
            <v>X</v>
          </cell>
          <cell r="L153" t="str">
            <v>X</v>
          </cell>
          <cell r="M153" t="str">
            <v>2611606 - Recife - PE</v>
          </cell>
          <cell r="N153">
            <v>1270</v>
          </cell>
        </row>
        <row r="154">
          <cell r="C154" t="str">
            <v>UPA SÃO LOURENÇO DA MATA</v>
          </cell>
          <cell r="E154" t="str">
            <v>4.6 - Serviços de Profissionais de Saúde</v>
          </cell>
          <cell r="F154">
            <v>11247167429</v>
          </cell>
          <cell r="G154" t="str">
            <v>JULIANA VIEIRA GALVAO</v>
          </cell>
          <cell r="H154" t="str">
            <v>S</v>
          </cell>
          <cell r="I154" t="str">
            <v>N</v>
          </cell>
          <cell r="J154" t="str">
            <v>X</v>
          </cell>
          <cell r="K154" t="str">
            <v>X</v>
          </cell>
          <cell r="L154" t="str">
            <v>X</v>
          </cell>
          <cell r="M154" t="str">
            <v>2611606 - Recife - PE</v>
          </cell>
          <cell r="N154">
            <v>1270</v>
          </cell>
        </row>
        <row r="155">
          <cell r="C155" t="str">
            <v>UPA SÃO LOURENÇO DA MATA</v>
          </cell>
          <cell r="E155" t="str">
            <v>4.6 - Serviços de Profissionais de Saúde</v>
          </cell>
          <cell r="F155">
            <v>6265190474</v>
          </cell>
          <cell r="G155" t="str">
            <v>ANDRE LUIZ ADOLFO MOREIRA DA SILVA</v>
          </cell>
          <cell r="H155" t="str">
            <v>S</v>
          </cell>
          <cell r="I155" t="str">
            <v>N</v>
          </cell>
          <cell r="J155" t="str">
            <v>X</v>
          </cell>
          <cell r="K155" t="str">
            <v>X</v>
          </cell>
          <cell r="L155" t="str">
            <v>X</v>
          </cell>
          <cell r="M155" t="str">
            <v>2611606 - Recife - PE</v>
          </cell>
          <cell r="N155">
            <v>4560</v>
          </cell>
        </row>
        <row r="156">
          <cell r="C156" t="str">
            <v>UPA SÃO LOURENÇO DA MATA</v>
          </cell>
          <cell r="E156" t="str">
            <v>4.6 - Serviços de Profissionais de Saúde</v>
          </cell>
          <cell r="F156">
            <v>10695498436</v>
          </cell>
          <cell r="G156" t="str">
            <v>ALINE GOMES DA SILVA</v>
          </cell>
          <cell r="H156" t="str">
            <v>S</v>
          </cell>
          <cell r="I156" t="str">
            <v>N</v>
          </cell>
          <cell r="J156" t="str">
            <v>X</v>
          </cell>
          <cell r="K156" t="str">
            <v>X</v>
          </cell>
          <cell r="L156" t="str">
            <v>X</v>
          </cell>
          <cell r="M156" t="str">
            <v>2611606 - Recife - PE</v>
          </cell>
          <cell r="N156">
            <v>1140</v>
          </cell>
        </row>
        <row r="157">
          <cell r="C157" t="str">
            <v>UPA SÃO LOURENÇO DA MATA</v>
          </cell>
          <cell r="E157" t="str">
            <v>4.6 - Serviços de Profissionais de Saúde</v>
          </cell>
          <cell r="F157">
            <v>9575563492</v>
          </cell>
          <cell r="G157" t="str">
            <v>CECILIA NASCIMENTO DE MENDONCA</v>
          </cell>
          <cell r="H157" t="str">
            <v>S</v>
          </cell>
          <cell r="I157" t="str">
            <v>N</v>
          </cell>
          <cell r="J157" t="str">
            <v>X</v>
          </cell>
          <cell r="K157" t="str">
            <v>X</v>
          </cell>
          <cell r="L157" t="str">
            <v>X</v>
          </cell>
          <cell r="M157" t="str">
            <v>2611606 - Recife - PE</v>
          </cell>
          <cell r="N157">
            <v>3896.86</v>
          </cell>
        </row>
        <row r="158">
          <cell r="C158" t="str">
            <v>UPA SÃO LOURENÇO DA MATA</v>
          </cell>
          <cell r="E158" t="str">
            <v>4.6 - Serviços de Profissionais de Saúde</v>
          </cell>
          <cell r="F158">
            <v>9670423481</v>
          </cell>
          <cell r="G158" t="str">
            <v>ELIZABELLE GOMES CERINO</v>
          </cell>
          <cell r="H158" t="str">
            <v>S</v>
          </cell>
          <cell r="I158" t="str">
            <v>N</v>
          </cell>
          <cell r="J158" t="str">
            <v>X</v>
          </cell>
          <cell r="K158" t="str">
            <v>X</v>
          </cell>
          <cell r="L158" t="str">
            <v>X</v>
          </cell>
          <cell r="M158" t="str">
            <v>2611606 - Recife - PE</v>
          </cell>
          <cell r="N158">
            <v>2540</v>
          </cell>
        </row>
        <row r="159">
          <cell r="C159" t="str">
            <v>UPA SÃO LOURENÇO DA MATA</v>
          </cell>
          <cell r="E159" t="str">
            <v>4.7 - Apoio Administrativo, Técnico e Operacional</v>
          </cell>
          <cell r="F159">
            <v>30824206487</v>
          </cell>
          <cell r="G159" t="str">
            <v>MARISTELA FARIAS LOUREIRO AMORIM</v>
          </cell>
          <cell r="H159" t="str">
            <v>S</v>
          </cell>
          <cell r="I159" t="str">
            <v>N</v>
          </cell>
          <cell r="J159" t="str">
            <v>X</v>
          </cell>
          <cell r="K159" t="str">
            <v>X</v>
          </cell>
          <cell r="L159" t="str">
            <v>X</v>
          </cell>
          <cell r="M159" t="str">
            <v>2611606 - Recife - PE</v>
          </cell>
          <cell r="N159">
            <v>10903.1</v>
          </cell>
        </row>
        <row r="160">
          <cell r="C160" t="str">
            <v>UPA SÃO LOURENÇO DA MATA</v>
          </cell>
          <cell r="E160" t="str">
            <v>1.99 - Outras Despesas com Pessoal</v>
          </cell>
          <cell r="F160">
            <v>9759606000180</v>
          </cell>
          <cell r="G160" t="str">
            <v>VEM JOVEM COMPLEMENTAR</v>
          </cell>
          <cell r="H160" t="str">
            <v>S</v>
          </cell>
          <cell r="I160" t="str">
            <v>N</v>
          </cell>
          <cell r="J160" t="str">
            <v>X</v>
          </cell>
          <cell r="K160">
            <v>44643</v>
          </cell>
          <cell r="L160" t="str">
            <v>X</v>
          </cell>
          <cell r="M160" t="str">
            <v>2611606 - Recife - PE</v>
          </cell>
          <cell r="N160">
            <v>195.52</v>
          </cell>
        </row>
        <row r="161">
          <cell r="C161" t="str">
            <v>UPA SÃO LOURENÇO DA MATA</v>
          </cell>
          <cell r="E161" t="str">
            <v>1.99 - Outras Despesas com Pessoal</v>
          </cell>
          <cell r="F161">
            <v>9759606000180</v>
          </cell>
          <cell r="G161" t="str">
            <v>VEM GERAL</v>
          </cell>
          <cell r="H161" t="str">
            <v>S</v>
          </cell>
          <cell r="I161" t="str">
            <v>N</v>
          </cell>
          <cell r="J161" t="str">
            <v>X</v>
          </cell>
          <cell r="K161">
            <v>44617</v>
          </cell>
          <cell r="L161" t="str">
            <v>X</v>
          </cell>
          <cell r="M161" t="str">
            <v>2611606 - Recife - PE</v>
          </cell>
          <cell r="N161">
            <v>9045.26</v>
          </cell>
        </row>
        <row r="162">
          <cell r="C162" t="str">
            <v>UPA SÃO LOURENÇO DA MATA</v>
          </cell>
          <cell r="E162" t="str">
            <v>1.99 - Outras Despesas com Pessoal</v>
          </cell>
          <cell r="F162">
            <v>9759606000180</v>
          </cell>
          <cell r="G162" t="str">
            <v>VEM COMPLEMENTAR</v>
          </cell>
          <cell r="H162" t="str">
            <v>S</v>
          </cell>
          <cell r="I162" t="str">
            <v>N</v>
          </cell>
          <cell r="J162" t="str">
            <v>X</v>
          </cell>
          <cell r="K162">
            <v>44629</v>
          </cell>
          <cell r="L162" t="str">
            <v>X</v>
          </cell>
          <cell r="M162" t="str">
            <v>2611606 - Recife - PE</v>
          </cell>
          <cell r="N162">
            <v>136.68</v>
          </cell>
        </row>
        <row r="163">
          <cell r="C163" t="str">
            <v>UPA SÃO LOURENÇO DA MATA</v>
          </cell>
          <cell r="E163" t="str">
            <v>1.99 - Outras Despesas com Pessoal</v>
          </cell>
          <cell r="F163">
            <v>9759606000180</v>
          </cell>
          <cell r="G163" t="str">
            <v xml:space="preserve">VEM JOVEM </v>
          </cell>
          <cell r="H163" t="str">
            <v>S</v>
          </cell>
          <cell r="I163" t="str">
            <v>N</v>
          </cell>
          <cell r="J163" t="str">
            <v>X</v>
          </cell>
          <cell r="K163">
            <v>44617</v>
          </cell>
          <cell r="L163" t="str">
            <v>X</v>
          </cell>
          <cell r="M163" t="str">
            <v>2611606 - Recife - PE</v>
          </cell>
          <cell r="N163">
            <v>582.15</v>
          </cell>
        </row>
        <row r="164">
          <cell r="C164" t="str">
            <v>UPA SÃO LOURENÇO DA MATA</v>
          </cell>
          <cell r="E164" t="str">
            <v>1.99 - Outras Despesas com Pessoal</v>
          </cell>
          <cell r="F164">
            <v>9759606000180</v>
          </cell>
          <cell r="G164" t="str">
            <v>VEM GERAL COMPLEMENTAR</v>
          </cell>
          <cell r="H164" t="str">
            <v>S</v>
          </cell>
          <cell r="I164" t="str">
            <v>N</v>
          </cell>
          <cell r="J164" t="str">
            <v>X</v>
          </cell>
          <cell r="K164">
            <v>44643</v>
          </cell>
          <cell r="L164" t="str">
            <v>X</v>
          </cell>
          <cell r="M164" t="str">
            <v>2611606 - Recife - PE</v>
          </cell>
          <cell r="N164">
            <v>363.62</v>
          </cell>
        </row>
        <row r="165">
          <cell r="C165" t="str">
            <v>UPA SÃO LOURENÇO DA MATA</v>
          </cell>
          <cell r="E165" t="str">
            <v>1.99 - Outras Despesas com Pessoal</v>
          </cell>
          <cell r="F165">
            <v>10844611000170</v>
          </cell>
          <cell r="G165" t="str">
            <v>ELSON SOUTO</v>
          </cell>
          <cell r="H165" t="str">
            <v>S</v>
          </cell>
          <cell r="I165" t="str">
            <v>S</v>
          </cell>
          <cell r="J165" t="str">
            <v>28234</v>
          </cell>
          <cell r="K165">
            <v>44616</v>
          </cell>
          <cell r="L165" t="str">
            <v>2622021084461100017060670010000282341340650267</v>
          </cell>
          <cell r="M165" t="str">
            <v>2607901 - Jaboatão dos Guararapes - PE</v>
          </cell>
          <cell r="N165">
            <v>1579</v>
          </cell>
        </row>
        <row r="166">
          <cell r="C166" t="str">
            <v>UPA SÃO LOURENÇO DA MATA</v>
          </cell>
          <cell r="E166" t="str">
            <v>1.99 - Outras Despesas com Pessoal</v>
          </cell>
          <cell r="F166">
            <v>2102498000129</v>
          </cell>
          <cell r="G166" t="str">
            <v>METLIFE</v>
          </cell>
          <cell r="H166" t="str">
            <v>S</v>
          </cell>
          <cell r="I166" t="str">
            <v>S</v>
          </cell>
          <cell r="J166" t="str">
            <v>716</v>
          </cell>
          <cell r="K166">
            <v>44669</v>
          </cell>
          <cell r="L166" t="str">
            <v>X</v>
          </cell>
          <cell r="M166" t="str">
            <v>3550308 - São Paulo - SP</v>
          </cell>
          <cell r="N166">
            <v>1027.3599999999999</v>
          </cell>
        </row>
        <row r="167">
          <cell r="C167" t="str">
            <v>UPA SÃO LOURENÇO DA MATA</v>
          </cell>
          <cell r="E167" t="str">
            <v>5.16 - Serviços Médico-Hospitalares, Odotonlogia e Laboratoriais</v>
          </cell>
          <cell r="F167">
            <v>43843356000108</v>
          </cell>
          <cell r="G167" t="str">
            <v>SAUDEMED</v>
          </cell>
          <cell r="H167" t="str">
            <v>S</v>
          </cell>
          <cell r="I167" t="str">
            <v>S</v>
          </cell>
          <cell r="J167" t="str">
            <v>000000354</v>
          </cell>
          <cell r="K167">
            <v>44630</v>
          </cell>
          <cell r="L167" t="str">
            <v>UMBG80616</v>
          </cell>
          <cell r="M167" t="str">
            <v>2609600 - Olinda - PE</v>
          </cell>
          <cell r="N167">
            <v>28373.1</v>
          </cell>
        </row>
        <row r="168">
          <cell r="C168" t="str">
            <v>UPA SÃO LOURENÇO DA MATA</v>
          </cell>
          <cell r="E168" t="str">
            <v>5.16 - Serviços Médico-Hospitalares, Odotonlogia e Laboratoriais</v>
          </cell>
          <cell r="F168">
            <v>43843356000108</v>
          </cell>
          <cell r="G168" t="str">
            <v>SAUDEMED</v>
          </cell>
          <cell r="H168" t="str">
            <v>S</v>
          </cell>
          <cell r="I168" t="str">
            <v>S</v>
          </cell>
          <cell r="J168" t="str">
            <v>000000510</v>
          </cell>
          <cell r="K168">
            <v>44671</v>
          </cell>
          <cell r="L168" t="str">
            <v>XMPU71492</v>
          </cell>
          <cell r="M168" t="str">
            <v>2609600 - Olinda - PE</v>
          </cell>
          <cell r="N168">
            <v>1755</v>
          </cell>
        </row>
        <row r="169">
          <cell r="C169" t="str">
            <v>UPA SÃO LOURENÇO DA MATA</v>
          </cell>
          <cell r="E169" t="str">
            <v>5.16 - Serviços Médico-Hospitalares, Odotonlogia e Laboratoriais</v>
          </cell>
          <cell r="F169">
            <v>39917741000177</v>
          </cell>
          <cell r="G169" t="str">
            <v>PRISMAMED</v>
          </cell>
          <cell r="H169" t="str">
            <v>S</v>
          </cell>
          <cell r="I169" t="str">
            <v>S</v>
          </cell>
          <cell r="J169" t="str">
            <v>00000635</v>
          </cell>
          <cell r="K169">
            <v>44671</v>
          </cell>
          <cell r="L169" t="str">
            <v>JKXXEES3</v>
          </cell>
          <cell r="M169" t="str">
            <v>2611606 - Recife - PE</v>
          </cell>
          <cell r="N169">
            <v>11743.2</v>
          </cell>
        </row>
        <row r="170">
          <cell r="C170" t="str">
            <v>UPA SÃO LOURENÇO DA MATA</v>
          </cell>
          <cell r="E170" t="str">
            <v>5.8 - Locação de Veículos Automotores</v>
          </cell>
          <cell r="F170">
            <v>29932922000119</v>
          </cell>
          <cell r="G170" t="str">
            <v>MEDLIFE</v>
          </cell>
          <cell r="H170" t="str">
            <v>S</v>
          </cell>
          <cell r="I170" t="str">
            <v>S</v>
          </cell>
          <cell r="J170" t="str">
            <v>370</v>
          </cell>
          <cell r="K170">
            <v>44638</v>
          </cell>
          <cell r="L170" t="str">
            <v>X</v>
          </cell>
          <cell r="M170" t="str">
            <v>2611606 - Recife - PE</v>
          </cell>
          <cell r="N170">
            <v>1575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00" zoomScale="90" zoomScaleNormal="90" workbookViewId="0">
      <selection activeCell="B106" sqref="B1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3.12 - Material Hospitalar</v>
      </c>
      <c r="D2" s="3">
        <f>'[1]TCE - ANEXO IV - Preencher'!F11</f>
        <v>8674752000140</v>
      </c>
      <c r="E2" s="5" t="str">
        <f>'[1]TCE - ANEXO IV - Preencher'!G11</f>
        <v>CIRURGICA MONTEBELLO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000125718</v>
      </c>
      <c r="I2" s="6">
        <f>IF('[1]TCE - ANEXO IV - Preencher'!K11="","",'[1]TCE - ANEXO IV - Preencher'!K11)</f>
        <v>44620</v>
      </c>
      <c r="J2" s="5" t="str">
        <f>'[1]TCE - ANEXO IV - Preencher'!L11</f>
        <v>26220208674752000140550010001257181745407441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775.14</v>
      </c>
    </row>
    <row r="3" spans="1:12" s="8" customFormat="1" ht="19.5" customHeight="1" x14ac:dyDescent="0.2">
      <c r="A3" s="3">
        <f>IFERROR(VLOOKUP(B3,'[1]DADOS (OCULTAR)'!$Q$3:$S$103,3,0),"")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3.12 - Material Hospitalar</v>
      </c>
      <c r="D3" s="3">
        <f>'[1]TCE - ANEXO IV - Preencher'!F12</f>
        <v>26603680000121</v>
      </c>
      <c r="E3" s="5" t="str">
        <f>'[1]TCE - ANEXO IV - Preencher'!G12</f>
        <v>MORAMED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000001050</v>
      </c>
      <c r="I3" s="6">
        <f>IF('[1]TCE - ANEXO IV - Preencher'!K12="","",'[1]TCE - ANEXO IV - Preencher'!K12)</f>
        <v>44627</v>
      </c>
      <c r="J3" s="5" t="str">
        <f>'[1]TCE - ANEXO IV - Preencher'!L12</f>
        <v>26220326603680000121550010000010501678773974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124</v>
      </c>
    </row>
    <row r="4" spans="1:12" s="8" customFormat="1" ht="19.5" customHeight="1" x14ac:dyDescent="0.2">
      <c r="A4" s="3">
        <f>IFERROR(VLOOKUP(B4,'[1]DADOS (OCULTAR)'!$Q$3:$S$103,3,0),"")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3.12 - Material Hospitalar</v>
      </c>
      <c r="D4" s="3">
        <f>'[1]TCE - ANEXO IV - Preencher'!F13</f>
        <v>5932624000160</v>
      </c>
      <c r="E4" s="5" t="str">
        <f>'[1]TCE - ANEXO IV - Preencher'!G13</f>
        <v>MEGAMED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000017221</v>
      </c>
      <c r="I4" s="6">
        <f>IF('[1]TCE - ANEXO IV - Preencher'!K13="","",'[1]TCE - ANEXO IV - Preencher'!K13)</f>
        <v>44623</v>
      </c>
      <c r="J4" s="5" t="str">
        <f>'[1]TCE - ANEXO IV - Preencher'!L13</f>
        <v>26220305932624000160550010000172211394615620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428.7</v>
      </c>
    </row>
    <row r="5" spans="1:12" s="8" customFormat="1" ht="19.5" customHeight="1" x14ac:dyDescent="0.2">
      <c r="A5" s="3">
        <f>IFERROR(VLOOKUP(B5,'[1]DADOS (OCULTAR)'!$Q$3:$S$103,3,0),"")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3.12 - Material Hospitalar</v>
      </c>
      <c r="D5" s="3">
        <f>'[1]TCE - ANEXO IV - Preencher'!F14</f>
        <v>12420164001048</v>
      </c>
      <c r="E5" s="5" t="str">
        <f>'[1]TCE - ANEXO IV - Preencher'!G14</f>
        <v>CM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000120250</v>
      </c>
      <c r="I5" s="6">
        <f>IF('[1]TCE - ANEXO IV - Preencher'!K14="","",'[1]TCE - ANEXO IV - Preencher'!K14)</f>
        <v>44631</v>
      </c>
      <c r="J5" s="5" t="str">
        <f>'[1]TCE - ANEXO IV - Preencher'!L14</f>
        <v>26220312420164001048550010001202501882910416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220.7</v>
      </c>
    </row>
    <row r="6" spans="1:12" s="8" customFormat="1" ht="19.5" customHeight="1" x14ac:dyDescent="0.2">
      <c r="A6" s="3">
        <f>IFERROR(VLOOKUP(B6,'[1]DADOS (OCULTAR)'!$Q$3:$S$103,3,0),"")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3.4 - Material Farmacológico</v>
      </c>
      <c r="D6" s="3">
        <f>'[1]TCE - ANEXO IV - Preencher'!F15</f>
        <v>7484373000124</v>
      </c>
      <c r="E6" s="5" t="str">
        <f>'[1]TCE - ANEXO IV - Preencher'!G15</f>
        <v>UNI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000142560</v>
      </c>
      <c r="I6" s="6">
        <f>IF('[1]TCE - ANEXO IV - Preencher'!K15="","",'[1]TCE - ANEXO IV - Preencher'!K15)</f>
        <v>44636</v>
      </c>
      <c r="J6" s="5" t="str">
        <f>'[1]TCE - ANEXO IV - Preencher'!L15</f>
        <v>26220307484373000124550010001425601656793410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1560</v>
      </c>
    </row>
    <row r="7" spans="1:12" s="8" customFormat="1" ht="19.5" customHeight="1" x14ac:dyDescent="0.2">
      <c r="A7" s="3">
        <f>IFERROR(VLOOKUP(B7,'[1]DADOS (OCULTAR)'!$Q$3:$S$103,3,0),"")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3.4 - Material Farmacológico</v>
      </c>
      <c r="D7" s="3">
        <f>'[1]TCE - ANEXO IV - Preencher'!F16</f>
        <v>9007162000126</v>
      </c>
      <c r="E7" s="5" t="str">
        <f>'[1]TCE - ANEXO IV - Preencher'!G16</f>
        <v>MAUES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000084600</v>
      </c>
      <c r="I7" s="6">
        <f>IF('[1]TCE - ANEXO IV - Preencher'!K16="","",'[1]TCE - ANEXO IV - Preencher'!K16)</f>
        <v>44624</v>
      </c>
      <c r="J7" s="5" t="str">
        <f>'[1]TCE - ANEXO IV - Preencher'!L16</f>
        <v>26220309007162000126550010000846001411198564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11736</v>
      </c>
    </row>
    <row r="8" spans="1:12" s="8" customFormat="1" ht="19.5" customHeight="1" x14ac:dyDescent="0.2">
      <c r="A8" s="3">
        <f>IFERROR(VLOOKUP(B8,'[1]DADOS (OCULTAR)'!$Q$3:$S$103,3,0),"")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3.4 - Material Farmacológico</v>
      </c>
      <c r="D8" s="3">
        <f>'[1]TCE - ANEXO IV - Preencher'!F17</f>
        <v>67729178000653</v>
      </c>
      <c r="E8" s="5" t="str">
        <f>'[1]TCE - ANEXO IV - Preencher'!G17</f>
        <v>CIRURGICA RIOCLARENSE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0023188</v>
      </c>
      <c r="I8" s="6">
        <f>IF('[1]TCE - ANEXO IV - Preencher'!K17="","",'[1]TCE - ANEXO IV - Preencher'!K17)</f>
        <v>44624</v>
      </c>
      <c r="J8" s="5" t="str">
        <f>'[1]TCE - ANEXO IV - Preencher'!L17</f>
        <v>26220367729178000653550010000231881350736313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9425</v>
      </c>
    </row>
    <row r="9" spans="1:12" s="8" customFormat="1" ht="19.5" customHeight="1" x14ac:dyDescent="0.2">
      <c r="A9" s="3">
        <f>IFERROR(VLOOKUP(B9,'[1]DADOS (OCULTAR)'!$Q$3:$S$103,3,0),"")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3.4 - Material Farmacológico</v>
      </c>
      <c r="D9" s="3">
        <f>'[1]TCE - ANEXO IV - Preencher'!F18</f>
        <v>11260846000420</v>
      </c>
      <c r="E9" s="5" t="str">
        <f>'[1]TCE - ANEXO IV - Preencher'!G18</f>
        <v>ANBIONTON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000000149</v>
      </c>
      <c r="I9" s="6">
        <f>IF('[1]TCE - ANEXO IV - Preencher'!K18="","",'[1]TCE - ANEXO IV - Preencher'!K18)</f>
        <v>44628</v>
      </c>
      <c r="J9" s="5" t="str">
        <f>'[1]TCE - ANEXO IV - Preencher'!L18</f>
        <v>26220311260846000420550010000001491691825288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3360</v>
      </c>
    </row>
    <row r="10" spans="1:12" s="8" customFormat="1" ht="19.5" customHeight="1" x14ac:dyDescent="0.2">
      <c r="A10" s="3">
        <f>IFERROR(VLOOKUP(B10,'[1]DADOS (OCULTAR)'!$Q$3:$S$103,3,0),"")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3.4 - Material Farmacológico</v>
      </c>
      <c r="D10" s="3">
        <f>'[1]TCE - ANEXO IV - Preencher'!F19</f>
        <v>22580510000118</v>
      </c>
      <c r="E10" s="5" t="str">
        <f>'[1]TCE - ANEXO IV - Preencher'!G19</f>
        <v>UNIFAR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000047126</v>
      </c>
      <c r="I10" s="6">
        <f>IF('[1]TCE - ANEXO IV - Preencher'!K19="","",'[1]TCE - ANEXO IV - Preencher'!K19)</f>
        <v>44634</v>
      </c>
      <c r="J10" s="5" t="str">
        <f>'[1]TCE - ANEXO IV - Preencher'!L19</f>
        <v>26220322580510000118550010000471261000325442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3000</v>
      </c>
    </row>
    <row r="11" spans="1:12" s="8" customFormat="1" ht="19.5" customHeight="1" x14ac:dyDescent="0.2">
      <c r="A11" s="3">
        <f>IFERROR(VLOOKUP(B11,'[1]DADOS (OCULTAR)'!$Q$3:$S$103,3,0),"")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3.4 - Material Farmacológico</v>
      </c>
      <c r="D11" s="3">
        <f>'[1]TCE - ANEXO IV - Preencher'!F20</f>
        <v>9007162000126</v>
      </c>
      <c r="E11" s="5" t="str">
        <f>'[1]TCE - ANEXO IV - Preencher'!G20</f>
        <v>MAUES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000084817</v>
      </c>
      <c r="I11" s="6">
        <f>IF('[1]TCE - ANEXO IV - Preencher'!K20="","",'[1]TCE - ANEXO IV - Preencher'!K20)</f>
        <v>44638</v>
      </c>
      <c r="J11" s="5" t="str">
        <f>'[1]TCE - ANEXO IV - Preencher'!L20</f>
        <v>26220309007162000126550010000848171372884995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2250</v>
      </c>
    </row>
    <row r="12" spans="1:12" s="8" customFormat="1" ht="19.5" customHeight="1" x14ac:dyDescent="0.2">
      <c r="A12" s="3">
        <f>IFERROR(VLOOKUP(B12,'[1]DADOS (OCULTAR)'!$Q$3:$S$103,3,0),"")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3.4 - Material Farmacológico</v>
      </c>
      <c r="D12" s="3">
        <f>'[1]TCE - ANEXO IV - Preencher'!F21</f>
        <v>21596736000144</v>
      </c>
      <c r="E12" s="5" t="str">
        <f>'[1]TCE - ANEXO IV - Preencher'!G21</f>
        <v>ULTRAMEGA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00150436</v>
      </c>
      <c r="I12" s="6">
        <f>IF('[1]TCE - ANEXO IV - Preencher'!K21="","",'[1]TCE - ANEXO IV - Preencher'!K21)</f>
        <v>44637</v>
      </c>
      <c r="J12" s="5" t="str">
        <f>'[1]TCE - ANEXO IV - Preencher'!L21</f>
        <v>26220321596736000144550010001504361001552643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374.4</v>
      </c>
    </row>
    <row r="13" spans="1:12" s="8" customFormat="1" ht="19.5" customHeight="1" x14ac:dyDescent="0.2">
      <c r="A13" s="3">
        <f>IFERROR(VLOOKUP(B13,'[1]DADOS (OCULTAR)'!$Q$3:$S$103,3,0),"")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3.4 - Material Farmacológico</v>
      </c>
      <c r="D13" s="3">
        <f>'[1]TCE - ANEXO IV - Preencher'!F22</f>
        <v>8674752000140</v>
      </c>
      <c r="E13" s="5" t="str">
        <f>'[1]TCE - ANEXO IV - Preencher'!G22</f>
        <v>CIRURGICA MONTEBELLO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000128007</v>
      </c>
      <c r="I13" s="6">
        <f>IF('[1]TCE - ANEXO IV - Preencher'!K22="","",'[1]TCE - ANEXO IV - Preencher'!K22)</f>
        <v>44645</v>
      </c>
      <c r="J13" s="5" t="str">
        <f>'[1]TCE - ANEXO IV - Preencher'!L22</f>
        <v>26220308674752000140550010001280071016755030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528.25</v>
      </c>
    </row>
    <row r="14" spans="1:12" s="8" customFormat="1" ht="19.5" customHeight="1" x14ac:dyDescent="0.2">
      <c r="A14" s="3">
        <f>IFERROR(VLOOKUP(B14,'[1]DADOS (OCULTAR)'!$Q$3:$S$103,3,0),"")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3.4 - Material Farmacológico</v>
      </c>
      <c r="D14" s="3">
        <f>'[1]TCE - ANEXO IV - Preencher'!F23</f>
        <v>33665884000152</v>
      </c>
      <c r="E14" s="5" t="str">
        <f>'[1]TCE - ANEXO IV - Preencher'!G23</f>
        <v>MEDMAIS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000001557</v>
      </c>
      <c r="I14" s="6">
        <f>IF('[1]TCE - ANEXO IV - Preencher'!K23="","",'[1]TCE - ANEXO IV - Preencher'!K23)</f>
        <v>44616</v>
      </c>
      <c r="J14" s="5" t="str">
        <f>'[1]TCE - ANEXO IV - Preencher'!L23</f>
        <v>52550233665884000152550010000015571241347106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2495</v>
      </c>
    </row>
    <row r="15" spans="1:12" s="8" customFormat="1" ht="19.5" customHeight="1" x14ac:dyDescent="0.2">
      <c r="A15" s="3">
        <f>IFERROR(VLOOKUP(B15,'[1]DADOS (OCULTAR)'!$Q$3:$S$103,3,0),"")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3.14 - Alimentação Preparada</v>
      </c>
      <c r="D15" s="3">
        <f>'[1]TCE - ANEXO IV - Preencher'!F24</f>
        <v>7160019000225</v>
      </c>
      <c r="E15" s="5" t="str">
        <f>'[1]TCE - ANEXO IV - Preencher'!G24</f>
        <v>VITALE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1736</v>
      </c>
      <c r="I15" s="6">
        <f>IF('[1]TCE - ANEXO IV - Preencher'!K24="","",'[1]TCE - ANEXO IV - Preencher'!K24)</f>
        <v>44638</v>
      </c>
      <c r="J15" s="5" t="str">
        <f>'[1]TCE - ANEXO IV - Preencher'!L24</f>
        <v>26220307160019000225550010000017361429053625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788.25</v>
      </c>
    </row>
    <row r="16" spans="1:12" s="8" customFormat="1" ht="19.5" customHeight="1" x14ac:dyDescent="0.2">
      <c r="A16" s="3">
        <f>IFERROR(VLOOKUP(B16,'[1]DADOS (OCULTAR)'!$Q$3:$S$103,3,0),"")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9267</v>
      </c>
      <c r="I16" s="6">
        <f>IF('[1]TCE - ANEXO IV - Preencher'!K25="","",'[1]TCE - ANEXO IV - Preencher'!K25)</f>
        <v>44622</v>
      </c>
      <c r="J16" s="5" t="str">
        <f>'[1]TCE - ANEXO IV - Preencher'!L25</f>
        <v>26220324380578002041550860000092671872328190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118.44</v>
      </c>
    </row>
    <row r="17" spans="1:12" s="8" customFormat="1" ht="19.5" customHeight="1" x14ac:dyDescent="0.2">
      <c r="A17" s="3">
        <f>IFERROR(VLOOKUP(B17,'[1]DADOS (OCULTAR)'!$Q$3:$S$103,3,0),"")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3.2 - Gás e Outros Materiais Engarrafados</v>
      </c>
      <c r="D17" s="3">
        <f>'[1]TCE - ANEXO IV - Preencher'!F26</f>
        <v>24380578002203</v>
      </c>
      <c r="E17" s="5" t="str">
        <f>'[1]TCE - ANEXO IV - Preencher'!G26</f>
        <v>WHITE MARTINS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2300</v>
      </c>
      <c r="I17" s="6">
        <f>IF('[1]TCE - ANEXO IV - Preencher'!K26="","",'[1]TCE - ANEXO IV - Preencher'!K26)</f>
        <v>44605</v>
      </c>
      <c r="J17" s="5" t="str">
        <f>'[1]TCE - ANEXO IV - Preencher'!L26</f>
        <v>26220324380578002203550290000023001873688359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1545.22</v>
      </c>
    </row>
    <row r="18" spans="1:12" s="8" customFormat="1" ht="19.5" customHeight="1" x14ac:dyDescent="0.2">
      <c r="A18" s="3">
        <f>IFERROR(VLOOKUP(B18,'[1]DADOS (OCULTAR)'!$Q$3:$S$103,3,0),"")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9487</v>
      </c>
      <c r="I18" s="6">
        <f>IF('[1]TCE - ANEXO IV - Preencher'!K27="","",'[1]TCE - ANEXO IV - Preencher'!K27)</f>
        <v>44638</v>
      </c>
      <c r="J18" s="5" t="str">
        <f>'[1]TCE - ANEXO IV - Preencher'!L27</f>
        <v>26220324380578002041550860000094871874440196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112.02</v>
      </c>
    </row>
    <row r="19" spans="1:12" s="8" customFormat="1" ht="19.5" customHeight="1" x14ac:dyDescent="0.2">
      <c r="A19" s="3">
        <f>IFERROR(VLOOKUP(B19,'[1]DADOS (OCULTAR)'!$Q$3:$S$103,3,0),"")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3.11 - Material Laboratorial</v>
      </c>
      <c r="D19" s="3">
        <f>'[1]TCE - ANEXO IV - Preencher'!F28</f>
        <v>10779833000156</v>
      </c>
      <c r="E19" s="5" t="str">
        <f>'[1]TCE - ANEXO IV - Preencher'!G28</f>
        <v xml:space="preserve">MEDICAL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546198</v>
      </c>
      <c r="I19" s="6">
        <f>IF('[1]TCE - ANEXO IV - Preencher'!K28="","",'[1]TCE - ANEXO IV - Preencher'!K28)</f>
        <v>44625</v>
      </c>
      <c r="J19" s="5" t="str">
        <f>'[1]TCE - ANEXO IV - Preencher'!L28</f>
        <v>26220310779833000156550010005461981101309984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1750</v>
      </c>
    </row>
    <row r="20" spans="1:12" s="8" customFormat="1" ht="19.5" customHeight="1" x14ac:dyDescent="0.2">
      <c r="A20" s="3">
        <f>IFERROR(VLOOKUP(B20,'[1]DADOS (OCULTAR)'!$Q$3:$S$103,3,0),"")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3.99 - Outras despesas com Material de Consumo</v>
      </c>
      <c r="D20" s="3">
        <f>'[1]TCE - ANEXO IV - Preencher'!F29</f>
        <v>10859287000163</v>
      </c>
      <c r="E20" s="5" t="str">
        <f>'[1]TCE - ANEXO IV - Preencher'!G29</f>
        <v>NEWMED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000005361</v>
      </c>
      <c r="I20" s="6">
        <f>IF('[1]TCE - ANEXO IV - Preencher'!K29="","",'[1]TCE - ANEXO IV - Preencher'!K29)</f>
        <v>44620</v>
      </c>
      <c r="J20" s="5" t="str">
        <f>'[1]TCE - ANEXO IV - Preencher'!L29</f>
        <v>26220210859287000163550010000053611427621111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1590</v>
      </c>
    </row>
    <row r="21" spans="1:12" s="8" customFormat="1" ht="19.5" customHeight="1" x14ac:dyDescent="0.2">
      <c r="A21" s="3">
        <f>IFERROR(VLOOKUP(B21,'[1]DADOS (OCULTAR)'!$Q$3:$S$103,3,0),"")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3.99 - Outras despesas com Material de Consumo</v>
      </c>
      <c r="D21" s="3">
        <f>'[1]TCE - ANEXO IV - Preencher'!F30</f>
        <v>10859287000163</v>
      </c>
      <c r="E21" s="5" t="str">
        <f>'[1]TCE - ANEXO IV - Preencher'!G30</f>
        <v>NEWMED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5405</v>
      </c>
      <c r="I21" s="6">
        <f>IF('[1]TCE - ANEXO IV - Preencher'!K30="","",'[1]TCE - ANEXO IV - Preencher'!K30)</f>
        <v>44642</v>
      </c>
      <c r="J21" s="5" t="str">
        <f>'[1]TCE - ANEXO IV - Preencher'!L30</f>
        <v>26220310859287000163550010000054051878608403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960</v>
      </c>
    </row>
    <row r="22" spans="1:12" s="8" customFormat="1" ht="19.5" customHeight="1" x14ac:dyDescent="0.2">
      <c r="A22" s="3">
        <f>IFERROR(VLOOKUP(B22,'[1]DADOS (OCULTAR)'!$Q$3:$S$103,3,0),"")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3.99 - Outras despesas com Material de Consumo</v>
      </c>
      <c r="D22" s="3">
        <f>'[1]TCE - ANEXO IV - Preencher'!F31</f>
        <v>10859287000163</v>
      </c>
      <c r="E22" s="5" t="str">
        <f>'[1]TCE - ANEXO IV - Preencher'!G31</f>
        <v>NEWMED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000005372</v>
      </c>
      <c r="I22" s="6">
        <f>IF('[1]TCE - ANEXO IV - Preencher'!K31="","",'[1]TCE - ANEXO IV - Preencher'!K31)</f>
        <v>44624</v>
      </c>
      <c r="J22" s="5" t="str">
        <f>'[1]TCE - ANEXO IV - Preencher'!L31</f>
        <v>26220310859287000163550010000053721694667684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670</v>
      </c>
    </row>
    <row r="23" spans="1:12" s="8" customFormat="1" ht="19.5" customHeight="1" x14ac:dyDescent="0.2">
      <c r="A23" s="3">
        <f>IFERROR(VLOOKUP(B23,'[1]DADOS (OCULTAR)'!$Q$3:$S$103,3,0),"")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3.7 - Material de Limpeza e Produtos de Hgienização</v>
      </c>
      <c r="D23" s="3">
        <f>'[1]TCE - ANEXO IV - Preencher'!F32</f>
        <v>18162706000115</v>
      </c>
      <c r="E23" s="5" t="str">
        <f>'[1]TCE - ANEXO IV - Preencher'!G32</f>
        <v>QUIMY LIFE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26124</v>
      </c>
      <c r="I23" s="6">
        <f>IF('[1]TCE - ANEXO IV - Preencher'!K32="","",'[1]TCE - ANEXO IV - Preencher'!K32)</f>
        <v>44635</v>
      </c>
      <c r="J23" s="5" t="str">
        <f>'[1]TCE - ANEXO IV - Preencher'!L32</f>
        <v>26220318162706000115550010000261241030340666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864.6</v>
      </c>
    </row>
    <row r="24" spans="1:12" s="8" customFormat="1" ht="19.5" customHeight="1" x14ac:dyDescent="0.2">
      <c r="A24" s="3">
        <f>IFERROR(VLOOKUP(B24,'[1]DADOS (OCULTAR)'!$Q$3:$S$103,3,0),"")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3.7 - Material de Limpeza e Produtos de Hgienização</v>
      </c>
      <c r="D24" s="3">
        <f>'[1]TCE - ANEXO IV - Preencher'!F33</f>
        <v>33665884000152</v>
      </c>
      <c r="E24" s="5" t="str">
        <f>'[1]TCE - ANEXO IV - Preencher'!G33</f>
        <v>MEDMAIS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000001557</v>
      </c>
      <c r="I24" s="6">
        <f>IF('[1]TCE - ANEXO IV - Preencher'!K33="","",'[1]TCE - ANEXO IV - Preencher'!K33)</f>
        <v>44616</v>
      </c>
      <c r="J24" s="5" t="str">
        <f>'[1]TCE - ANEXO IV - Preencher'!L33</f>
        <v>52220233665884000152550010000015571241347106</v>
      </c>
      <c r="K24" s="5" t="str">
        <f>IF(F24="B",LEFT('[1]TCE - ANEXO IV - Preencher'!M33,2),IF(F24="S",LEFT('[1]TCE - ANEXO IV - Preencher'!M33,7),IF('[1]TCE - ANEXO IV - Preencher'!H33="","")))</f>
        <v>52</v>
      </c>
      <c r="L24" s="7">
        <f>'[1]TCE - ANEXO IV - Preencher'!N33</f>
        <v>1008.08</v>
      </c>
    </row>
    <row r="25" spans="1:12" s="8" customFormat="1" ht="19.5" customHeight="1" x14ac:dyDescent="0.2">
      <c r="A25" s="3">
        <f>IFERROR(VLOOKUP(B25,'[1]DADOS (OCULTAR)'!$Q$3:$S$103,3,0),"")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3.7 - Material de Limpeza e Produtos de Hgienização</v>
      </c>
      <c r="D25" s="3">
        <f>'[1]TCE - ANEXO IV - Preencher'!F34</f>
        <v>30848237000198</v>
      </c>
      <c r="E25" s="5" t="str">
        <f>'[1]TCE - ANEXO IV - Preencher'!G34</f>
        <v>PH COMERCIO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000009293</v>
      </c>
      <c r="I25" s="6">
        <f>IF('[1]TCE - ANEXO IV - Preencher'!K34="","",'[1]TCE - ANEXO IV - Preencher'!K34)</f>
        <v>44624</v>
      </c>
      <c r="J25" s="5" t="str">
        <f>'[1]TCE - ANEXO IV - Preencher'!L34</f>
        <v>26220330848237000198550010000092931673048183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470</v>
      </c>
    </row>
    <row r="26" spans="1:12" s="8" customFormat="1" ht="19.5" customHeight="1" x14ac:dyDescent="0.2">
      <c r="A26" s="3">
        <f>IFERROR(VLOOKUP(B26,'[1]DADOS (OCULTAR)'!$Q$3:$S$103,3,0),"")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3.7 - Material de Limpeza e Produtos de Hgienização</v>
      </c>
      <c r="D26" s="3">
        <f>'[1]TCE - ANEXO IV - Preencher'!F35</f>
        <v>8587400000157</v>
      </c>
      <c r="E26" s="5" t="str">
        <f>'[1]TCE - ANEXO IV - Preencher'!G35</f>
        <v>AFESTAS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000023225</v>
      </c>
      <c r="I26" s="6">
        <f>IF('[1]TCE - ANEXO IV - Preencher'!K35="","",'[1]TCE - ANEXO IV - Preencher'!K35)</f>
        <v>44630</v>
      </c>
      <c r="J26" s="5" t="str">
        <f>'[1]TCE - ANEXO IV - Preencher'!L35</f>
        <v>26220308587400000157550010000232251807153498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1490</v>
      </c>
    </row>
    <row r="27" spans="1:12" s="8" customFormat="1" ht="19.5" customHeight="1" x14ac:dyDescent="0.2">
      <c r="A27" s="3">
        <f>IFERROR(VLOOKUP(B27,'[1]DADOS (OCULTAR)'!$Q$3:$S$103,3,0),"")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3.7 - Material de Limpeza e Produtos de Hgienização</v>
      </c>
      <c r="D27" s="3">
        <f>'[1]TCE - ANEXO IV - Preencher'!F36</f>
        <v>19191445000124</v>
      </c>
      <c r="E27" s="5" t="str">
        <f>'[1]TCE - ANEXO IV - Preencher'!G36</f>
        <v>CAMILA FARIAS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000003702</v>
      </c>
      <c r="I27" s="6">
        <f>IF('[1]TCE - ANEXO IV - Preencher'!K36="","",'[1]TCE - ANEXO IV - Preencher'!K36)</f>
        <v>44628</v>
      </c>
      <c r="J27" s="5" t="str">
        <f>'[1]TCE - ANEXO IV - Preencher'!L36</f>
        <v>262203191914450001245500100000037021111367680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85.3</v>
      </c>
    </row>
    <row r="28" spans="1:12" s="8" customFormat="1" ht="19.5" customHeight="1" x14ac:dyDescent="0.2">
      <c r="A28" s="3">
        <f>IFERROR(VLOOKUP(B28,'[1]DADOS (OCULTAR)'!$Q$3:$S$103,3,0),"")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3.14 - Alimentação Preparada</v>
      </c>
      <c r="D28" s="3">
        <f>'[1]TCE - ANEXO IV - Preencher'!F37</f>
        <v>15242436000164</v>
      </c>
      <c r="E28" s="5" t="str">
        <f>'[1]TCE - ANEXO IV - Preencher'!G37</f>
        <v>T H SUPERMERCADOS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201226</v>
      </c>
      <c r="I28" s="6">
        <f>IF('[1]TCE - ANEXO IV - Preencher'!K37="","",'[1]TCE - ANEXO IV - Preencher'!K37)</f>
        <v>44622</v>
      </c>
      <c r="J28" s="5" t="str">
        <f>'[1]TCE - ANEXO IV - Preencher'!L37</f>
        <v>262203152424360001646530100002012261301077973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25.98</v>
      </c>
    </row>
    <row r="29" spans="1:12" s="8" customFormat="1" ht="19.5" customHeight="1" x14ac:dyDescent="0.2">
      <c r="A29" s="3">
        <f>IFERROR(VLOOKUP(B29,'[1]DADOS (OCULTAR)'!$Q$3:$S$103,3,0),"")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3.14 - Alimentação Preparada</v>
      </c>
      <c r="D29" s="3">
        <f>'[1]TCE - ANEXO IV - Preencher'!F38</f>
        <v>25529293000120</v>
      </c>
      <c r="E29" s="5" t="str">
        <f>'[1]TCE - ANEXO IV - Preencher'!G38</f>
        <v>TAYNA NASCIMENTO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000014304</v>
      </c>
      <c r="I29" s="6">
        <f>IF('[1]TCE - ANEXO IV - Preencher'!K38="","",'[1]TCE - ANEXO IV - Preencher'!K38)</f>
        <v>44622</v>
      </c>
      <c r="J29" s="5" t="str">
        <f>'[1]TCE - ANEXO IV - Preencher'!L38</f>
        <v>262203255292930001205500100000143041605123640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90</v>
      </c>
    </row>
    <row r="30" spans="1:12" s="8" customFormat="1" ht="19.5" customHeight="1" x14ac:dyDescent="0.2">
      <c r="A30" s="3">
        <f>IFERROR(VLOOKUP(B30,'[1]DADOS (OCULTAR)'!$Q$3:$S$103,3,0),"")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3.14 - Alimentação Preparada</v>
      </c>
      <c r="D30" s="3">
        <f>'[1]TCE - ANEXO IV - Preencher'!F39</f>
        <v>25529293000120</v>
      </c>
      <c r="E30" s="5" t="str">
        <f>'[1]TCE - ANEXO IV - Preencher'!G39</f>
        <v>TAYNA NASCIMENTO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000014395</v>
      </c>
      <c r="I30" s="6">
        <f>IF('[1]TCE - ANEXO IV - Preencher'!K39="","",'[1]TCE - ANEXO IV - Preencher'!K39)</f>
        <v>44629</v>
      </c>
      <c r="J30" s="5" t="str">
        <f>'[1]TCE - ANEXO IV - Preencher'!L39</f>
        <v>26220325529293000120550010000143951530201890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120</v>
      </c>
    </row>
    <row r="31" spans="1:12" s="8" customFormat="1" ht="19.5" customHeight="1" x14ac:dyDescent="0.2">
      <c r="A31" s="3">
        <f>IFERROR(VLOOKUP(B31,'[1]DADOS (OCULTAR)'!$Q$3:$S$103,3,0),"")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3.14 - Alimentação Preparada</v>
      </c>
      <c r="D31" s="3">
        <f>'[1]TCE - ANEXO IV - Preencher'!F40</f>
        <v>34746690000144</v>
      </c>
      <c r="E31" s="5" t="str">
        <f>'[1]TCE - ANEXO IV - Preencher'!G40</f>
        <v>J JOIA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000000309</v>
      </c>
      <c r="I31" s="6">
        <f>IF('[1]TCE - ANEXO IV - Preencher'!K40="","",'[1]TCE - ANEXO IV - Preencher'!K40)</f>
        <v>44624</v>
      </c>
      <c r="J31" s="5" t="str">
        <f>'[1]TCE - ANEXO IV - Preencher'!L40</f>
        <v>26220334746690000144550810000003091001100277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3425.81</v>
      </c>
    </row>
    <row r="32" spans="1:12" s="8" customFormat="1" ht="19.5" customHeight="1" x14ac:dyDescent="0.2">
      <c r="A32" s="3">
        <f>IFERROR(VLOOKUP(B32,'[1]DADOS (OCULTAR)'!$Q$3:$S$103,3,0),"")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3.14 - Alimentação Preparada</v>
      </c>
      <c r="D32" s="3">
        <f>'[1]TCE - ANEXO IV - Preencher'!F41</f>
        <v>15242436000164</v>
      </c>
      <c r="E32" s="5" t="str">
        <f>'[1]TCE - ANEXO IV - Preencher'!G41</f>
        <v>T H SUPERMERCADOS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201965</v>
      </c>
      <c r="I32" s="6">
        <f>IF('[1]TCE - ANEXO IV - Preencher'!K41="","",'[1]TCE - ANEXO IV - Preencher'!K41)</f>
        <v>44638</v>
      </c>
      <c r="J32" s="5" t="str">
        <f>'[1]TCE - ANEXO IV - Preencher'!L41</f>
        <v>26220315242436000164653030002019651303090674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16.79</v>
      </c>
    </row>
    <row r="33" spans="1:12" s="8" customFormat="1" ht="19.5" customHeight="1" x14ac:dyDescent="0.2">
      <c r="A33" s="3">
        <f>IFERROR(VLOOKUP(B33,'[1]DADOS (OCULTAR)'!$Q$3:$S$103,3,0),"")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3.14 - Alimentação Preparada</v>
      </c>
      <c r="D33" s="3">
        <f>'[1]TCE - ANEXO IV - Preencher'!F42</f>
        <v>25529293000120</v>
      </c>
      <c r="E33" s="5" t="str">
        <f>'[1]TCE - ANEXO IV - Preencher'!G42</f>
        <v>TAYNA NASCIMENTO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000014474</v>
      </c>
      <c r="I33" s="6">
        <f>IF('[1]TCE - ANEXO IV - Preencher'!K42="","",'[1]TCE - ANEXO IV - Preencher'!K42)</f>
        <v>44636</v>
      </c>
      <c r="J33" s="5" t="str">
        <f>'[1]TCE - ANEXO IV - Preencher'!L42</f>
        <v>26220325529293000120550010000144741090726804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140</v>
      </c>
    </row>
    <row r="34" spans="1:12" s="8" customFormat="1" ht="19.5" customHeight="1" x14ac:dyDescent="0.2">
      <c r="A34" s="3">
        <f>IFERROR(VLOOKUP(B34,'[1]DADOS (OCULTAR)'!$Q$3:$S$103,3,0),"")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3.14 - Alimentação Preparada</v>
      </c>
      <c r="D34" s="3">
        <f>'[1]TCE - ANEXO IV - Preencher'!F43</f>
        <v>15242436000164</v>
      </c>
      <c r="E34" s="5" t="str">
        <f>'[1]TCE - ANEXO IV - Preencher'!G43</f>
        <v>T H SUPERMERCADOS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203999</v>
      </c>
      <c r="I34" s="6">
        <f>IF('[1]TCE - ANEXO IV - Preencher'!K43="","",'[1]TCE - ANEXO IV - Preencher'!K43)</f>
        <v>44641</v>
      </c>
      <c r="J34" s="5" t="str">
        <f>'[1]TCE - ANEXO IV - Preencher'!L43</f>
        <v>262203152424360001646530100020399913011007485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16.79</v>
      </c>
    </row>
    <row r="35" spans="1:12" s="8" customFormat="1" ht="19.5" customHeight="1" x14ac:dyDescent="0.2">
      <c r="A35" s="3">
        <f>IFERROR(VLOOKUP(B35,'[1]DADOS (OCULTAR)'!$Q$3:$S$103,3,0),"")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3.14 - Alimentação Preparada</v>
      </c>
      <c r="D35" s="3">
        <f>'[1]TCE - ANEXO IV - Preencher'!F44</f>
        <v>34746690000144</v>
      </c>
      <c r="E35" s="5" t="str">
        <f>'[1]TCE - ANEXO IV - Preencher'!G44</f>
        <v>J JOIA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000216346</v>
      </c>
      <c r="I35" s="6">
        <f>IF('[1]TCE - ANEXO IV - Preencher'!K44="","",'[1]TCE - ANEXO IV - Preencher'!K44)</f>
        <v>44641</v>
      </c>
      <c r="J35" s="5" t="str">
        <f>'[1]TCE - ANEXO IV - Preencher'!L44</f>
        <v>262203347466900001446500100021634610121555468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35.96</v>
      </c>
    </row>
    <row r="36" spans="1:12" s="8" customFormat="1" ht="19.5" customHeight="1" x14ac:dyDescent="0.2">
      <c r="A36" s="3">
        <f>IFERROR(VLOOKUP(B36,'[1]DADOS (OCULTAR)'!$Q$3:$S$103,3,0),"")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3.14 - Alimentação Preparada</v>
      </c>
      <c r="D36" s="3">
        <f>'[1]TCE - ANEXO IV - Preencher'!F45</f>
        <v>34746690000144</v>
      </c>
      <c r="E36" s="5" t="str">
        <f>'[1]TCE - ANEXO IV - Preencher'!G45</f>
        <v>J JOIA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000000312</v>
      </c>
      <c r="I36" s="6">
        <f>IF('[1]TCE - ANEXO IV - Preencher'!K45="","",'[1]TCE - ANEXO IV - Preencher'!K45)</f>
        <v>44638</v>
      </c>
      <c r="J36" s="5" t="str">
        <f>'[1]TCE - ANEXO IV - Preencher'!L45</f>
        <v>26220334746690000144550010000003121001113390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325.11</v>
      </c>
    </row>
    <row r="37" spans="1:12" s="8" customFormat="1" ht="19.5" customHeight="1" x14ac:dyDescent="0.2">
      <c r="A37" s="3">
        <f>IFERROR(VLOOKUP(B37,'[1]DADOS (OCULTAR)'!$Q$3:$S$103,3,0),"")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3.14 - Alimentação Preparada</v>
      </c>
      <c r="D37" s="3">
        <f>'[1]TCE - ANEXO IV - Preencher'!F46</f>
        <v>43666599000100</v>
      </c>
      <c r="E37" s="5" t="str">
        <f>'[1]TCE - ANEXO IV - Preencher'!G46</f>
        <v>A F MERCADINHO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000024042</v>
      </c>
      <c r="I37" s="6">
        <f>IF('[1]TCE - ANEXO IV - Preencher'!K46="","",'[1]TCE - ANEXO IV - Preencher'!K46)</f>
        <v>44641</v>
      </c>
      <c r="J37" s="5" t="str">
        <f>'[1]TCE - ANEXO IV - Preencher'!L46</f>
        <v>26220343666599000100650010000240421010270036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38.71</v>
      </c>
    </row>
    <row r="38" spans="1:12" s="8" customFormat="1" ht="19.5" customHeight="1" x14ac:dyDescent="0.2">
      <c r="A38" s="3">
        <f>IFERROR(VLOOKUP(B38,'[1]DADOS (OCULTAR)'!$Q$3:$S$103,3,0),"")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3.14 - Alimentação Preparada</v>
      </c>
      <c r="D38" s="3">
        <f>'[1]TCE - ANEXO IV - Preencher'!F47</f>
        <v>25529293000120</v>
      </c>
      <c r="E38" s="5" t="str">
        <f>'[1]TCE - ANEXO IV - Preencher'!G47</f>
        <v>TAYNA NASCIMENTO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000014554</v>
      </c>
      <c r="I38" s="6">
        <f>IF('[1]TCE - ANEXO IV - Preencher'!K47="","",'[1]TCE - ANEXO IV - Preencher'!K47)</f>
        <v>44643</v>
      </c>
      <c r="J38" s="5" t="str">
        <f>'[1]TCE - ANEXO IV - Preencher'!L47</f>
        <v>26220325529293000120550010000145541313598951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60</v>
      </c>
    </row>
    <row r="39" spans="1:12" s="8" customFormat="1" ht="19.5" customHeight="1" x14ac:dyDescent="0.2">
      <c r="A39" s="3">
        <f>IFERROR(VLOOKUP(B39,'[1]DADOS (OCULTAR)'!$Q$3:$S$103,3,0),"")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3.14 - Alimentação Preparada</v>
      </c>
      <c r="D39" s="3">
        <f>'[1]TCE - ANEXO IV - Preencher'!F48</f>
        <v>15242436000164</v>
      </c>
      <c r="E39" s="5" t="str">
        <f>'[1]TCE - ANEXO IV - Preencher'!G48</f>
        <v>T H SUPERMERCADOS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205117</v>
      </c>
      <c r="I39" s="6">
        <f>IF('[1]TCE - ANEXO IV - Preencher'!K48="","",'[1]TCE - ANEXO IV - Preencher'!K48)</f>
        <v>44649</v>
      </c>
      <c r="J39" s="5" t="str">
        <f>'[1]TCE - ANEXO IV - Preencher'!L48</f>
        <v>26220315242436000164653010002051171301119394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41.78</v>
      </c>
    </row>
    <row r="40" spans="1:12" s="8" customFormat="1" ht="19.5" customHeight="1" x14ac:dyDescent="0.2">
      <c r="A40" s="3">
        <f>IFERROR(VLOOKUP(B40,'[1]DADOS (OCULTAR)'!$Q$3:$S$103,3,0),"")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3.14 - Alimentação Preparada</v>
      </c>
      <c r="D40" s="3">
        <f>'[1]TCE - ANEXO IV - Preencher'!F49</f>
        <v>15242436000164</v>
      </c>
      <c r="E40" s="5" t="str">
        <f>'[1]TCE - ANEXO IV - Preencher'!G49</f>
        <v>T H SUPERMERCADOS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211180</v>
      </c>
      <c r="I40" s="6">
        <f>IF('[1]TCE - ANEXO IV - Preencher'!K49="","",'[1]TCE - ANEXO IV - Preencher'!K49)</f>
        <v>44645</v>
      </c>
      <c r="J40" s="5" t="str">
        <f>'[1]TCE - ANEXO IV - Preencher'!L49</f>
        <v>26220315242436000164653020002111801302187488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26.37</v>
      </c>
    </row>
    <row r="41" spans="1:12" s="8" customFormat="1" ht="19.5" customHeight="1" x14ac:dyDescent="0.2">
      <c r="A41" s="3">
        <f>IFERROR(VLOOKUP(B41,'[1]DADOS (OCULTAR)'!$Q$3:$S$103,3,0),"")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3.14 - Alimentação Preparada</v>
      </c>
      <c r="D41" s="3">
        <f>'[1]TCE - ANEXO IV - Preencher'!F50</f>
        <v>43666599000100</v>
      </c>
      <c r="E41" s="5" t="str">
        <f>'[1]TCE - ANEXO IV - Preencher'!G50</f>
        <v>A F MERCADINHO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000025049</v>
      </c>
      <c r="I41" s="6">
        <f>IF('[1]TCE - ANEXO IV - Preencher'!K50="","",'[1]TCE - ANEXO IV - Preencher'!K50)</f>
        <v>44645</v>
      </c>
      <c r="J41" s="5" t="str">
        <f>'[1]TCE - ANEXO IV - Preencher'!L50</f>
        <v>26220343666599000100650010000250491010281114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21.3</v>
      </c>
    </row>
    <row r="42" spans="1:12" s="8" customFormat="1" ht="19.5" customHeight="1" x14ac:dyDescent="0.2">
      <c r="A42" s="3">
        <f>IFERROR(VLOOKUP(B42,'[1]DADOS (OCULTAR)'!$Q$3:$S$103,3,0),"")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3.14 - Alimentação Preparada</v>
      </c>
      <c r="D42" s="3">
        <f>'[1]TCE - ANEXO IV - Preencher'!F51</f>
        <v>14823559000126</v>
      </c>
      <c r="E42" s="5" t="str">
        <f>'[1]TCE - ANEXO IV - Preencher'!G51</f>
        <v>R C LIMA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000006430</v>
      </c>
      <c r="I42" s="6">
        <f>IF('[1]TCE - ANEXO IV - Preencher'!K51="","",'[1]TCE - ANEXO IV - Preencher'!K51)</f>
        <v>44650</v>
      </c>
      <c r="J42" s="5" t="str">
        <f>'[1]TCE - ANEXO IV - Preencher'!L51</f>
        <v>26220314823559000126550020000064301000093011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774</v>
      </c>
    </row>
    <row r="43" spans="1:12" s="8" customFormat="1" ht="19.5" customHeight="1" x14ac:dyDescent="0.2">
      <c r="A43" s="3">
        <f>IFERROR(VLOOKUP(B43,'[1]DADOS (OCULTAR)'!$Q$3:$S$103,3,0),"")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3.14 - Alimentação Preparada</v>
      </c>
      <c r="D43" s="3">
        <f>'[1]TCE - ANEXO IV - Preencher'!F52</f>
        <v>25529293000120</v>
      </c>
      <c r="E43" s="5" t="str">
        <f>'[1]TCE - ANEXO IV - Preencher'!G52</f>
        <v>TAYNA NASCIMENTO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000014623</v>
      </c>
      <c r="I43" s="6">
        <f>IF('[1]TCE - ANEXO IV - Preencher'!K52="","",'[1]TCE - ANEXO IV - Preencher'!K52)</f>
        <v>44650</v>
      </c>
      <c r="J43" s="5" t="str">
        <f>'[1]TCE - ANEXO IV - Preencher'!L52</f>
        <v>26220325529293000120550010000146231263840354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90</v>
      </c>
    </row>
    <row r="44" spans="1:12" s="8" customFormat="1" ht="19.5" customHeight="1" x14ac:dyDescent="0.2">
      <c r="A44" s="3">
        <f>IFERROR(VLOOKUP(B44,'[1]DADOS (OCULTAR)'!$Q$3:$S$103,3,0),"")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3.14 - Alimentação Preparada</v>
      </c>
      <c r="D44" s="3">
        <f>'[1]TCE - ANEXO IV - Preencher'!F53</f>
        <v>34746690000144</v>
      </c>
      <c r="E44" s="5" t="str">
        <f>'[1]TCE - ANEXO IV - Preencher'!G53</f>
        <v>J JOIA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000229637</v>
      </c>
      <c r="I44" s="6">
        <f>IF('[1]TCE - ANEXO IV - Preencher'!K53="","",'[1]TCE - ANEXO IV - Preencher'!K53)</f>
        <v>44649</v>
      </c>
      <c r="J44" s="5" t="str">
        <f>'[1]TCE - ANEXO IV - Preencher'!L53</f>
        <v>26220334746690000144650020002296371023046260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39.520000000000003</v>
      </c>
    </row>
    <row r="45" spans="1:12" s="8" customFormat="1" ht="19.5" customHeight="1" x14ac:dyDescent="0.2">
      <c r="A45" s="3">
        <f>IFERROR(VLOOKUP(B45,'[1]DADOS (OCULTAR)'!$Q$3:$S$103,3,0),"")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3.14 - Alimentação Preparada</v>
      </c>
      <c r="D45" s="3">
        <f>'[1]TCE - ANEXO IV - Preencher'!F54</f>
        <v>43666599000100</v>
      </c>
      <c r="E45" s="5" t="str">
        <f>'[1]TCE - ANEXO IV - Preencher'!G54</f>
        <v>A F MERCADINHO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000025873</v>
      </c>
      <c r="I45" s="6">
        <f>IF('[1]TCE - ANEXO IV - Preencher'!K54="","",'[1]TCE - ANEXO IV - Preencher'!K54)</f>
        <v>44649</v>
      </c>
      <c r="J45" s="5" t="str">
        <f>'[1]TCE - ANEXO IV - Preencher'!L54</f>
        <v>26220343666599000100650010000258731010290325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17.75</v>
      </c>
    </row>
    <row r="46" spans="1:12" s="8" customFormat="1" ht="19.5" customHeight="1" x14ac:dyDescent="0.2">
      <c r="A46" s="3">
        <f>IFERROR(VLOOKUP(B46,'[1]DADOS (OCULTAR)'!$Q$3:$S$103,3,0),"")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3.14 - Alimentação Preparada</v>
      </c>
      <c r="D46" s="3">
        <f>'[1]TCE - ANEXO IV - Preencher'!F55</f>
        <v>38446162000120</v>
      </c>
      <c r="E46" s="5" t="str">
        <f>'[1]TCE - ANEXO IV - Preencher'!G55</f>
        <v>R S SOLUÇÕES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000154</v>
      </c>
      <c r="I46" s="6">
        <f>IF('[1]TCE - ANEXO IV - Preencher'!K55="","",'[1]TCE - ANEXO IV - Preencher'!K55)</f>
        <v>44651</v>
      </c>
      <c r="J46" s="5" t="str">
        <f>'[1]TCE - ANEXO IV - Preencher'!L55</f>
        <v>26220338446162000120550010000001541000001899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4061</v>
      </c>
    </row>
    <row r="47" spans="1:12" s="8" customFormat="1" ht="19.5" customHeight="1" x14ac:dyDescent="0.2">
      <c r="A47" s="3">
        <f>IFERROR(VLOOKUP(B47,'[1]DADOS (OCULTAR)'!$Q$3:$S$103,3,0),"")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3.6 - Material de Expediente</v>
      </c>
      <c r="D47" s="3">
        <f>'[1]TCE - ANEXO IV - Preencher'!F56</f>
        <v>11648676000102</v>
      </c>
      <c r="E47" s="5" t="str">
        <f>'[1]TCE - ANEXO IV - Preencher'!G56</f>
        <v>IPSEP INFORMATICA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000048725</v>
      </c>
      <c r="I47" s="6">
        <f>IF('[1]TCE - ANEXO IV - Preencher'!K56="","",'[1]TCE - ANEXO IV - Preencher'!K56)</f>
        <v>44623</v>
      </c>
      <c r="J47" s="5" t="str">
        <f>'[1]TCE - ANEXO IV - Preencher'!L56</f>
        <v>26220311648676000102550010000487251000180600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76</v>
      </c>
    </row>
    <row r="48" spans="1:12" s="8" customFormat="1" ht="19.5" customHeight="1" x14ac:dyDescent="0.2">
      <c r="A48" s="3">
        <f>IFERROR(VLOOKUP(B48,'[1]DADOS (OCULTAR)'!$Q$3:$S$103,3,0),"")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3.6 - Material de Expediente</v>
      </c>
      <c r="D48" s="3">
        <f>'[1]TCE - ANEXO IV - Preencher'!F57</f>
        <v>11648676000102</v>
      </c>
      <c r="E48" s="5" t="str">
        <f>'[1]TCE - ANEXO IV - Preencher'!G57</f>
        <v>IPSEP INFORMATICA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000033480</v>
      </c>
      <c r="I48" s="6">
        <f>IF('[1]TCE - ANEXO IV - Preencher'!K57="","",'[1]TCE - ANEXO IV - Preencher'!K57)</f>
        <v>44627</v>
      </c>
      <c r="J48" s="5" t="str">
        <f>'[1]TCE - ANEXO IV - Preencher'!L57</f>
        <v>26220311648676000102650050000334801034629810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17.5</v>
      </c>
    </row>
    <row r="49" spans="1:12" s="8" customFormat="1" ht="19.5" customHeight="1" x14ac:dyDescent="0.2">
      <c r="A49" s="3">
        <f>IFERROR(VLOOKUP(B49,'[1]DADOS (OCULTAR)'!$Q$3:$S$103,3,0),"")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3.6 - Material de Expediente</v>
      </c>
      <c r="D49" s="3">
        <f>'[1]TCE - ANEXO IV - Preencher'!F58</f>
        <v>36641164000145</v>
      </c>
      <c r="E49" s="5" t="str">
        <f>'[1]TCE - ANEXO IV - Preencher'!G58</f>
        <v>GS LIMP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000001282</v>
      </c>
      <c r="I49" s="6">
        <f>IF('[1]TCE - ANEXO IV - Preencher'!K58="","",'[1]TCE - ANEXO IV - Preencher'!K58)</f>
        <v>44629</v>
      </c>
      <c r="J49" s="5" t="str">
        <f>'[1]TCE - ANEXO IV - Preencher'!L58</f>
        <v>26220336641164000145550010000012821000016479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1060</v>
      </c>
    </row>
    <row r="50" spans="1:12" s="8" customFormat="1" ht="19.5" customHeight="1" x14ac:dyDescent="0.2">
      <c r="A50" s="3">
        <f>IFERROR(VLOOKUP(B50,'[1]DADOS (OCULTAR)'!$Q$3:$S$103,3,0),"")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3.6 - Material de Expediente</v>
      </c>
      <c r="D50" s="3">
        <f>'[1]TCE - ANEXO IV - Preencher'!F59</f>
        <v>24348443000136</v>
      </c>
      <c r="E50" s="5" t="str">
        <f>'[1]TCE - ANEXO IV - Preencher'!G59</f>
        <v>FRANCRIS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000015143</v>
      </c>
      <c r="I50" s="6">
        <f>IF('[1]TCE - ANEXO IV - Preencher'!K59="","",'[1]TCE - ANEXO IV - Preencher'!K59)</f>
        <v>44628</v>
      </c>
      <c r="J50" s="5" t="str">
        <f>'[1]TCE - ANEXO IV - Preencher'!L59</f>
        <v>26220324348443000136550010000151431400603518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125</v>
      </c>
    </row>
    <row r="51" spans="1:12" s="8" customFormat="1" ht="19.5" customHeight="1" x14ac:dyDescent="0.2">
      <c r="A51" s="3">
        <f>IFERROR(VLOOKUP(B51,'[1]DADOS (OCULTAR)'!$Q$3:$S$103,3,0),"")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3.6 - Material de Expediente</v>
      </c>
      <c r="D51" s="3">
        <f>'[1]TCE - ANEXO IV - Preencher'!F60</f>
        <v>729803000181</v>
      </c>
      <c r="E51" s="5" t="str">
        <f>'[1]TCE - ANEXO IV - Preencher'!G60</f>
        <v>LIVRARIA TALISMÃ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000055967</v>
      </c>
      <c r="I51" s="6">
        <f>IF('[1]TCE - ANEXO IV - Preencher'!K60="","",'[1]TCE - ANEXO IV - Preencher'!K60)</f>
        <v>44636</v>
      </c>
      <c r="J51" s="5" t="str">
        <f>'[1]TCE - ANEXO IV - Preencher'!L60</f>
        <v>26220300729803000181651030000559671161021340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9.99</v>
      </c>
    </row>
    <row r="52" spans="1:12" s="8" customFormat="1" ht="19.5" customHeight="1" x14ac:dyDescent="0.2">
      <c r="A52" s="3">
        <f>IFERROR(VLOOKUP(B52,'[1]DADOS (OCULTAR)'!$Q$3:$S$103,3,0),"")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3.6 - Material de Expediente</v>
      </c>
      <c r="D52" s="3">
        <f>'[1]TCE - ANEXO IV - Preencher'!F61</f>
        <v>22006201000139</v>
      </c>
      <c r="E52" s="5" t="str">
        <f>'[1]TCE - ANEXO IV - Preencher'!G61</f>
        <v>FORTPEL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125585</v>
      </c>
      <c r="I52" s="6">
        <f>IF('[1]TCE - ANEXO IV - Preencher'!K61="","",'[1]TCE - ANEXO IV - Preencher'!K61)</f>
        <v>44635</v>
      </c>
      <c r="J52" s="5" t="str">
        <f>'[1]TCE - ANEXO IV - Preencher'!L61</f>
        <v>26220322006201000139550000001255851101255852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3580</v>
      </c>
    </row>
    <row r="53" spans="1:12" s="8" customFormat="1" ht="19.5" customHeight="1" x14ac:dyDescent="0.2">
      <c r="A53" s="3">
        <f>IFERROR(VLOOKUP(B53,'[1]DADOS (OCULTAR)'!$Q$3:$S$103,3,0),"")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3.6 - Material de Expediente</v>
      </c>
      <c r="D53" s="3">
        <f>'[1]TCE - ANEXO IV - Preencher'!F62</f>
        <v>1781007000150</v>
      </c>
      <c r="E53" s="5" t="str">
        <f>'[1]TCE - ANEXO IV - Preencher'!G62</f>
        <v>F G INFORTEC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007229</v>
      </c>
      <c r="I53" s="6">
        <f>IF('[1]TCE - ANEXO IV - Preencher'!K62="","",'[1]TCE - ANEXO IV - Preencher'!K62)</f>
        <v>44638</v>
      </c>
      <c r="J53" s="5" t="str">
        <f>'[1]TCE - ANEXO IV - Preencher'!L62</f>
        <v>26220301781007000150550010000072291045309714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807</v>
      </c>
    </row>
    <row r="54" spans="1:12" s="8" customFormat="1" ht="19.5" customHeight="1" x14ac:dyDescent="0.2">
      <c r="A54" s="3">
        <f>IFERROR(VLOOKUP(B54,'[1]DADOS (OCULTAR)'!$Q$3:$S$103,3,0),"")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3.6 - Material de Expediente</v>
      </c>
      <c r="D54" s="3">
        <f>'[1]TCE - ANEXO IV - Preencher'!F63</f>
        <v>29179994000137</v>
      </c>
      <c r="E54" s="5" t="str">
        <f>'[1]TCE - ANEXO IV - Preencher'!G63</f>
        <v>PAPELCENTER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000009106</v>
      </c>
      <c r="I54" s="6">
        <f>IF('[1]TCE - ANEXO IV - Preencher'!K63="","",'[1]TCE - ANEXO IV - Preencher'!K63)</f>
        <v>44649</v>
      </c>
      <c r="J54" s="5" t="str">
        <f>'[1]TCE - ANEXO IV - Preencher'!L63</f>
        <v>26220329170994000137056010000091061205874512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9.9</v>
      </c>
    </row>
    <row r="55" spans="1:12" s="8" customFormat="1" ht="19.5" customHeight="1" x14ac:dyDescent="0.2">
      <c r="A55" s="3">
        <f>IFERROR(VLOOKUP(B55,'[1]DADOS (OCULTAR)'!$Q$3:$S$103,3,0),"")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3.6 - Material de Expediente</v>
      </c>
      <c r="D55" s="3">
        <f>'[1]TCE - ANEXO IV - Preencher'!F64</f>
        <v>28879645000165</v>
      </c>
      <c r="E55" s="5" t="str">
        <f>'[1]TCE - ANEXO IV - Preencher'!G64</f>
        <v>EXPERIMENTAL TI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000000106</v>
      </c>
      <c r="I55" s="6">
        <f>IF('[1]TCE - ANEXO IV - Preencher'!K64="","",'[1]TCE - ANEXO IV - Preencher'!K64)</f>
        <v>44648</v>
      </c>
      <c r="J55" s="5" t="str">
        <f>'[1]TCE - ANEXO IV - Preencher'!L64</f>
        <v>26220328879645000165550030000001061344302350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96</v>
      </c>
    </row>
    <row r="56" spans="1:12" s="8" customFormat="1" ht="19.5" customHeight="1" x14ac:dyDescent="0.2">
      <c r="A56" s="3">
        <f>IFERROR(VLOOKUP(B56,'[1]DADOS (OCULTAR)'!$Q$3:$S$103,3,0),"")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3.6 - Material de Expediente</v>
      </c>
      <c r="D56" s="3">
        <f>'[1]TCE - ANEXO IV - Preencher'!F65</f>
        <v>17894761000137</v>
      </c>
      <c r="E56" s="5" t="str">
        <f>'[1]TCE - ANEXO IV - Preencher'!G65</f>
        <v>RECIFE TRONIC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000006106</v>
      </c>
      <c r="I56" s="6">
        <f>IF('[1]TCE - ANEXO IV - Preencher'!K65="","",'[1]TCE - ANEXO IV - Preencher'!K65)</f>
        <v>44649</v>
      </c>
      <c r="J56" s="5" t="str">
        <f>'[1]TCE - ANEXO IV - Preencher'!L65</f>
        <v>26220317894761000137550010000061061130621306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401</v>
      </c>
    </row>
    <row r="57" spans="1:12" s="8" customFormat="1" ht="19.5" customHeight="1" x14ac:dyDescent="0.2">
      <c r="A57" s="3">
        <f>IFERROR(VLOOKUP(B57,'[1]DADOS (OCULTAR)'!$Q$3:$S$103,3,0),"")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3.6 - Material de Expediente</v>
      </c>
      <c r="D57" s="3">
        <f>'[1]TCE - ANEXO IV - Preencher'!F66</f>
        <v>23755654000120</v>
      </c>
      <c r="E57" s="5" t="str">
        <f>'[1]TCE - ANEXO IV - Preencher'!G66</f>
        <v>COPY LASER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671</v>
      </c>
      <c r="I57" s="6">
        <f>IF('[1]TCE - ANEXO IV - Preencher'!K66="","",'[1]TCE - ANEXO IV - Preencher'!K66)</f>
        <v>44624</v>
      </c>
      <c r="J57" s="5" t="str">
        <f>'[1]TCE - ANEXO IV - Preencher'!L66</f>
        <v>26220323755654000120550010000006711534232343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895</v>
      </c>
    </row>
    <row r="58" spans="1:12" s="8" customFormat="1" ht="19.5" customHeight="1" x14ac:dyDescent="0.2">
      <c r="A58" s="3">
        <f>IFERROR(VLOOKUP(B58,'[1]DADOS (OCULTAR)'!$Q$3:$S$103,3,0),"")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3.6 - Material de Expediente</v>
      </c>
      <c r="D58" s="3">
        <f>'[1]TCE - ANEXO IV - Preencher'!F67</f>
        <v>11753385000184</v>
      </c>
      <c r="E58" s="5" t="str">
        <f>'[1]TCE - ANEXO IV - Preencher'!G67</f>
        <v>GLEISSON PRAZERES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000000075</v>
      </c>
      <c r="I58" s="6">
        <f>IF('[1]TCE - ANEXO IV - Preencher'!K67="","",'[1]TCE - ANEXO IV - Preencher'!K67)</f>
        <v>44630</v>
      </c>
      <c r="J58" s="5" t="str">
        <f>'[1]TCE - ANEXO IV - Preencher'!L67</f>
        <v>26220311753385000184550010000000751295819524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150</v>
      </c>
    </row>
    <row r="59" spans="1:12" s="8" customFormat="1" ht="19.5" customHeight="1" x14ac:dyDescent="0.2">
      <c r="A59" s="3">
        <f>IFERROR(VLOOKUP(B59,'[1]DADOS (OCULTAR)'!$Q$3:$S$103,3,0),"")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3.6 - Material de Expediente</v>
      </c>
      <c r="D59" s="3">
        <f>'[1]TCE - ANEXO IV - Preencher'!F68</f>
        <v>23755654000120</v>
      </c>
      <c r="E59" s="5" t="str">
        <f>'[1]TCE - ANEXO IV - Preencher'!G68</f>
        <v>COPY LASER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675</v>
      </c>
      <c r="I59" s="6">
        <f>IF('[1]TCE - ANEXO IV - Preencher'!K68="","",'[1]TCE - ANEXO IV - Preencher'!K68)</f>
        <v>44645</v>
      </c>
      <c r="J59" s="5" t="str">
        <f>'[1]TCE - ANEXO IV - Preencher'!L68</f>
        <v>26220323755654000120550010000006751559917365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75</v>
      </c>
    </row>
    <row r="60" spans="1:12" s="8" customFormat="1" ht="19.5" customHeight="1" x14ac:dyDescent="0.2">
      <c r="A60" s="3">
        <f>IFERROR(VLOOKUP(B60,'[1]DADOS (OCULTAR)'!$Q$3:$S$103,3,0),"")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3.1 - Combustíveis e Lubrificantes Automotivos</v>
      </c>
      <c r="D60" s="3">
        <f>'[1]TCE - ANEXO IV - Preencher'!F69</f>
        <v>4938834000101</v>
      </c>
      <c r="E60" s="5" t="str">
        <f>'[1]TCE - ANEXO IV - Preencher'!G69</f>
        <v>POSTO MR PETROLEO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000008573</v>
      </c>
      <c r="I60" s="6">
        <f>IF('[1]TCE - ANEXO IV - Preencher'!K69="","",'[1]TCE - ANEXO IV - Preencher'!K69)</f>
        <v>44629</v>
      </c>
      <c r="J60" s="5" t="str">
        <f>'[1]TCE - ANEXO IV - Preencher'!L69</f>
        <v>26220304938834000101890200000085731000138740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150</v>
      </c>
    </row>
    <row r="61" spans="1:12" s="8" customFormat="1" ht="19.5" customHeight="1" x14ac:dyDescent="0.2">
      <c r="A61" s="3">
        <f>IFERROR(VLOOKUP(B61,'[1]DADOS (OCULTAR)'!$Q$3:$S$103,3,0),"")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3.1 - Combustíveis e Lubrificantes Automotivos</v>
      </c>
      <c r="D61" s="3">
        <f>'[1]TCE - ANEXO IV - Preencher'!F70</f>
        <v>12848099000165</v>
      </c>
      <c r="E61" s="5" t="str">
        <f>'[1]TCE - ANEXO IV - Preencher'!G70</f>
        <v>BEZERRA DE MENEZES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2982</v>
      </c>
      <c r="I61" s="6">
        <f>IF('[1]TCE - ANEXO IV - Preencher'!K70="","",'[1]TCE - ANEXO IV - Preencher'!K70)</f>
        <v>44651</v>
      </c>
      <c r="J61" s="5" t="str">
        <f>'[1]TCE - ANEXO IV - Preencher'!L70</f>
        <v>26220312848099000165550120000029821000911979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7367.87</v>
      </c>
    </row>
    <row r="62" spans="1:12" s="8" customFormat="1" ht="19.5" customHeight="1" x14ac:dyDescent="0.2">
      <c r="A62" s="3">
        <f>IFERROR(VLOOKUP(B62,'[1]DADOS (OCULTAR)'!$Q$3:$S$103,3,0),"")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3.2 - Gás e Outros Materiais Engarrafados</v>
      </c>
      <c r="D62" s="3">
        <f>'[1]TCE - ANEXO IV - Preencher'!F71</f>
        <v>14823559000126</v>
      </c>
      <c r="E62" s="5" t="str">
        <f>'[1]TCE - ANEXO IV - Preencher'!G71</f>
        <v>R C LIMA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000006431</v>
      </c>
      <c r="I62" s="6">
        <f>IF('[1]TCE - ANEXO IV - Preencher'!K71="","",'[1]TCE - ANEXO IV - Preencher'!K71)</f>
        <v>44650</v>
      </c>
      <c r="J62" s="5" t="str">
        <f>'[1]TCE - ANEXO IV - Preencher'!L71</f>
        <v>26220314823559000126550020000064311000093027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115</v>
      </c>
    </row>
    <row r="63" spans="1:12" s="8" customFormat="1" ht="19.5" customHeight="1" x14ac:dyDescent="0.2">
      <c r="A63" s="3">
        <f>IFERROR(VLOOKUP(B63,'[1]DADOS (OCULTAR)'!$Q$3:$S$103,3,0),"")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8878964000149</v>
      </c>
      <c r="E63" s="5" t="str">
        <f>'[1]TCE - ANEXO IV - Preencher'!G72</f>
        <v>M DE F F DA SILVA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000000788</v>
      </c>
      <c r="I63" s="6">
        <f>IF('[1]TCE - ANEXO IV - Preencher'!K72="","",'[1]TCE - ANEXO IV - Preencher'!K72)</f>
        <v>44622</v>
      </c>
      <c r="J63" s="5" t="str">
        <f>'[1]TCE - ANEXO IV - Preencher'!L72</f>
        <v>26220308878964000149550010000007881983710886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210</v>
      </c>
    </row>
    <row r="64" spans="1:12" s="8" customFormat="1" ht="19.5" customHeight="1" x14ac:dyDescent="0.2">
      <c r="A64" s="3">
        <f>IFERROR(VLOOKUP(B64,'[1]DADOS (OCULTAR)'!$Q$3:$S$103,3,0),"")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14309654000106</v>
      </c>
      <c r="E64" s="5" t="str">
        <f>'[1]TCE - ANEXO IV - Preencher'!G73</f>
        <v>W W REFRIGERAÇÃO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101117395</v>
      </c>
      <c r="I64" s="6">
        <f>IF('[1]TCE - ANEXO IV - Preencher'!K73="","",'[1]TCE - ANEXO IV - Preencher'!K73)</f>
        <v>44622</v>
      </c>
      <c r="J64" s="5" t="str">
        <f>'[1]TCE - ANEXO IV - Preencher'!L73</f>
        <v>26220314309554000108850010000000090111739533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80</v>
      </c>
    </row>
    <row r="65" spans="1:12" s="8" customFormat="1" ht="19.5" customHeight="1" x14ac:dyDescent="0.2">
      <c r="A65" s="3">
        <f>IFERROR(VLOOKUP(B65,'[1]DADOS (OCULTAR)'!$Q$3:$S$103,3,0),"")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11623188002860</v>
      </c>
      <c r="E65" s="5" t="str">
        <f>'[1]TCE - ANEXO IV - Preencher'!G74</f>
        <v>ARMAZEM CORAL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000017947</v>
      </c>
      <c r="I65" s="6">
        <f>IF('[1]TCE - ANEXO IV - Preencher'!K74="","",'[1]TCE - ANEXO IV - Preencher'!K74)</f>
        <v>44628</v>
      </c>
      <c r="J65" s="5" t="str">
        <f>'[1]TCE - ANEXO IV - Preencher'!L74</f>
        <v>26220311623188002860550010000179471000179480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102.8</v>
      </c>
    </row>
    <row r="66" spans="1:12" s="8" customFormat="1" ht="19.5" customHeight="1" x14ac:dyDescent="0.2">
      <c r="A66" s="3">
        <f>IFERROR(VLOOKUP(B66,'[1]DADOS (OCULTAR)'!$Q$3:$S$103,3,0),"")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815532000187</v>
      </c>
      <c r="E66" s="5" t="str">
        <f>'[1]TCE - ANEXO IV - Preencher'!G75</f>
        <v>JAGUAR MATERIAIS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000049691</v>
      </c>
      <c r="I66" s="6">
        <f>IF('[1]TCE - ANEXO IV - Preencher'!K75="","",'[1]TCE - ANEXO IV - Preencher'!K75)</f>
        <v>44623</v>
      </c>
      <c r="J66" s="5" t="str">
        <f>'[1]TCE - ANEXO IV - Preencher'!L75</f>
        <v>26220300815532000187651020000496911356170429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141.68</v>
      </c>
    </row>
    <row r="67" spans="1:12" s="8" customFormat="1" ht="19.5" customHeight="1" x14ac:dyDescent="0.2">
      <c r="A67" s="3">
        <f>IFERROR(VLOOKUP(B67,'[1]DADOS (OCULTAR)'!$Q$3:$S$103,3,0),"")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7264693000179</v>
      </c>
      <c r="E67" s="5" t="str">
        <f>'[1]TCE - ANEXO IV - Preencher'!G76</f>
        <v>RENASCER MERCANTIL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000596903</v>
      </c>
      <c r="I67" s="6">
        <f>IF('[1]TCE - ANEXO IV - Preencher'!K76="","",'[1]TCE - ANEXO IV - Preencher'!K76)</f>
        <v>44636</v>
      </c>
      <c r="J67" s="5" t="str">
        <f>'[1]TCE - ANEXO IV - Preencher'!L76</f>
        <v>26220307264693000179550010005969031288633655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208.87</v>
      </c>
    </row>
    <row r="68" spans="1:12" s="8" customFormat="1" ht="19.5" customHeight="1" x14ac:dyDescent="0.2">
      <c r="A68" s="3">
        <f>IFERROR(VLOOKUP(B68,'[1]DADOS (OCULTAR)'!$Q$3:$S$103,3,0),"")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8878964000149</v>
      </c>
      <c r="E68" s="5" t="str">
        <f>'[1]TCE - ANEXO IV - Preencher'!G77</f>
        <v>M DE F F DA SILVA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000000790</v>
      </c>
      <c r="I68" s="6">
        <f>IF('[1]TCE - ANEXO IV - Preencher'!K77="","",'[1]TCE - ANEXO IV - Preencher'!K77)</f>
        <v>44635</v>
      </c>
      <c r="J68" s="5" t="str">
        <f>'[1]TCE - ANEXO IV - Preencher'!L77</f>
        <v>26220308878964000149550010000007901767854865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30</v>
      </c>
    </row>
    <row r="69" spans="1:12" s="8" customFormat="1" ht="19.5" customHeight="1" x14ac:dyDescent="0.2">
      <c r="A69" s="3">
        <f>IFERROR(VLOOKUP(B69,'[1]DADOS (OCULTAR)'!$Q$3:$S$103,3,0),"")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9026535000106</v>
      </c>
      <c r="E69" s="5" t="str">
        <f>'[1]TCE - ANEXO IV - Preencher'!G78</f>
        <v>PALMA PARAFUSOS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000070837</v>
      </c>
      <c r="I69" s="6">
        <f>IF('[1]TCE - ANEXO IV - Preencher'!K78="","",'[1]TCE - ANEXO IV - Preencher'!K78)</f>
        <v>44637</v>
      </c>
      <c r="J69" s="5" t="str">
        <f>'[1]TCE - ANEXO IV - Preencher'!L78</f>
        <v>26220309026535000106550010000708371002854790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7.7</v>
      </c>
    </row>
    <row r="70" spans="1:12" s="8" customFormat="1" ht="19.5" customHeight="1" x14ac:dyDescent="0.2">
      <c r="A70" s="3">
        <f>IFERROR(VLOOKUP(B70,'[1]DADOS (OCULTAR)'!$Q$3:$S$103,3,0),"")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8878964000149</v>
      </c>
      <c r="E70" s="5" t="str">
        <f>'[1]TCE - ANEXO IV - Preencher'!G79</f>
        <v>M DE F F DA SILVA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00008043</v>
      </c>
      <c r="I70" s="6">
        <f>IF('[1]TCE - ANEXO IV - Preencher'!K79="","",'[1]TCE - ANEXO IV - Preencher'!K79)</f>
        <v>44622</v>
      </c>
      <c r="J70" s="5" t="str">
        <f>'[1]TCE - ANEXO IV - Preencher'!L79</f>
        <v>26220308878964000149650020000800431451905338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16.899999999999999</v>
      </c>
    </row>
    <row r="71" spans="1:12" s="8" customFormat="1" ht="19.5" customHeight="1" x14ac:dyDescent="0.2">
      <c r="A71" s="3">
        <f>IFERROR(VLOOKUP(B71,'[1]DADOS (OCULTAR)'!$Q$3:$S$103,3,0),"")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10230480001960</v>
      </c>
      <c r="E71" s="5" t="str">
        <f>'[1]TCE - ANEXO IV - Preencher'!G80</f>
        <v>FERREIRA COSTA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001516674</v>
      </c>
      <c r="I71" s="6">
        <f>IF('[1]TCE - ANEXO IV - Preencher'!K80="","",'[1]TCE - ANEXO IV - Preencher'!K80)</f>
        <v>44634</v>
      </c>
      <c r="J71" s="5" t="str">
        <f>'[1]TCE - ANEXO IV - Preencher'!L80</f>
        <v>26220310230480001960550100015166741088323948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172.5</v>
      </c>
    </row>
    <row r="72" spans="1:12" s="8" customFormat="1" ht="19.5" customHeight="1" x14ac:dyDescent="0.2">
      <c r="A72" s="3">
        <f>IFERROR(VLOOKUP(B72,'[1]DADOS (OCULTAR)'!$Q$3:$S$103,3,0),"")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10230480001960</v>
      </c>
      <c r="E72" s="5" t="str">
        <f>'[1]TCE - ANEXO IV - Preencher'!G81</f>
        <v>FERREIRA COSTA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001516727</v>
      </c>
      <c r="I72" s="6">
        <f>IF('[1]TCE - ANEXO IV - Preencher'!K81="","",'[1]TCE - ANEXO IV - Preencher'!K81)</f>
        <v>44634</v>
      </c>
      <c r="J72" s="5" t="str">
        <f>'[1]TCE - ANEXO IV - Preencher'!L81</f>
        <v>26220310230480001960550100015167271088326314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1.49</v>
      </c>
    </row>
    <row r="73" spans="1:12" s="8" customFormat="1" ht="19.5" customHeight="1" x14ac:dyDescent="0.2">
      <c r="A73" s="3">
        <f>IFERROR(VLOOKUP(B73,'[1]DADOS (OCULTAR)'!$Q$3:$S$103,3,0),"")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4231872000111</v>
      </c>
      <c r="E73" s="5" t="str">
        <f>'[1]TCE - ANEXO IV - Preencher'!G82</f>
        <v>TECNOFLY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000019661</v>
      </c>
      <c r="I73" s="6">
        <f>IF('[1]TCE - ANEXO IV - Preencher'!K82="","",'[1]TCE - ANEXO IV - Preencher'!K82)</f>
        <v>44637</v>
      </c>
      <c r="J73" s="5" t="str">
        <f>'[1]TCE - ANEXO IV - Preencher'!L82</f>
        <v>352203042318720000111550010000196611202203172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452.89</v>
      </c>
    </row>
    <row r="74" spans="1:12" s="8" customFormat="1" ht="19.5" customHeight="1" x14ac:dyDescent="0.2">
      <c r="A74" s="3">
        <f>IFERROR(VLOOKUP(B74,'[1]DADOS (OCULTAR)'!$Q$3:$S$103,3,0),"")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6331999000138</v>
      </c>
      <c r="E74" s="5" t="str">
        <f>'[1]TCE - ANEXO IV - Preencher'!G83</f>
        <v>SANDRA KELLY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000000681</v>
      </c>
      <c r="I74" s="6">
        <f>IF('[1]TCE - ANEXO IV - Preencher'!K83="","",'[1]TCE - ANEXO IV - Preencher'!K83)</f>
        <v>44645</v>
      </c>
      <c r="J74" s="5" t="str">
        <f>'[1]TCE - ANEXO IV - Preencher'!L83</f>
        <v>26220306331999000138550010000006811567710013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726.1</v>
      </c>
    </row>
    <row r="75" spans="1:12" s="8" customFormat="1" ht="19.5" customHeight="1" x14ac:dyDescent="0.2">
      <c r="A75" s="3">
        <f>IFERROR(VLOOKUP(B75,'[1]DADOS (OCULTAR)'!$Q$3:$S$103,3,0),"")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 xml:space="preserve">3.10 - Material para Manutenção de Bens Móveis </v>
      </c>
      <c r="D75" s="3">
        <f>'[1]TCE - ANEXO IV - Preencher'!F84</f>
        <v>20007264000184</v>
      </c>
      <c r="E75" s="5" t="str">
        <f>'[1]TCE - ANEXO IV - Preencher'!G84</f>
        <v>JAS COMERCIO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000000241</v>
      </c>
      <c r="I75" s="6">
        <f>IF('[1]TCE - ANEXO IV - Preencher'!K84="","",'[1]TCE - ANEXO IV - Preencher'!K84)</f>
        <v>44595</v>
      </c>
      <c r="J75" s="5" t="str">
        <f>'[1]TCE - ANEXO IV - Preencher'!L84</f>
        <v>26220220007264000184550010000002411043277009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609</v>
      </c>
    </row>
    <row r="76" spans="1:12" s="8" customFormat="1" ht="19.5" customHeight="1" x14ac:dyDescent="0.2">
      <c r="A76" s="3">
        <f>IFERROR(VLOOKUP(B76,'[1]DADOS (OCULTAR)'!$Q$3:$S$103,3,0),"")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 xml:space="preserve">3.10 - Material para Manutenção de Bens Móveis </v>
      </c>
      <c r="D76" s="3">
        <f>'[1]TCE - ANEXO IV - Preencher'!F85</f>
        <v>31057881000100</v>
      </c>
      <c r="E76" s="5" t="str">
        <f>'[1]TCE - ANEXO IV - Preencher'!G85</f>
        <v>BORRACHARIA CENTRAL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000001157</v>
      </c>
      <c r="I76" s="6">
        <f>IF('[1]TCE - ANEXO IV - Preencher'!K85="","",'[1]TCE - ANEXO IV - Preencher'!K85)</f>
        <v>44624</v>
      </c>
      <c r="J76" s="5" t="str">
        <f>'[1]TCE - ANEXO IV - Preencher'!L85</f>
        <v>26220331057881000100650010000011571980904861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100</v>
      </c>
    </row>
    <row r="77" spans="1:12" s="8" customFormat="1" ht="19.5" customHeight="1" x14ac:dyDescent="0.2">
      <c r="A77" s="3">
        <f>IFERROR(VLOOKUP(B77,'[1]DADOS (OCULTAR)'!$Q$3:$S$103,3,0),"")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20007264000184</v>
      </c>
      <c r="E77" s="5" t="str">
        <f>'[1]TCE - ANEXO IV - Preencher'!G86</f>
        <v>JAS COMERCIO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000000252</v>
      </c>
      <c r="I77" s="6">
        <f>IF('[1]TCE - ANEXO IV - Preencher'!K86="","",'[1]TCE - ANEXO IV - Preencher'!K86)</f>
        <v>44636</v>
      </c>
      <c r="J77" s="5" t="str">
        <f>'[1]TCE - ANEXO IV - Preencher'!L86</f>
        <v>26220320007264000184550010000002521042377006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3373.13</v>
      </c>
    </row>
    <row r="78" spans="1:12" s="8" customFormat="1" ht="19.5" customHeight="1" x14ac:dyDescent="0.2">
      <c r="A78" s="3">
        <f>IFERROR(VLOOKUP(B78,'[1]DADOS (OCULTAR)'!$Q$3:$S$103,3,0),"")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31560146000115</v>
      </c>
      <c r="E78" s="5" t="str">
        <f>'[1]TCE - ANEXO IV - Preencher'!G87</f>
        <v>ADENICE MARIA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000000672</v>
      </c>
      <c r="I78" s="6">
        <f>IF('[1]TCE - ANEXO IV - Preencher'!K87="","",'[1]TCE - ANEXO IV - Preencher'!K87)</f>
        <v>44641</v>
      </c>
      <c r="J78" s="5" t="str">
        <f>'[1]TCE - ANEXO IV - Preencher'!L87</f>
        <v>26220331560146000115550010000006721091884720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1000</v>
      </c>
    </row>
    <row r="79" spans="1:12" s="8" customFormat="1" ht="19.5" customHeight="1" x14ac:dyDescent="0.2">
      <c r="A79" s="3">
        <f>IFERROR(VLOOKUP(B79,'[1]DADOS (OCULTAR)'!$Q$3:$S$103,3,0),"")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 xml:space="preserve">3.8 - Uniformes, Tecidos e Aviamentos </v>
      </c>
      <c r="D79" s="3">
        <f>'[1]TCE - ANEXO IV - Preencher'!F88</f>
        <v>10779833000156</v>
      </c>
      <c r="E79" s="5" t="str">
        <f>'[1]TCE - ANEXO IV - Preencher'!G88</f>
        <v>MEDICAL MERCANTIL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545914</v>
      </c>
      <c r="I79" s="6">
        <f>IF('[1]TCE - ANEXO IV - Preencher'!K88="","",'[1]TCE - ANEXO IV - Preencher'!K88)</f>
        <v>44621</v>
      </c>
      <c r="J79" s="5" t="str">
        <f>'[1]TCE - ANEXO IV - Preencher'!L88</f>
        <v>26220310779833000156550010005459141170425865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1700</v>
      </c>
    </row>
    <row r="80" spans="1:12" s="8" customFormat="1" ht="19.5" customHeight="1" x14ac:dyDescent="0.2">
      <c r="A80" s="3">
        <f>IFERROR(VLOOKUP(B80,'[1]DADOS (OCULTAR)'!$Q$3:$S$103,3,0),"")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 xml:space="preserve">3.8 - Uniformes, Tecidos e Aviamentos </v>
      </c>
      <c r="D80" s="3">
        <f>'[1]TCE - ANEXO IV - Preencher'!F89</f>
        <v>26012135000160</v>
      </c>
      <c r="E80" s="5" t="str">
        <f>'[1]TCE - ANEXO IV - Preencher'!G89</f>
        <v>ACB SEGURANÇA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000004741</v>
      </c>
      <c r="I80" s="6">
        <f>IF('[1]TCE - ANEXO IV - Preencher'!K89="","",'[1]TCE - ANEXO IV - Preencher'!K89)</f>
        <v>44650</v>
      </c>
      <c r="J80" s="5" t="str">
        <f>'[1]TCE - ANEXO IV - Preencher'!L89</f>
        <v>26220326012135000160550000000047411768030400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220</v>
      </c>
    </row>
    <row r="81" spans="1:12" s="8" customFormat="1" ht="19.5" customHeight="1" x14ac:dyDescent="0.2">
      <c r="A81" s="3">
        <f>IFERROR(VLOOKUP(B81,'[1]DADOS (OCULTAR)'!$Q$3:$S$103,3,0),"")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1.99 - Outras Despesas com Pessoal</v>
      </c>
      <c r="D81" s="3">
        <f>'[1]TCE - ANEXO IV - Preencher'!F90</f>
        <v>38446162000120</v>
      </c>
      <c r="E81" s="5" t="str">
        <f>'[1]TCE - ANEXO IV - Preencher'!G90</f>
        <v>R S SOLUÇÕES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000154</v>
      </c>
      <c r="I81" s="6">
        <f>IF('[1]TCE - ANEXO IV - Preencher'!K90="","",'[1]TCE - ANEXO IV - Preencher'!K90)</f>
        <v>44651</v>
      </c>
      <c r="J81" s="5" t="str">
        <f>'[1]TCE - ANEXO IV - Preencher'!L90</f>
        <v>26220338446162000120550010000001541000001899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38972.5</v>
      </c>
    </row>
    <row r="82" spans="1:12" s="8" customFormat="1" ht="19.5" customHeight="1" x14ac:dyDescent="0.2">
      <c r="A82" s="3">
        <f>IFERROR(VLOOKUP(B82,'[1]DADOS (OCULTAR)'!$Q$3:$S$103,3,0),"")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3.14 - Alimentação Preparada</v>
      </c>
      <c r="D82" s="3">
        <f>'[1]TCE - ANEXO IV - Preencher'!F91</f>
        <v>18162706000115</v>
      </c>
      <c r="E82" s="5" t="str">
        <f>'[1]TCE - ANEXO IV - Preencher'!G91</f>
        <v>QUIMYLIFE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26124</v>
      </c>
      <c r="I82" s="6">
        <f>IF('[1]TCE - ANEXO IV - Preencher'!K91="","",'[1]TCE - ANEXO IV - Preencher'!K91)</f>
        <v>44635</v>
      </c>
      <c r="J82" s="5" t="str">
        <f>'[1]TCE - ANEXO IV - Preencher'!L91</f>
        <v>26220318162706000115550010000261241030340666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598.79999999999995</v>
      </c>
    </row>
    <row r="83" spans="1:12" s="8" customFormat="1" ht="19.5" customHeight="1" x14ac:dyDescent="0.2">
      <c r="A83" s="3">
        <f>IFERROR(VLOOKUP(B83,'[1]DADOS (OCULTAR)'!$Q$3:$S$103,3,0),"")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 xml:space="preserve">5.21 - Seguros em geral </v>
      </c>
      <c r="D83" s="3" t="str">
        <f>'[1]TCE - ANEXO IV - Preencher'!F92</f>
        <v xml:space="preserve">33.054.826/0001-92 </v>
      </c>
      <c r="E83" s="5" t="str">
        <f>'[1]TCE - ANEXO IV - Preencher'!G92</f>
        <v xml:space="preserve">EXCELSIOR DE SEGUROS 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X</v>
      </c>
      <c r="I83" s="6" t="str">
        <f>IF('[1]TCE - ANEXO IV - Preencher'!K92="","",'[1]TCE - ANEXO IV - Preencher'!K92)</f>
        <v>X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212.66</v>
      </c>
    </row>
    <row r="84" spans="1:12" s="8" customFormat="1" ht="19.5" customHeight="1" x14ac:dyDescent="0.2">
      <c r="A84" s="3">
        <f>IFERROR(VLOOKUP(B84,'[1]DADOS (OCULTAR)'!$Q$3:$S$103,3,0),"")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 xml:space="preserve">5.21 - Seguros em geral </v>
      </c>
      <c r="D84" s="3">
        <f>'[1]TCE - ANEXO IV - Preencher'!F93</f>
        <v>61198164000160</v>
      </c>
      <c r="E84" s="5" t="str">
        <f>'[1]TCE - ANEXO IV - Preencher'!G93</f>
        <v>PORTO SEGURO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 t="str">
        <f>IF('[1]TCE - ANEXO IV - Preencher'!K93="","",'[1]TCE - ANEXO IV - Preencher'!K93)</f>
        <v>X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650.76</v>
      </c>
    </row>
    <row r="85" spans="1:12" s="8" customFormat="1" ht="19.5" customHeight="1" x14ac:dyDescent="0.2">
      <c r="A85" s="3">
        <f>IFERROR(VLOOKUP(B85,'[1]DADOS (OCULTAR)'!$Q$3:$S$103,3,0),"")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 xml:space="preserve">5.25 - Serviços Bancários </v>
      </c>
      <c r="D85" s="3">
        <f>'[1]TCE - ANEXO IV - Preencher'!F94</f>
        <v>60746948215585</v>
      </c>
      <c r="E85" s="5" t="str">
        <f>'[1]TCE - ANEXO IV - Preencher'!G94</f>
        <v>TAXA MANUTENÇÃO DE CONTA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X</v>
      </c>
      <c r="I85" s="6" t="str">
        <f>IF('[1]TCE - ANEXO IV - Preencher'!K94="","",'[1]TCE - ANEXO IV - Preencher'!K94)</f>
        <v>X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121.9</v>
      </c>
    </row>
    <row r="86" spans="1:12" s="8" customFormat="1" ht="19.5" customHeight="1" x14ac:dyDescent="0.2">
      <c r="A86" s="3">
        <f>IFERROR(VLOOKUP(B86,'[1]DADOS (OCULTAR)'!$Q$3:$S$103,3,0),"")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5.25 - Serviços Bancários </v>
      </c>
      <c r="D86" s="3">
        <f>'[1]TCE - ANEXO IV - Preencher'!F95</f>
        <v>60746948215585</v>
      </c>
      <c r="E86" s="5" t="str">
        <f>'[1]TCE - ANEXO IV - Preencher'!G95</f>
        <v>TARIFAS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X</v>
      </c>
      <c r="I86" s="6" t="str">
        <f>IF('[1]TCE - ANEXO IV - Preencher'!K95="","",'[1]TCE - ANEXO IV - Preencher'!K95)</f>
        <v>X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2613701</v>
      </c>
      <c r="L86" s="7">
        <f>'[1]TCE - ANEXO IV - Preencher'!N95</f>
        <v>325.91000000000003</v>
      </c>
    </row>
    <row r="87" spans="1:12" s="8" customFormat="1" ht="19.5" customHeight="1" x14ac:dyDescent="0.2">
      <c r="A87" s="3">
        <f>IFERROR(VLOOKUP(B87,'[1]DADOS (OCULTAR)'!$Q$3:$S$103,3,0),"")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5.9 - Telefonia Móvel</v>
      </c>
      <c r="D87" s="3">
        <f>'[1]TCE - ANEXO IV - Preencher'!F96</f>
        <v>4206050008246</v>
      </c>
      <c r="E87" s="5" t="str">
        <f>'[1]TCE - ANEXO IV - Preencher'!G96</f>
        <v>TIM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4678155374</v>
      </c>
      <c r="I87" s="6">
        <f>IF('[1]TCE - ANEXO IV - Preencher'!K96="","",'[1]TCE - ANEXO IV - Preencher'!K96)</f>
        <v>44634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265.45</v>
      </c>
    </row>
    <row r="88" spans="1:12" s="8" customFormat="1" ht="19.5" customHeight="1" x14ac:dyDescent="0.2">
      <c r="A88" s="3">
        <f>IFERROR(VLOOKUP(B88,'[1]DADOS (OCULTAR)'!$Q$3:$S$103,3,0),"")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SMART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386704922</v>
      </c>
      <c r="I88" s="6">
        <f>IF('[1]TCE - ANEXO IV - Preencher'!K97="","",'[1]TCE - ANEXO IV - Preencher'!K97)</f>
        <v>44663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950</v>
      </c>
    </row>
    <row r="89" spans="1:12" s="8" customFormat="1" ht="19.5" customHeight="1" x14ac:dyDescent="0.2">
      <c r="A89" s="3">
        <f>IFERROR(VLOOKUP(B89,'[1]DADOS (OCULTAR)'!$Q$3:$S$103,3,0),"")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032022</v>
      </c>
      <c r="I89" s="6">
        <f>IF('[1]TCE - ANEXO IV - Preencher'!K98="","",'[1]TCE - ANEXO IV - Preencher'!K98)</f>
        <v>44646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2162.69</v>
      </c>
    </row>
    <row r="90" spans="1:12" s="8" customFormat="1" ht="19.5" customHeight="1" x14ac:dyDescent="0.2">
      <c r="A90" s="3">
        <f>IFERROR(VLOOKUP(B90,'[1]DADOS (OCULTAR)'!$Q$3:$S$103,3,0),"")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CELPE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200991369</v>
      </c>
      <c r="I90" s="6">
        <f>IF('[1]TCE - ANEXO IV - Preencher'!K99="","",'[1]TCE - ANEXO IV - Preencher'!K99)</f>
        <v>44652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2613701</v>
      </c>
      <c r="L90" s="7">
        <f>'[1]TCE - ANEXO IV - Preencher'!N99</f>
        <v>18288.7</v>
      </c>
    </row>
    <row r="91" spans="1:12" s="8" customFormat="1" ht="19.5" customHeight="1" x14ac:dyDescent="0.2">
      <c r="A91" s="3">
        <f>IFERROR(VLOOKUP(B91,'[1]DADOS (OCULTAR)'!$Q$3:$S$103,3,0),"")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5.3 - Locação de Máquinas e Equipamentos</v>
      </c>
      <c r="D91" s="3">
        <f>'[1]TCE - ANEXO IV - Preencher'!F100</f>
        <v>6983851000188</v>
      </c>
      <c r="E91" s="5" t="str">
        <f>'[1]TCE - ANEXO IV - Preencher'!G100</f>
        <v>ACR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037</v>
      </c>
      <c r="I91" s="6">
        <f>IF('[1]TCE - ANEXO IV - Preencher'!K100="","",'[1]TCE - ANEXO IV - Preencher'!K100)</f>
        <v>44651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90</v>
      </c>
    </row>
    <row r="92" spans="1:12" s="8" customFormat="1" ht="19.5" customHeight="1" x14ac:dyDescent="0.2">
      <c r="A92" s="3">
        <f>IFERROR(VLOOKUP(B92,'[1]DADOS (OCULTAR)'!$Q$3:$S$103,3,0),"")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5.3 - Locação de Máquinas e Equipamentos</v>
      </c>
      <c r="D92" s="3">
        <f>'[1]TCE - ANEXO IV - Preencher'!F101</f>
        <v>9014387000100</v>
      </c>
      <c r="E92" s="5" t="str">
        <f>'[1]TCE - ANEXO IV - Preencher'!G101</f>
        <v>SERTAC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0088</v>
      </c>
      <c r="I92" s="6">
        <f>IF('[1]TCE - ANEXO IV - Preencher'!K101="","",'[1]TCE - ANEXO IV - Preencher'!K101)</f>
        <v>44621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260</v>
      </c>
    </row>
    <row r="93" spans="1:12" s="8" customFormat="1" ht="19.5" customHeight="1" x14ac:dyDescent="0.2">
      <c r="A93" s="3">
        <f>IFERROR(VLOOKUP(B93,'[1]DADOS (OCULTAR)'!$Q$3:$S$103,3,0),"")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5.3 - Locação de Máquinas e Equipamentos</v>
      </c>
      <c r="D93" s="3">
        <f>'[1]TCE - ANEXO IV - Preencher'!F102</f>
        <v>14543772000184</v>
      </c>
      <c r="E93" s="5" t="str">
        <f>'[1]TCE - ANEXO IV - Preencher'!G102</f>
        <v>BRAVO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7569</v>
      </c>
      <c r="I93" s="6">
        <f>IF('[1]TCE - ANEXO IV - Preencher'!K102="","",'[1]TCE - ANEXO IV - Preencher'!K102)</f>
        <v>44652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2400</v>
      </c>
    </row>
    <row r="94" spans="1:12" s="8" customFormat="1" ht="19.5" customHeight="1" x14ac:dyDescent="0.2">
      <c r="A94" s="3">
        <f>IFERROR(VLOOKUP(B94,'[1]DADOS (OCULTAR)'!$Q$3:$S$103,3,0),"")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5.3 - Locação de Máquinas e Equipamentos</v>
      </c>
      <c r="D94" s="3">
        <f>'[1]TCE - ANEXO IV - Preencher'!F103</f>
        <v>10279299000119</v>
      </c>
      <c r="E94" s="5" t="str">
        <f>'[1]TCE - ANEXO IV - Preencher'!G103</f>
        <v>RGRAPH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05055</v>
      </c>
      <c r="I94" s="6">
        <f>IF('[1]TCE - ANEXO IV - Preencher'!K103="","",'[1]TCE - ANEXO IV - Preencher'!K103)</f>
        <v>44665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2871.8</v>
      </c>
    </row>
    <row r="95" spans="1:12" s="8" customFormat="1" ht="19.5" customHeight="1" x14ac:dyDescent="0.2">
      <c r="A95" s="3">
        <f>IFERROR(VLOOKUP(B95,'[1]DADOS (OCULTAR)'!$Q$3:$S$103,3,0),"")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5.1 - Locação de Equipamentos Médicos-Hospitalares</v>
      </c>
      <c r="D95" s="3">
        <f>'[1]TCE - ANEXO IV - Preencher'!F104</f>
        <v>24380578002041</v>
      </c>
      <c r="E95" s="5" t="str">
        <f>'[1]TCE - ANEXO IV - Preencher'!G104</f>
        <v>WHITE MARTINS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137760</v>
      </c>
      <c r="I95" s="6">
        <f>IF('[1]TCE - ANEXO IV - Preencher'!K104="","",'[1]TCE - ANEXO IV - Preencher'!K104)</f>
        <v>44625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627.51</v>
      </c>
    </row>
    <row r="96" spans="1:12" s="8" customFormat="1" ht="19.5" customHeight="1" x14ac:dyDescent="0.2">
      <c r="A96" s="3">
        <f>IFERROR(VLOOKUP(B96,'[1]DADOS (OCULTAR)'!$Q$3:$S$103,3,0),"")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>5.1 - Locação de Equipamentos Médicos-Hospitalares</v>
      </c>
      <c r="D96" s="3">
        <f>'[1]TCE - ANEXO IV - Preencher'!F105</f>
        <v>331788002405</v>
      </c>
      <c r="E96" s="5" t="str">
        <f>'[1]TCE - ANEXO IV - Preencher'!G105</f>
        <v>AIR LIQUIDE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0044326</v>
      </c>
      <c r="I96" s="6">
        <f>IF('[1]TCE - ANEXO IV - Preencher'!K105="","",'[1]TCE - ANEXO IV - Preencher'!K105)</f>
        <v>44651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2602902</v>
      </c>
      <c r="L96" s="7">
        <f>'[1]TCE - ANEXO IV - Preencher'!N105</f>
        <v>2606.36</v>
      </c>
    </row>
    <row r="97" spans="1:12" s="8" customFormat="1" ht="19.5" customHeight="1" x14ac:dyDescent="0.2">
      <c r="A97" s="3">
        <f>IFERROR(VLOOKUP(B97,'[1]DADOS (OCULTAR)'!$Q$3:$S$103,3,0),"")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5.99 - Outros Serviços de Terceiros Pessoa Jurídica</v>
      </c>
      <c r="D97" s="3">
        <f>'[1]TCE - ANEXO IV - Preencher'!F106</f>
        <v>14508652000146</v>
      </c>
      <c r="E97" s="5" t="str">
        <f>'[1]TCE - ANEXO IV - Preencher'!G106</f>
        <v>JUROS FGTS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X</v>
      </c>
      <c r="I97" s="6" t="str">
        <f>IF('[1]TCE - ANEXO IV - Preencher'!K106="","",'[1]TCE - ANEXO IV - Preencher'!K106)</f>
        <v>X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2613701</v>
      </c>
      <c r="L97" s="7">
        <f>'[1]TCE - ANEXO IV - Preencher'!N106</f>
        <v>3.35</v>
      </c>
    </row>
    <row r="98" spans="1:12" s="8" customFormat="1" ht="19.5" customHeight="1" x14ac:dyDescent="0.2">
      <c r="A98" s="3">
        <f>IFERROR(VLOOKUP(B98,'[1]DADOS (OCULTAR)'!$Q$3:$S$103,3,0),"")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43843356000108</v>
      </c>
      <c r="E98" s="5" t="str">
        <f>'[1]TCE - ANEXO IV - Preencher'!G107</f>
        <v>SAUDEMED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000000417</v>
      </c>
      <c r="I98" s="6">
        <f>IF('[1]TCE - ANEXO IV - Preencher'!K107="","",'[1]TCE - ANEXO IV - Preencher'!K107)</f>
        <v>44648</v>
      </c>
      <c r="J98" s="5" t="str">
        <f>'[1]TCE - ANEXO IV - Preencher'!L107</f>
        <v>ESHB28281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2935.8</v>
      </c>
    </row>
    <row r="99" spans="1:12" s="8" customFormat="1" ht="19.5" customHeight="1" x14ac:dyDescent="0.2">
      <c r="A99" s="3">
        <f>IFERROR(VLOOKUP(B99,'[1]DADOS (OCULTAR)'!$Q$3:$S$103,3,0),"")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39917741000177</v>
      </c>
      <c r="E99" s="5" t="str">
        <f>'[1]TCE - ANEXO IV - Preencher'!G108</f>
        <v>PRISMAMED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00000602</v>
      </c>
      <c r="I99" s="6">
        <f>IF('[1]TCE - ANEXO IV - Preencher'!K108="","",'[1]TCE - ANEXO IV - Preencher'!K108)</f>
        <v>44657</v>
      </c>
      <c r="J99" s="5" t="str">
        <f>'[1]TCE - ANEXO IV - Preencher'!L108</f>
        <v>SA8NJXLL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5871</v>
      </c>
    </row>
    <row r="100" spans="1:12" s="8" customFormat="1" ht="19.5" customHeight="1" x14ac:dyDescent="0.2">
      <c r="A100" s="3">
        <f>IFERROR(VLOOKUP(B100,'[1]DADOS (OCULTAR)'!$Q$3:$S$103,3,0),"")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43843356000108</v>
      </c>
      <c r="E100" s="5" t="str">
        <f>'[1]TCE - ANEXO IV - Preencher'!G109</f>
        <v>SAUDEMED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000000445</v>
      </c>
      <c r="I100" s="6">
        <f>IF('[1]TCE - ANEXO IV - Preencher'!K109="","",'[1]TCE - ANEXO IV - Preencher'!K109)</f>
        <v>44657</v>
      </c>
      <c r="J100" s="5" t="str">
        <f>'[1]TCE - ANEXO IV - Preencher'!L109</f>
        <v>LFED35255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9171.75</v>
      </c>
    </row>
    <row r="101" spans="1:12" s="8" customFormat="1" ht="19.5" customHeight="1" x14ac:dyDescent="0.2">
      <c r="A101" s="3">
        <f>IFERROR(VLOOKUP(B101,'[1]DADOS (OCULTAR)'!$Q$3:$S$103,3,0),"")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43843356000108</v>
      </c>
      <c r="E101" s="5" t="str">
        <f>'[1]TCE - ANEXO IV - Preencher'!G110</f>
        <v>SAUDEMED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000000505</v>
      </c>
      <c r="I101" s="6">
        <f>IF('[1]TCE - ANEXO IV - Preencher'!K110="","",'[1]TCE - ANEXO IV - Preencher'!K110)</f>
        <v>44665</v>
      </c>
      <c r="J101" s="5" t="str">
        <f>'[1]TCE - ANEXO IV - Preencher'!L110</f>
        <v>QPEQ87609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10518.9</v>
      </c>
    </row>
    <row r="102" spans="1:12" s="8" customFormat="1" ht="19.5" customHeight="1" x14ac:dyDescent="0.2">
      <c r="A102" s="3">
        <f>IFERROR(VLOOKUP(B102,'[1]DADOS (OCULTAR)'!$Q$3:$S$103,3,0),"")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43843356000108</v>
      </c>
      <c r="E102" s="5" t="str">
        <f>'[1]TCE - ANEXO IV - Preencher'!G111</f>
        <v>SAUDEMED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000000503</v>
      </c>
      <c r="I102" s="6">
        <f>IF('[1]TCE - ANEXO IV - Preencher'!K111="","",'[1]TCE - ANEXO IV - Preencher'!K111)</f>
        <v>44665</v>
      </c>
      <c r="J102" s="5" t="str">
        <f>'[1]TCE - ANEXO IV - Preencher'!L111</f>
        <v>OFZR49447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1140</v>
      </c>
    </row>
    <row r="103" spans="1:12" s="8" customFormat="1" ht="19.5" customHeight="1" x14ac:dyDescent="0.2">
      <c r="A103" s="3">
        <f>IFERROR(VLOOKUP(B103,'[1]DADOS (OCULTAR)'!$Q$3:$S$103,3,0),"")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43843356000108</v>
      </c>
      <c r="E103" s="5" t="str">
        <f>'[1]TCE - ANEXO IV - Preencher'!G112</f>
        <v>SAUDEMED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0000000504</v>
      </c>
      <c r="I103" s="6">
        <f>IF('[1]TCE - ANEXO IV - Preencher'!K112="","",'[1]TCE - ANEXO IV - Preencher'!K112)</f>
        <v>44665</v>
      </c>
      <c r="J103" s="5" t="str">
        <f>'[1]TCE - ANEXO IV - Preencher'!L112</f>
        <v>WEEP796987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1270</v>
      </c>
    </row>
    <row r="104" spans="1:12" s="8" customFormat="1" ht="19.5" customHeight="1" x14ac:dyDescent="0.2">
      <c r="A104" s="3">
        <f>IFERROR(VLOOKUP(B104,'[1]DADOS (OCULTAR)'!$Q$3:$S$103,3,0),"")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4539279017374</v>
      </c>
      <c r="E104" s="5" t="str">
        <f>'[1]TCE - ANEXO IV - Preencher'!G113</f>
        <v>CIENTIFICALAB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00000152</v>
      </c>
      <c r="I104" s="6">
        <f>IF('[1]TCE - ANEXO IV - Preencher'!K113="","",'[1]TCE - ANEXO IV - Preencher'!K113)</f>
        <v>44651</v>
      </c>
      <c r="J104" s="5" t="str">
        <f>'[1]TCE - ANEXO IV - Preencher'!L113</f>
        <v>AUEGQBXD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27873.95</v>
      </c>
    </row>
    <row r="105" spans="1:12" s="8" customFormat="1" ht="19.5" customHeight="1" x14ac:dyDescent="0.2">
      <c r="A105" s="3">
        <f>IFERROR(VLOOKUP(B105,'[1]DADOS (OCULTAR)'!$Q$3:$S$103,3,0),"")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5.8 - Locação de Veículos Automotores</v>
      </c>
      <c r="D105" s="3">
        <f>'[1]TCE - ANEXO IV - Preencher'!F114</f>
        <v>29932922000119</v>
      </c>
      <c r="E105" s="5" t="str">
        <f>'[1]TCE - ANEXO IV - Preencher'!G114</f>
        <v>MEDLIFE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373</v>
      </c>
      <c r="I105" s="6">
        <f>IF('[1]TCE - ANEXO IV - Preencher'!K114="","",'[1]TCE - ANEXO IV - Preencher'!K114)</f>
        <v>44644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Preencher'!N115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 t="e">
        <f>'[1]TCE - ANEXO IV - Preencher'!#REF!</f>
        <v>#REF!</v>
      </c>
    </row>
    <row r="107" spans="1:12" s="8" customFormat="1" ht="19.5" customHeight="1" x14ac:dyDescent="0.2">
      <c r="A107" s="3">
        <f>IFERROR(VLOOKUP(B107,'[1]DADOS (OCULTAR)'!$Q$3:$S$103,3,0),"")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5.15 - Serviços Domésticos</v>
      </c>
      <c r="D107" s="3">
        <f>'[1]TCE - ANEXO IV - Preencher'!F116</f>
        <v>6272575004803</v>
      </c>
      <c r="E107" s="5" t="str">
        <f>'[1]TCE - ANEXO IV - Preencher'!G116</f>
        <v>LAVANDERIA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000004619</v>
      </c>
      <c r="I107" s="6">
        <f>IF('[1]TCE - ANEXO IV - Preencher'!K116="","",'[1]TCE - ANEXO IV - Preencher'!K116)</f>
        <v>44651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2610707</v>
      </c>
      <c r="L107" s="7">
        <f>'[1]TCE - ANEXO IV - Preencher'!N116</f>
        <v>2362.81</v>
      </c>
    </row>
    <row r="108" spans="1:12" s="8" customFormat="1" ht="19.5" customHeight="1" x14ac:dyDescent="0.2">
      <c r="A108" s="3">
        <f>IFERROR(VLOOKUP(B108,'[1]DADOS (OCULTAR)'!$Q$3:$S$103,3,0),"")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5.10 - Detetização/Tratamento de Resíduos e Afins</v>
      </c>
      <c r="D108" s="3">
        <f>'[1]TCE - ANEXO IV - Preencher'!F117</f>
        <v>11863530000180</v>
      </c>
      <c r="E108" s="5" t="str">
        <f>'[1]TCE - ANEXO IV - Preencher'!G117</f>
        <v>BRASCON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00106690</v>
      </c>
      <c r="I108" s="6">
        <f>IF('[1]TCE - ANEXO IV - Preencher'!K117="","",'[1]TCE - ANEXO IV - Preencher'!K117)</f>
        <v>44652</v>
      </c>
      <c r="J108" s="5" t="str">
        <f>'[1]TCE - ANEXO IV - Preencher'!L117</f>
        <v>Y36F1HP4M</v>
      </c>
      <c r="K108" s="5" t="str">
        <f>IF(F108="B",LEFT('[1]TCE - ANEXO IV - Preencher'!M117,2),IF(F108="S",LEFT('[1]TCE - ANEXO IV - Preencher'!M117,7),IF('[1]TCE - ANEXO IV - Preencher'!H117="","")))</f>
        <v>2611309</v>
      </c>
      <c r="L108" s="7">
        <f>'[1]TCE - ANEXO IV - Preencher'!N117</f>
        <v>1106.02</v>
      </c>
    </row>
    <row r="109" spans="1:12" s="8" customFormat="1" ht="19.5" customHeight="1" x14ac:dyDescent="0.2">
      <c r="A109" s="3">
        <f>IFERROR(VLOOKUP(B109,'[1]DADOS (OCULTAR)'!$Q$3:$S$103,3,0),"")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92306257000780</v>
      </c>
      <c r="E109" s="5" t="str">
        <f>'[1]TCE - ANEXO IV - Preencher'!G118</f>
        <v>MV INFORMATICA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00036663</v>
      </c>
      <c r="I109" s="6">
        <f>IF('[1]TCE - ANEXO IV - Preencher'!K118="","",'[1]TCE - ANEXO IV - Preencher'!K118)</f>
        <v>44625</v>
      </c>
      <c r="J109" s="5" t="str">
        <f>'[1]TCE - ANEXO IV - Preencher'!L118</f>
        <v>6GJDHZQR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13200.11</v>
      </c>
    </row>
    <row r="110" spans="1:12" s="8" customFormat="1" ht="19.5" customHeight="1" x14ac:dyDescent="0.2">
      <c r="A110" s="3">
        <f>IFERROR(VLOOKUP(B110,'[1]DADOS (OCULTAR)'!$Q$3:$S$103,3,0),"")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16783034000130</v>
      </c>
      <c r="E110" s="5" t="str">
        <f>'[1]TCE - ANEXO IV - Preencher'!G119</f>
        <v>SINTESE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00018896</v>
      </c>
      <c r="I110" s="6">
        <f>IF('[1]TCE - ANEXO IV - Preencher'!K119="","",'[1]TCE - ANEXO IV - Preencher'!K119)</f>
        <v>44652</v>
      </c>
      <c r="J110" s="5" t="str">
        <f>'[1]TCE - ANEXO IV - Preencher'!L119</f>
        <v>SHCKQEL3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1500</v>
      </c>
    </row>
    <row r="111" spans="1:12" s="8" customFormat="1" ht="19.5" customHeight="1" x14ac:dyDescent="0.2">
      <c r="A111" s="3">
        <f>IFERROR(VLOOKUP(B111,'[1]DADOS (OCULTAR)'!$Q$3:$S$103,3,0),"")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5020356000100</v>
      </c>
      <c r="E111" s="5" t="str">
        <f>'[1]TCE - ANEXO IV - Preencher'!G120</f>
        <v>BID COMERCIO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00004573</v>
      </c>
      <c r="I111" s="6">
        <f>IF('[1]TCE - ANEXO IV - Preencher'!K120="","",'[1]TCE - ANEXO IV - Preencher'!K120)</f>
        <v>44652</v>
      </c>
      <c r="J111" s="5" t="str">
        <f>'[1]TCE - ANEXO IV - Preencher'!L120</f>
        <v>AASKPU2Z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362.69</v>
      </c>
    </row>
    <row r="112" spans="1:12" s="8" customFormat="1" ht="19.5" customHeight="1" x14ac:dyDescent="0.2">
      <c r="A112" s="3">
        <f>IFERROR(VLOOKUP(B112,'[1]DADOS (OCULTAR)'!$Q$3:$S$103,3,0),"")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03267073</v>
      </c>
      <c r="I112" s="6">
        <f>IF('[1]TCE - ANEXO IV - Preencher'!K121="","",'[1]TCE - ANEXO IV - Preencher'!K121)</f>
        <v>44634</v>
      </c>
      <c r="J112" s="5" t="str">
        <f>'[1]TCE - ANEXO IV - Preencher'!L121</f>
        <v>LMGPWRGG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328.58</v>
      </c>
    </row>
    <row r="113" spans="1:12" s="8" customFormat="1" ht="19.5" customHeight="1" x14ac:dyDescent="0.2">
      <c r="A113" s="3">
        <f>IFERROR(VLOOKUP(B113,'[1]DADOS (OCULTAR)'!$Q$3:$S$103,3,0),"")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53113791001285</v>
      </c>
      <c r="E113" s="5" t="str">
        <f>'[1]TCE - ANEXO IV - Preencher'!G122</f>
        <v>TOTVS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19411</v>
      </c>
      <c r="I113" s="6">
        <f>IF('[1]TCE - ANEXO IV - Preencher'!K122="","",'[1]TCE - ANEXO IV - Preencher'!K122)</f>
        <v>44627</v>
      </c>
      <c r="J113" s="5" t="str">
        <f>'[1]TCE - ANEXO IV - Preencher'!L122</f>
        <v>33DC85C1</v>
      </c>
      <c r="K113" s="5" t="str">
        <f>IF(F113="B",LEFT('[1]TCE - ANEXO IV - Preencher'!M122,2),IF(F113="S",LEFT('[1]TCE - ANEXO IV - Preencher'!M122,7),IF('[1]TCE - ANEXO IV - Preencher'!H122="","")))</f>
        <v>3106200</v>
      </c>
      <c r="L113" s="7">
        <f>'[1]TCE - ANEXO IV - Preencher'!N122</f>
        <v>759.07</v>
      </c>
    </row>
    <row r="114" spans="1:12" s="8" customFormat="1" ht="19.5" customHeight="1" x14ac:dyDescent="0.2">
      <c r="A114" s="3">
        <f>IFERROR(VLOOKUP(B114,'[1]DADOS (OCULTAR)'!$Q$3:$S$103,3,0),"")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53113791001285</v>
      </c>
      <c r="E114" s="5" t="str">
        <f>'[1]TCE - ANEXO IV - Preencher'!G123</f>
        <v>TOTVS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19427</v>
      </c>
      <c r="I114" s="6">
        <f>IF('[1]TCE - ANEXO IV - Preencher'!K123="","",'[1]TCE - ANEXO IV - Preencher'!K123)</f>
        <v>44627</v>
      </c>
      <c r="J114" s="5" t="str">
        <f>'[1]TCE - ANEXO IV - Preencher'!L123</f>
        <v>D9231626</v>
      </c>
      <c r="K114" s="5" t="str">
        <f>IF(F114="B",LEFT('[1]TCE - ANEXO IV - Preencher'!M123,2),IF(F114="S",LEFT('[1]TCE - ANEXO IV - Preencher'!M123,7),IF('[1]TCE - ANEXO IV - Preencher'!H123="","")))</f>
        <v>3106200</v>
      </c>
      <c r="L114" s="7">
        <f>'[1]TCE - ANEXO IV - Preencher'!N123</f>
        <v>98.37</v>
      </c>
    </row>
    <row r="115" spans="1:12" s="8" customFormat="1" ht="19.5" customHeight="1" x14ac:dyDescent="0.2">
      <c r="A115" s="3">
        <f>IFERROR(VLOOKUP(B115,'[1]DADOS (OCULTAR)'!$Q$3:$S$103,3,0),"")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5.99 - Outros Serviços de Terceiros Pessoa Jurídica</v>
      </c>
      <c r="D115" s="3">
        <f>'[1]TCE - ANEXO IV - Preencher'!F124</f>
        <v>35521046000130</v>
      </c>
      <c r="E115" s="5" t="str">
        <f>'[1]TCE - ANEXO IV - Preencher'!G124</f>
        <v>TGI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00021245</v>
      </c>
      <c r="I115" s="6">
        <f>IF('[1]TCE - ANEXO IV - Preencher'!K124="","",'[1]TCE - ANEXO IV - Preencher'!K124)</f>
        <v>44627</v>
      </c>
      <c r="J115" s="5" t="str">
        <f>'[1]TCE - ANEXO IV - Preencher'!L124</f>
        <v>AAP9F9J2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3600</v>
      </c>
    </row>
    <row r="116" spans="1:12" s="8" customFormat="1" ht="19.5" customHeight="1" x14ac:dyDescent="0.2">
      <c r="A116" s="3">
        <f>IFERROR(VLOOKUP(B116,'[1]DADOS (OCULTAR)'!$Q$3:$S$103,3,0),"")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5.2 - Serviços Técnicos Profissionais</v>
      </c>
      <c r="D116" s="3">
        <f>'[1]TCE - ANEXO IV - Preencher'!F125</f>
        <v>2512303000119</v>
      </c>
      <c r="E116" s="5" t="str">
        <f>'[1]TCE - ANEXO IV - Preencher'!G125</f>
        <v>NOROES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00005584</v>
      </c>
      <c r="I116" s="6">
        <f>IF('[1]TCE - ANEXO IV - Preencher'!K125="","",'[1]TCE - ANEXO IV - Preencher'!K125)</f>
        <v>44622</v>
      </c>
      <c r="J116" s="5" t="str">
        <f>'[1]TCE - ANEXO IV - Preencher'!L125</f>
        <v>ZXZLECLB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1425</v>
      </c>
    </row>
    <row r="117" spans="1:12" s="8" customFormat="1" ht="19.5" customHeight="1" x14ac:dyDescent="0.2">
      <c r="A117" s="3">
        <f>IFERROR(VLOOKUP(B117,'[1]DADOS (OCULTAR)'!$Q$3:$S$103,3,0),"")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5.2 - Serviços Técnicos Profissionais</v>
      </c>
      <c r="D117" s="3">
        <f>'[1]TCE - ANEXO IV - Preencher'!F126</f>
        <v>2512303000119</v>
      </c>
      <c r="E117" s="5" t="str">
        <f>'[1]TCE - ANEXO IV - Preencher'!G126</f>
        <v>NOROES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00005595</v>
      </c>
      <c r="I117" s="6">
        <f>IF('[1]TCE - ANEXO IV - Preencher'!K126="","",'[1]TCE - ANEXO IV - Preencher'!K126)</f>
        <v>44622</v>
      </c>
      <c r="J117" s="5" t="str">
        <f>'[1]TCE - ANEXO IV - Preencher'!L126</f>
        <v>WGRGK69W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2228</v>
      </c>
    </row>
    <row r="118" spans="1:12" s="8" customFormat="1" ht="19.5" customHeight="1" x14ac:dyDescent="0.2">
      <c r="A118" s="3">
        <f>IFERROR(VLOOKUP(B118,'[1]DADOS (OCULTAR)'!$Q$3:$S$103,3,0),"")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5.10 - Detetização/Tratamento de Resíduos e Afins</v>
      </c>
      <c r="D118" s="3">
        <f>'[1]TCE - ANEXO IV - Preencher'!F127</f>
        <v>10333266000100</v>
      </c>
      <c r="E118" s="5" t="str">
        <f>'[1]TCE - ANEXO IV - Preencher'!G127</f>
        <v>QUALITY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00009331</v>
      </c>
      <c r="I118" s="6">
        <f>IF('[1]TCE - ANEXO IV - Preencher'!K127="","",'[1]TCE - ANEXO IV - Preencher'!K127)</f>
        <v>44644</v>
      </c>
      <c r="J118" s="5" t="str">
        <f>'[1]TCE - ANEXO IV - Preencher'!L127</f>
        <v>VXJLLQSW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130</v>
      </c>
    </row>
    <row r="119" spans="1:12" s="8" customFormat="1" ht="19.5" customHeight="1" x14ac:dyDescent="0.2">
      <c r="A119" s="3">
        <f>IFERROR(VLOOKUP(B119,'[1]DADOS (OCULTAR)'!$Q$3:$S$103,3,0),"")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5.23 - Limpeza e Conservação</v>
      </c>
      <c r="D119" s="3">
        <f>'[1]TCE - ANEXO IV - Preencher'!F128</f>
        <v>10229013000190</v>
      </c>
      <c r="E119" s="5" t="str">
        <f>'[1]TCE - ANEXO IV - Preencher'!G128</f>
        <v>INTERCLEAN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00000591</v>
      </c>
      <c r="I119" s="6">
        <f>IF('[1]TCE - ANEXO IV - Preencher'!K128="","",'[1]TCE - ANEXO IV - Preencher'!K128)</f>
        <v>44652</v>
      </c>
      <c r="J119" s="5" t="str">
        <f>'[1]TCE - ANEXO IV - Preencher'!L128</f>
        <v>DLYVP8U8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42952.07</v>
      </c>
    </row>
    <row r="120" spans="1:12" s="8" customFormat="1" ht="19.5" customHeight="1" x14ac:dyDescent="0.2">
      <c r="A120" s="3">
        <f>IFERROR(VLOOKUP(B120,'[1]DADOS (OCULTAR)'!$Q$3:$S$103,3,0),"")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5.99 - Outros Serviços de Terceiros Pessoa Jurídica</v>
      </c>
      <c r="D120" s="3">
        <f>'[1]TCE - ANEXO IV - Preencher'!F129</f>
        <v>10816775000274</v>
      </c>
      <c r="E120" s="5" t="str">
        <f>'[1]TCE - ANEXO IV - Preencher'!G129</f>
        <v>INSPETORIA SALESIANA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00014800</v>
      </c>
      <c r="I120" s="6">
        <f>IF('[1]TCE - ANEXO IV - Preencher'!K129="","",'[1]TCE - ANEXO IV - Preencher'!K129)</f>
        <v>44642</v>
      </c>
      <c r="J120" s="5" t="str">
        <f>'[1]TCE - ANEXO IV - Preencher'!L129</f>
        <v>DUIPIHZF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280</v>
      </c>
    </row>
    <row r="121" spans="1:12" s="8" customFormat="1" ht="19.5" customHeight="1" x14ac:dyDescent="0.2">
      <c r="A121" s="3">
        <f>IFERROR(VLOOKUP(B121,'[1]DADOS (OCULTAR)'!$Q$3:$S$103,3,0),"")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5.99 - Outros Serviços de Terceiros Pessoa Jurídica</v>
      </c>
      <c r="D121" s="3">
        <f>'[1]TCE - ANEXO IV - Preencher'!F130</f>
        <v>5467959000155</v>
      </c>
      <c r="E121" s="5" t="str">
        <f>'[1]TCE - ANEXO IV - Preencher'!G130</f>
        <v>MOTO 29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000001959</v>
      </c>
      <c r="I121" s="6">
        <f>IF('[1]TCE - ANEXO IV - Preencher'!K130="","",'[1]TCE - ANEXO IV - Preencher'!K130)</f>
        <v>44637</v>
      </c>
      <c r="J121" s="5" t="str">
        <f>'[1]TCE - ANEXO IV - Preencher'!L130</f>
        <v>EFCB25941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4660.29</v>
      </c>
    </row>
    <row r="122" spans="1:12" s="8" customFormat="1" ht="19.5" customHeight="1" x14ac:dyDescent="0.2">
      <c r="A122" s="3">
        <f>IFERROR(VLOOKUP(B122,'[1]DADOS (OCULTAR)'!$Q$3:$S$103,3,0),"")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5.99 - Outros Serviços de Terceiros Pessoa Jurídica</v>
      </c>
      <c r="D122" s="3">
        <f>'[1]TCE - ANEXO IV - Preencher'!F131</f>
        <v>24306209000146</v>
      </c>
      <c r="E122" s="5" t="str">
        <f>'[1]TCE - ANEXO IV - Preencher'!G131</f>
        <v>GESTAMB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00000586</v>
      </c>
      <c r="I122" s="6">
        <f>IF('[1]TCE - ANEXO IV - Preencher'!K131="","",'[1]TCE - ANEXO IV - Preencher'!K131)</f>
        <v>44655</v>
      </c>
      <c r="J122" s="5" t="str">
        <f>'[1]TCE - ANEXO IV - Preencher'!L131</f>
        <v>RLARN6X8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2312.1999999999998</v>
      </c>
    </row>
    <row r="123" spans="1:12" s="8" customFormat="1" ht="19.5" customHeight="1" x14ac:dyDescent="0.2">
      <c r="A123" s="3">
        <f>IFERROR(VLOOKUP(B123,'[1]DADOS (OCULTAR)'!$Q$3:$S$103,3,0),"")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5.99 - Outros Serviços de Terceiros Pessoa Jurídica</v>
      </c>
      <c r="D123" s="3">
        <f>'[1]TCE - ANEXO IV - Preencher'!F132</f>
        <v>24832653000103</v>
      </c>
      <c r="E123" s="5" t="str">
        <f>'[1]TCE - ANEXO IV - Preencher'!G132</f>
        <v>ABSOLUTA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000000215</v>
      </c>
      <c r="I123" s="6">
        <f>IF('[1]TCE - ANEXO IV - Preencher'!K132="","",'[1]TCE - ANEXO IV - Preencher'!K132)</f>
        <v>44656</v>
      </c>
      <c r="J123" s="5" t="str">
        <f>'[1]TCE - ANEXO IV - Preencher'!L132</f>
        <v>MFID54853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3000</v>
      </c>
    </row>
    <row r="124" spans="1:12" s="8" customFormat="1" ht="19.5" customHeight="1" x14ac:dyDescent="0.2">
      <c r="A124" s="3">
        <f>IFERROR(VLOOKUP(B124,'[1]DADOS (OCULTAR)'!$Q$3:$S$103,3,0),"")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5.99 - Outros Serviços de Terceiros Pessoa Jurídica</v>
      </c>
      <c r="D124" s="3">
        <f>'[1]TCE - ANEXO IV - Preencher'!F133</f>
        <v>21794062000192</v>
      </c>
      <c r="E124" s="5" t="str">
        <f>'[1]TCE - ANEXO IV - Preencher'!G133</f>
        <v>ASOS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000000462</v>
      </c>
      <c r="I124" s="6">
        <f>IF('[1]TCE - ANEXO IV - Preencher'!K133="","",'[1]TCE - ANEXO IV - Preencher'!K133)</f>
        <v>44653</v>
      </c>
      <c r="J124" s="5" t="str">
        <f>'[1]TCE - ANEXO IV - Preencher'!L133</f>
        <v>IQAA10031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3500</v>
      </c>
    </row>
    <row r="125" spans="1:12" s="8" customFormat="1" ht="19.5" customHeight="1" x14ac:dyDescent="0.2">
      <c r="A125" s="3">
        <f>IFERROR(VLOOKUP(B125,'[1]DADOS (OCULTAR)'!$Q$3:$S$103,3,0),"")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5.99 - Outros Serviços de Terceiros Pessoa Jurídica</v>
      </c>
      <c r="D125" s="3">
        <f>'[1]TCE - ANEXO IV - Preencher'!F134</f>
        <v>14678352000105</v>
      </c>
      <c r="E125" s="5" t="str">
        <f>'[1]TCE - ANEXO IV - Preencher'!G134</f>
        <v>GEDEIR MACHADO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00000314</v>
      </c>
      <c r="I125" s="6">
        <f>IF('[1]TCE - ANEXO IV - Preencher'!K134="","",'[1]TCE - ANEXO IV - Preencher'!K134)</f>
        <v>44650</v>
      </c>
      <c r="J125" s="5" t="str">
        <f>'[1]TCE - ANEXO IV - Preencher'!L134</f>
        <v>GK371RZZF</v>
      </c>
      <c r="K125" s="5" t="str">
        <f>IF(F125="B",LEFT('[1]TCE - ANEXO IV - Preencher'!M134,2),IF(F125="S",LEFT('[1]TCE - ANEXO IV - Preencher'!M134,7),IF('[1]TCE - ANEXO IV - Preencher'!H134="","")))</f>
        <v>2613701</v>
      </c>
      <c r="L125" s="7">
        <f>'[1]TCE - ANEXO IV - Preencher'!N134</f>
        <v>230</v>
      </c>
    </row>
    <row r="126" spans="1:12" s="8" customFormat="1" ht="19.5" customHeight="1" x14ac:dyDescent="0.2">
      <c r="A126" s="3">
        <f>IFERROR(VLOOKUP(B126,'[1]DADOS (OCULTAR)'!$Q$3:$S$103,3,0),"")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5.99 - Outros Serviços de Terceiros Pessoa Jurídica</v>
      </c>
      <c r="D126" s="3">
        <f>'[1]TCE - ANEXO IV - Preencher'!F135</f>
        <v>1699696000159</v>
      </c>
      <c r="E126" s="5" t="str">
        <f>'[1]TCE - ANEXO IV - Preencher'!G135</f>
        <v>QUALIAGUA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00058526</v>
      </c>
      <c r="I126" s="6">
        <f>IF('[1]TCE - ANEXO IV - Preencher'!K135="","",'[1]TCE - ANEXO IV - Preencher'!K135)</f>
        <v>44652</v>
      </c>
      <c r="J126" s="5" t="str">
        <f>'[1]TCE - ANEXO IV - Preencher'!L135</f>
        <v>EFGJUKGH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178</v>
      </c>
    </row>
    <row r="127" spans="1:12" s="8" customFormat="1" ht="19.5" customHeight="1" x14ac:dyDescent="0.2">
      <c r="A127" s="3">
        <f>IFERROR(VLOOKUP(B127,'[1]DADOS (OCULTAR)'!$Q$3:$S$103,3,0),"")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5.99 - Outros Serviços de Terceiros Pessoa Jurídica</v>
      </c>
      <c r="D127" s="3">
        <f>'[1]TCE - ANEXO IV - Preencher'!F136</f>
        <v>15689338000170</v>
      </c>
      <c r="E127" s="5" t="str">
        <f>'[1]TCE - ANEXO IV - Preencher'!G136</f>
        <v>CIAME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00005066</v>
      </c>
      <c r="I127" s="6">
        <f>IF('[1]TCE - ANEXO IV - Preencher'!K136="","",'[1]TCE - ANEXO IV - Preencher'!K136)</f>
        <v>44644</v>
      </c>
      <c r="J127" s="5" t="str">
        <f>'[1]TCE - ANEXO IV - Preencher'!L136</f>
        <v>DDHAI9TWW</v>
      </c>
      <c r="K127" s="5" t="str">
        <f>IF(F127="B",LEFT('[1]TCE - ANEXO IV - Preencher'!M136,2),IF(F127="S",LEFT('[1]TCE - ANEXO IV - Preencher'!M136,7),IF('[1]TCE - ANEXO IV - Preencher'!H136="","")))</f>
        <v>2613701</v>
      </c>
      <c r="L127" s="7">
        <f>'[1]TCE - ANEXO IV - Preencher'!N136</f>
        <v>30</v>
      </c>
    </row>
    <row r="128" spans="1:12" s="8" customFormat="1" ht="19.5" customHeight="1" x14ac:dyDescent="0.2">
      <c r="A128" s="3">
        <f>IFERROR(VLOOKUP(B128,'[1]DADOS (OCULTAR)'!$Q$3:$S$103,3,0),"")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5.99 - Outros Serviços de Terceiros Pessoa Jurídica</v>
      </c>
      <c r="D128" s="3">
        <f>'[1]TCE - ANEXO IV - Preencher'!F137</f>
        <v>13409775000329</v>
      </c>
      <c r="E128" s="5" t="str">
        <f>'[1]TCE - ANEXO IV - Preencher'!G137</f>
        <v>LINUS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000001549</v>
      </c>
      <c r="I128" s="6">
        <f>IF('[1]TCE - ANEXO IV - Preencher'!K137="","",'[1]TCE - ANEXO IV - Preencher'!K137)</f>
        <v>44670</v>
      </c>
      <c r="J128" s="5" t="str">
        <f>'[1]TCE - ANEXO IV - Preencher'!L137</f>
        <v>TXXK17787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1482</v>
      </c>
    </row>
    <row r="129" spans="1:12" s="8" customFormat="1" ht="19.5" customHeight="1" x14ac:dyDescent="0.2">
      <c r="A129" s="3">
        <f>IFERROR(VLOOKUP(B129,'[1]DADOS (OCULTAR)'!$Q$3:$S$103,3,0),"")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5.5 - Reparo e Manutenção de Máquinas e Equipamentos</v>
      </c>
      <c r="D129" s="3">
        <f>'[1]TCE - ANEXO IV - Preencher'!F138</f>
        <v>7146768000117</v>
      </c>
      <c r="E129" s="5" t="str">
        <f>'[1]TCE - ANEXO IV - Preencher'!G138</f>
        <v>SERV IMAGEM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000004560</v>
      </c>
      <c r="I129" s="6">
        <f>IF('[1]TCE - ANEXO IV - Preencher'!K138="","",'[1]TCE - ANEXO IV - Preencher'!K138)</f>
        <v>44650</v>
      </c>
      <c r="J129" s="5" t="str">
        <f>'[1]TCE - ANEXO IV - Preencher'!L138</f>
        <v>WMOI11903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2059</v>
      </c>
    </row>
    <row r="130" spans="1:12" s="8" customFormat="1" ht="19.5" customHeight="1" x14ac:dyDescent="0.2">
      <c r="A130" s="3">
        <f>IFERROR(VLOOKUP(B130,'[1]DADOS (OCULTAR)'!$Q$3:$S$103,3,0),"")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5.5 - Reparo e Manutenção de Máquinas e Equipamentos</v>
      </c>
      <c r="D130" s="3">
        <f>'[1]TCE - ANEXO IV - Preencher'!F139</f>
        <v>1141468000169</v>
      </c>
      <c r="E130" s="5" t="str">
        <f>'[1]TCE - ANEXO IV - Preencher'!G139</f>
        <v xml:space="preserve">MEDCALL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00003099</v>
      </c>
      <c r="I130" s="6">
        <f>IF('[1]TCE - ANEXO IV - Preencher'!K139="","",'[1]TCE - ANEXO IV - Preencher'!K139)</f>
        <v>44655</v>
      </c>
      <c r="J130" s="5" t="str">
        <f>'[1]TCE - ANEXO IV - Preencher'!L139</f>
        <v>ND9EGZL1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356.33</v>
      </c>
    </row>
    <row r="131" spans="1:12" s="8" customFormat="1" ht="19.5" customHeight="1" x14ac:dyDescent="0.2">
      <c r="A131" s="3">
        <f>IFERROR(VLOOKUP(B131,'[1]DADOS (OCULTAR)'!$Q$3:$S$103,3,0),"")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>WHITE MARTINS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12497</v>
      </c>
      <c r="I131" s="6">
        <f>IF('[1]TCE - ANEXO IV - Preencher'!K140="","",'[1]TCE - ANEXO IV - Preencher'!K140)</f>
        <v>44632</v>
      </c>
      <c r="J131" s="5" t="str">
        <f>'[1]TCE - ANEXO IV - Preencher'!L140</f>
        <v>EODV45812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560.34</v>
      </c>
    </row>
    <row r="132" spans="1:12" s="8" customFormat="1" ht="19.5" customHeight="1" x14ac:dyDescent="0.2">
      <c r="A132" s="3">
        <f>IFERROR(VLOOKUP(B132,'[1]DADOS (OCULTAR)'!$Q$3:$S$103,3,0),"")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5.5 - Reparo e Manutenção de Máquinas e Equipamentos</v>
      </c>
      <c r="D132" s="3">
        <f>'[1]TCE - ANEXO IV - Preencher'!F141</f>
        <v>17398584000106</v>
      </c>
      <c r="E132" s="5" t="str">
        <f>'[1]TCE - ANEXO IV - Preencher'!G141</f>
        <v xml:space="preserve">MTG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00001459</v>
      </c>
      <c r="I132" s="6">
        <f>IF('[1]TCE - ANEXO IV - Preencher'!K141="","",'[1]TCE - ANEXO IV - Preencher'!K141)</f>
        <v>44669</v>
      </c>
      <c r="J132" s="5" t="str">
        <f>'[1]TCE - ANEXO IV - Preencher'!L141</f>
        <v>RPJBQGLM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600</v>
      </c>
    </row>
    <row r="133" spans="1:12" s="8" customFormat="1" ht="19.5" customHeight="1" x14ac:dyDescent="0.2">
      <c r="A133" s="3">
        <f>IFERROR(VLOOKUP(B133,'[1]DADOS (OCULTAR)'!$Q$3:$S$103,3,0),"")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>5.5 - Reparo e Manutenção de Máquinas e Equipamentos</v>
      </c>
      <c r="D133" s="3">
        <f>'[1]TCE - ANEXO IV - Preencher'!F142</f>
        <v>11343756000150</v>
      </c>
      <c r="E133" s="5" t="str">
        <f>'[1]TCE - ANEXO IV - Preencher'!G142</f>
        <v>GERATEC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000003273</v>
      </c>
      <c r="I133" s="6">
        <f>IF('[1]TCE - ANEXO IV - Preencher'!K142="","",'[1]TCE - ANEXO IV - Preencher'!K142)</f>
        <v>44657</v>
      </c>
      <c r="J133" s="5" t="str">
        <f>'[1]TCE - ANEXO IV - Preencher'!L142</f>
        <v>TVTE81027</v>
      </c>
      <c r="K133" s="5" t="str">
        <f>IF(F133="B",LEFT('[1]TCE - ANEXO IV - Preencher'!M142,2),IF(F133="S",LEFT('[1]TCE - ANEXO IV - Preencher'!M142,7),IF('[1]TCE - ANEXO IV - Preencher'!H142="","")))</f>
        <v>2603454</v>
      </c>
      <c r="L133" s="7">
        <f>'[1]TCE - ANEXO IV - Preencher'!N142</f>
        <v>250</v>
      </c>
    </row>
    <row r="134" spans="1:12" s="8" customFormat="1" ht="19.5" customHeight="1" x14ac:dyDescent="0.2">
      <c r="A134" s="3">
        <f>IFERROR(VLOOKUP(B134,'[1]DADOS (OCULTAR)'!$Q$3:$S$103,3,0),"")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>5.5 - Reparo e Manutenção de Máquinas e Equipamentos</v>
      </c>
      <c r="D134" s="3">
        <f>'[1]TCE - ANEXO IV - Preencher'!F143</f>
        <v>9014387000100</v>
      </c>
      <c r="E134" s="5" t="str">
        <f>'[1]TCE - ANEXO IV - Preencher'!G143</f>
        <v>COMPLETA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00001650</v>
      </c>
      <c r="I134" s="6">
        <f>IF('[1]TCE - ANEXO IV - Preencher'!K143="","",'[1]TCE - ANEXO IV - Preencher'!K143)</f>
        <v>44644</v>
      </c>
      <c r="J134" s="5" t="str">
        <f>'[1]TCE - ANEXO IV - Preencher'!L143</f>
        <v>ELA3FHBI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4165.13</v>
      </c>
    </row>
    <row r="135" spans="1:12" s="8" customFormat="1" ht="19.5" customHeight="1" x14ac:dyDescent="0.2">
      <c r="A135" s="3">
        <f>IFERROR(VLOOKUP(B135,'[1]DADOS (OCULTAR)'!$Q$3:$S$103,3,0),"")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>5.5 - Reparo e Manutenção de Máquinas e Equipamentos</v>
      </c>
      <c r="D135" s="3">
        <f>'[1]TCE - ANEXO IV - Preencher'!F144</f>
        <v>8845988000100</v>
      </c>
      <c r="E135" s="5" t="str">
        <f>'[1]TCE - ANEXO IV - Preencher'!G144</f>
        <v>ACESSPLUS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00005295</v>
      </c>
      <c r="I135" s="6">
        <f>IF('[1]TCE - ANEXO IV - Preencher'!K144="","",'[1]TCE - ANEXO IV - Preencher'!K144)</f>
        <v>44652</v>
      </c>
      <c r="J135" s="5" t="str">
        <f>'[1]TCE - ANEXO IV - Preencher'!L144</f>
        <v>H3XLISK7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379.5</v>
      </c>
    </row>
    <row r="136" spans="1:12" s="8" customFormat="1" ht="19.5" customHeight="1" x14ac:dyDescent="0.2">
      <c r="A136" s="3">
        <f>IFERROR(VLOOKUP(B136,'[1]DADOS (OCULTAR)'!$Q$3:$S$103,3,0),"")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>5.4 - Reparo e Manutenção de Bens Imóveis</v>
      </c>
      <c r="D136" s="3">
        <f>'[1]TCE - ANEXO IV - Preencher'!F145</f>
        <v>17637793000157</v>
      </c>
      <c r="E136" s="5" t="str">
        <f>'[1]TCE - ANEXO IV - Preencher'!G145</f>
        <v>VALDREZ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00003333</v>
      </c>
      <c r="I136" s="6">
        <f>IF('[1]TCE - ANEXO IV - Preencher'!K145="","",'[1]TCE - ANEXO IV - Preencher'!K145)</f>
        <v>44681</v>
      </c>
      <c r="J136" s="5" t="str">
        <f>'[1]TCE - ANEXO IV - Preencher'!L145</f>
        <v>PYF7QV5X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450</v>
      </c>
    </row>
    <row r="137" spans="1:12" s="8" customFormat="1" ht="19.5" customHeight="1" x14ac:dyDescent="0.2">
      <c r="A137" s="3">
        <f>IFERROR(VLOOKUP(B137,'[1]DADOS (OCULTAR)'!$Q$3:$S$103,3,0),"")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5.6 - Reparo e Manutanção de Veículos</v>
      </c>
      <c r="D137" s="3">
        <f>'[1]TCE - ANEXO IV - Preencher'!F146</f>
        <v>20007264000184</v>
      </c>
      <c r="E137" s="5" t="str">
        <f>'[1]TCE - ANEXO IV - Preencher'!G146</f>
        <v>JAS COMERCIO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00000077</v>
      </c>
      <c r="I137" s="6">
        <f>IF('[1]TCE - ANEXO IV - Preencher'!K146="","",'[1]TCE - ANEXO IV - Preencher'!K146)</f>
        <v>44622</v>
      </c>
      <c r="J137" s="5" t="str">
        <f>'[1]TCE - ANEXO IV - Preencher'!L146</f>
        <v>EP2NJ2AB6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310</v>
      </c>
    </row>
    <row r="138" spans="1:12" s="8" customFormat="1" ht="19.5" customHeight="1" x14ac:dyDescent="0.2">
      <c r="A138" s="3">
        <f>IFERROR(VLOOKUP(B138,'[1]DADOS (OCULTAR)'!$Q$3:$S$103,3,0),"")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 xml:space="preserve">5.7 - Reparo e Manutenção de Bens Movéis de Outras Naturezas </v>
      </c>
      <c r="D138" s="3">
        <f>'[1]TCE - ANEXO IV - Preencher'!F147</f>
        <v>12044327000144</v>
      </c>
      <c r="E138" s="5" t="str">
        <f>'[1]TCE - ANEXO IV - Preencher'!G147</f>
        <v>JOSE LUIZ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00005710</v>
      </c>
      <c r="I138" s="6">
        <f>IF('[1]TCE - ANEXO IV - Preencher'!K147="","",'[1]TCE - ANEXO IV - Preencher'!K147)</f>
        <v>44634</v>
      </c>
      <c r="J138" s="5" t="str">
        <f>'[1]TCE - ANEXO IV - Preencher'!L147</f>
        <v>GWWNLZ1F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280</v>
      </c>
    </row>
    <row r="139" spans="1:12" s="8" customFormat="1" ht="19.5" customHeight="1" x14ac:dyDescent="0.2">
      <c r="A139" s="3">
        <f>IFERROR(VLOOKUP(B139,'[1]DADOS (OCULTAR)'!$Q$3:$S$103,3,0),"")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 xml:space="preserve">5.7 - Reparo e Manutenção de Bens Movéis de Outras Naturezas </v>
      </c>
      <c r="D139" s="3">
        <f>'[1]TCE - ANEXO IV - Preencher'!F148</f>
        <v>12486871000146</v>
      </c>
      <c r="E139" s="5" t="str">
        <f>'[1]TCE - ANEXO IV - Preencher'!G148</f>
        <v>ROBSON MATOS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000000884</v>
      </c>
      <c r="I139" s="6">
        <f>IF('[1]TCE - ANEXO IV - Preencher'!K148="","",'[1]TCE - ANEXO IV - Preencher'!K148)</f>
        <v>44641</v>
      </c>
      <c r="J139" s="5" t="str">
        <f>'[1]TCE - ANEXO IV - Preencher'!L148</f>
        <v>VZQL16609</v>
      </c>
      <c r="K139" s="5" t="str">
        <f>IF(F139="B",LEFT('[1]TCE - ANEXO IV - Preencher'!M148,2),IF(F139="S",LEFT('[1]TCE - ANEXO IV - Preencher'!M148,7),IF('[1]TCE - ANEXO IV - Preencher'!H148="","")))</f>
        <v>2610707</v>
      </c>
      <c r="L139" s="7">
        <f>'[1]TCE - ANEXO IV - Preencher'!N148</f>
        <v>3140</v>
      </c>
    </row>
    <row r="140" spans="1:12" s="8" customFormat="1" ht="19.5" customHeight="1" x14ac:dyDescent="0.2">
      <c r="A140" s="3">
        <f>IFERROR(VLOOKUP(B140,'[1]DADOS (OCULTAR)'!$Q$3:$S$103,3,0),"")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4.6 - Serviços de Profissionais de Saúde</v>
      </c>
      <c r="D140" s="3">
        <f>'[1]TCE - ANEXO IV - Preencher'!F149</f>
        <v>9286280432</v>
      </c>
      <c r="E140" s="5" t="str">
        <f>'[1]TCE - ANEXO IV - Preencher'!G149</f>
        <v>SARA RODRIGUES DE OLIVEIRA TAVARES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X</v>
      </c>
      <c r="I140" s="6" t="str">
        <f>IF('[1]TCE - ANEXO IV - Preencher'!K149="","",'[1]TCE - ANEXO IV - Preencher'!K149)</f>
        <v>X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4690</v>
      </c>
    </row>
    <row r="141" spans="1:12" s="8" customFormat="1" ht="19.5" customHeight="1" x14ac:dyDescent="0.2">
      <c r="A141" s="3">
        <f>IFERROR(VLOOKUP(B141,'[1]DADOS (OCULTAR)'!$Q$3:$S$103,3,0),"")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4.7 - Apoio Administrativo, Técnico e Operacional</v>
      </c>
      <c r="D141" s="3">
        <f>'[1]TCE - ANEXO IV - Preencher'!F150</f>
        <v>7280412432</v>
      </c>
      <c r="E141" s="5" t="str">
        <f>'[1]TCE - ANEXO IV - Preencher'!G150</f>
        <v>MARCELO JOSE DA SILVA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X</v>
      </c>
      <c r="I141" s="6" t="str">
        <f>IF('[1]TCE - ANEXO IV - Preencher'!K150="","",'[1]TCE - ANEXO IV - Preencher'!K150)</f>
        <v>X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1644.23</v>
      </c>
    </row>
    <row r="142" spans="1:12" s="8" customFormat="1" ht="19.5" customHeight="1" x14ac:dyDescent="0.2">
      <c r="A142" s="3">
        <f>IFERROR(VLOOKUP(B142,'[1]DADOS (OCULTAR)'!$Q$3:$S$103,3,0),"")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4.6 - Serviços de Profissionais de Saúde</v>
      </c>
      <c r="D142" s="3">
        <f>'[1]TCE - ANEXO IV - Preencher'!F151</f>
        <v>8916472440</v>
      </c>
      <c r="E142" s="5" t="str">
        <f>'[1]TCE - ANEXO IV - Preencher'!G151</f>
        <v>FLAVIA GABRIELA SOUZA DE CARVALHO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X</v>
      </c>
      <c r="I142" s="6" t="str">
        <f>IF('[1]TCE - ANEXO IV - Preencher'!K151="","",'[1]TCE - ANEXO IV - Preencher'!K151)</f>
        <v>X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1320</v>
      </c>
    </row>
    <row r="143" spans="1:12" s="8" customFormat="1" ht="19.5" customHeight="1" x14ac:dyDescent="0.2">
      <c r="A143" s="3">
        <f>IFERROR(VLOOKUP(B143,'[1]DADOS (OCULTAR)'!$Q$3:$S$103,3,0),"")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4.6 - Serviços de Profissionais de Saúde</v>
      </c>
      <c r="D143" s="3">
        <f>'[1]TCE - ANEXO IV - Preencher'!F152</f>
        <v>682734284</v>
      </c>
      <c r="E143" s="5" t="str">
        <f>'[1]TCE - ANEXO IV - Preencher'!G152</f>
        <v>ARTHUR CLAUDIO DE ALMEIDA LEMOS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X</v>
      </c>
      <c r="I143" s="6" t="str">
        <f>IF('[1]TCE - ANEXO IV - Preencher'!K152="","",'[1]TCE - ANEXO IV - Preencher'!K152)</f>
        <v>X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3550</v>
      </c>
    </row>
    <row r="144" spans="1:12" s="8" customFormat="1" ht="19.5" customHeight="1" x14ac:dyDescent="0.2">
      <c r="A144" s="3">
        <f>IFERROR(VLOOKUP(B144,'[1]DADOS (OCULTAR)'!$Q$3:$S$103,3,0),"")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4.6 - Serviços de Profissionais de Saúde</v>
      </c>
      <c r="D144" s="3">
        <f>'[1]TCE - ANEXO IV - Preencher'!F153</f>
        <v>1596204494</v>
      </c>
      <c r="E144" s="5" t="str">
        <f>'[1]TCE - ANEXO IV - Preencher'!G153</f>
        <v>PAMELLA MINELLI CHAVES FERNANDES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X</v>
      </c>
      <c r="I144" s="6" t="str">
        <f>IF('[1]TCE - ANEXO IV - Preencher'!K153="","",'[1]TCE - ANEXO IV - Preencher'!K153)</f>
        <v>X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1270</v>
      </c>
    </row>
    <row r="145" spans="1:12" s="8" customFormat="1" ht="19.5" customHeight="1" x14ac:dyDescent="0.2">
      <c r="A145" s="3">
        <f>IFERROR(VLOOKUP(B145,'[1]DADOS (OCULTAR)'!$Q$3:$S$103,3,0),"")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4.6 - Serviços de Profissionais de Saúde</v>
      </c>
      <c r="D145" s="3">
        <f>'[1]TCE - ANEXO IV - Preencher'!F154</f>
        <v>11247167429</v>
      </c>
      <c r="E145" s="5" t="str">
        <f>'[1]TCE - ANEXO IV - Preencher'!G154</f>
        <v>JULIANA VIEIRA GALVAO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X</v>
      </c>
      <c r="I145" s="6" t="str">
        <f>IF('[1]TCE - ANEXO IV - Preencher'!K154="","",'[1]TCE - ANEXO IV - Preencher'!K154)</f>
        <v>X</v>
      </c>
      <c r="J145" s="5" t="str">
        <f>'[1]TCE - ANEXO IV - Preencher'!L154</f>
        <v>X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1270</v>
      </c>
    </row>
    <row r="146" spans="1:12" s="8" customFormat="1" ht="19.5" customHeight="1" x14ac:dyDescent="0.2">
      <c r="A146" s="3">
        <f>IFERROR(VLOOKUP(B146,'[1]DADOS (OCULTAR)'!$Q$3:$S$103,3,0),"")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4.6 - Serviços de Profissionais de Saúde</v>
      </c>
      <c r="D146" s="3">
        <f>'[1]TCE - ANEXO IV - Preencher'!F155</f>
        <v>6265190474</v>
      </c>
      <c r="E146" s="5" t="str">
        <f>'[1]TCE - ANEXO IV - Preencher'!G155</f>
        <v>ANDRE LUIZ ADOLFO MOREIRA DA SILVA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X</v>
      </c>
      <c r="I146" s="6" t="str">
        <f>IF('[1]TCE - ANEXO IV - Preencher'!K155="","",'[1]TCE - ANEXO IV - Preencher'!K155)</f>
        <v>X</v>
      </c>
      <c r="J146" s="5" t="str">
        <f>'[1]TCE - ANEXO IV - Preencher'!L155</f>
        <v>X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4560</v>
      </c>
    </row>
    <row r="147" spans="1:12" s="8" customFormat="1" ht="19.5" customHeight="1" x14ac:dyDescent="0.2">
      <c r="A147" s="3">
        <f>IFERROR(VLOOKUP(B147,'[1]DADOS (OCULTAR)'!$Q$3:$S$103,3,0),"")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4.6 - Serviços de Profissionais de Saúde</v>
      </c>
      <c r="D147" s="3">
        <f>'[1]TCE - ANEXO IV - Preencher'!F156</f>
        <v>10695498436</v>
      </c>
      <c r="E147" s="5" t="str">
        <f>'[1]TCE - ANEXO IV - Preencher'!G156</f>
        <v>ALINE GOMES DA SILVA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 t="str">
        <f>IF('[1]TCE - ANEXO IV - Preencher'!K156="","",'[1]TCE - ANEXO IV - Preencher'!K156)</f>
        <v>X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1140</v>
      </c>
    </row>
    <row r="148" spans="1:12" s="8" customFormat="1" ht="19.5" customHeight="1" x14ac:dyDescent="0.2">
      <c r="A148" s="3">
        <f>IFERROR(VLOOKUP(B148,'[1]DADOS (OCULTAR)'!$Q$3:$S$103,3,0),"")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4.6 - Serviços de Profissionais de Saúde</v>
      </c>
      <c r="D148" s="3">
        <f>'[1]TCE - ANEXO IV - Preencher'!F157</f>
        <v>9575563492</v>
      </c>
      <c r="E148" s="5" t="str">
        <f>'[1]TCE - ANEXO IV - Preencher'!G157</f>
        <v>CECILIA NASCIMENTO DE MENDONCA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X</v>
      </c>
      <c r="I148" s="6" t="str">
        <f>IF('[1]TCE - ANEXO IV - Preencher'!K157="","",'[1]TCE - ANEXO IV - Preencher'!K157)</f>
        <v>X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3896.86</v>
      </c>
    </row>
    <row r="149" spans="1:12" s="8" customFormat="1" ht="19.5" customHeight="1" x14ac:dyDescent="0.2">
      <c r="A149" s="3">
        <f>IFERROR(VLOOKUP(B149,'[1]DADOS (OCULTAR)'!$Q$3:$S$103,3,0),"")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4.6 - Serviços de Profissionais de Saúde</v>
      </c>
      <c r="D149" s="3">
        <f>'[1]TCE - ANEXO IV - Preencher'!F158</f>
        <v>9670423481</v>
      </c>
      <c r="E149" s="5" t="str">
        <f>'[1]TCE - ANEXO IV - Preencher'!G158</f>
        <v>ELIZABELLE GOMES CERINO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X</v>
      </c>
      <c r="I149" s="6" t="str">
        <f>IF('[1]TCE - ANEXO IV - Preencher'!K158="","",'[1]TCE - ANEXO IV - Preencher'!K158)</f>
        <v>X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2540</v>
      </c>
    </row>
    <row r="150" spans="1:12" s="8" customFormat="1" ht="19.5" customHeight="1" x14ac:dyDescent="0.2">
      <c r="A150" s="3">
        <f>IFERROR(VLOOKUP(B150,'[1]DADOS (OCULTAR)'!$Q$3:$S$103,3,0),"")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4.7 - Apoio Administrativo, Técnico e Operacional</v>
      </c>
      <c r="D150" s="3">
        <f>'[1]TCE - ANEXO IV - Preencher'!F159</f>
        <v>30824206487</v>
      </c>
      <c r="E150" s="5" t="str">
        <f>'[1]TCE - ANEXO IV - Preencher'!G159</f>
        <v>MARISTELA FARIAS LOUREIRO AMORIM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X</v>
      </c>
      <c r="I150" s="6" t="str">
        <f>IF('[1]TCE - ANEXO IV - Preencher'!K159="","",'[1]TCE - ANEXO IV - Preencher'!K159)</f>
        <v>X</v>
      </c>
      <c r="J150" s="5" t="str">
        <f>'[1]TCE - ANEXO IV - Preencher'!L159</f>
        <v>X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10903.1</v>
      </c>
    </row>
    <row r="151" spans="1:12" s="8" customFormat="1" ht="19.5" customHeight="1" x14ac:dyDescent="0.2">
      <c r="A151" s="3">
        <f>IFERROR(VLOOKUP(B151,'[1]DADOS (OCULTAR)'!$Q$3:$S$103,3,0),"")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1.99 - Outras Despesas com Pessoal</v>
      </c>
      <c r="D151" s="3">
        <f>'[1]TCE - ANEXO IV - Preencher'!F160</f>
        <v>9759606000180</v>
      </c>
      <c r="E151" s="5" t="str">
        <f>'[1]TCE - ANEXO IV - Preencher'!G160</f>
        <v>VEM JOVEM COMPLEMENTAR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X</v>
      </c>
      <c r="I151" s="6">
        <f>IF('[1]TCE - ANEXO IV - Preencher'!K160="","",'[1]TCE - ANEXO IV - Preencher'!K160)</f>
        <v>44643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195.52</v>
      </c>
    </row>
    <row r="152" spans="1:12" s="8" customFormat="1" ht="19.5" customHeight="1" x14ac:dyDescent="0.2">
      <c r="A152" s="3">
        <f>IFERROR(VLOOKUP(B152,'[1]DADOS (OCULTAR)'!$Q$3:$S$103,3,0),"")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1.99 - Outras Despesas com Pessoal</v>
      </c>
      <c r="D152" s="3">
        <f>'[1]TCE - ANEXO IV - Preencher'!F161</f>
        <v>9759606000180</v>
      </c>
      <c r="E152" s="5" t="str">
        <f>'[1]TCE - ANEXO IV - Preencher'!G161</f>
        <v>VEM GERAL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X</v>
      </c>
      <c r="I152" s="6">
        <f>IF('[1]TCE - ANEXO IV - Preencher'!K161="","",'[1]TCE - ANEXO IV - Preencher'!K161)</f>
        <v>44617</v>
      </c>
      <c r="J152" s="5" t="str">
        <f>'[1]TCE - ANEXO IV - Preencher'!L161</f>
        <v>X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9045.26</v>
      </c>
    </row>
    <row r="153" spans="1:12" s="8" customFormat="1" ht="19.5" customHeight="1" x14ac:dyDescent="0.2">
      <c r="A153" s="3">
        <f>IFERROR(VLOOKUP(B153,'[1]DADOS (OCULTAR)'!$Q$3:$S$103,3,0),"")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1.99 - Outras Despesas com Pessoal</v>
      </c>
      <c r="D153" s="3">
        <f>'[1]TCE - ANEXO IV - Preencher'!F162</f>
        <v>9759606000180</v>
      </c>
      <c r="E153" s="5" t="str">
        <f>'[1]TCE - ANEXO IV - Preencher'!G162</f>
        <v>VEM COMPLEMENTAR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X</v>
      </c>
      <c r="I153" s="6">
        <f>IF('[1]TCE - ANEXO IV - Preencher'!K162="","",'[1]TCE - ANEXO IV - Preencher'!K162)</f>
        <v>44629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136.68</v>
      </c>
    </row>
    <row r="154" spans="1:12" s="8" customFormat="1" ht="19.5" customHeight="1" x14ac:dyDescent="0.2">
      <c r="A154" s="3">
        <f>IFERROR(VLOOKUP(B154,'[1]DADOS (OCULTAR)'!$Q$3:$S$103,3,0),"")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1.99 - Outras Despesas com Pessoal</v>
      </c>
      <c r="D154" s="3">
        <f>'[1]TCE - ANEXO IV - Preencher'!F163</f>
        <v>9759606000180</v>
      </c>
      <c r="E154" s="5" t="str">
        <f>'[1]TCE - ANEXO IV - Preencher'!G163</f>
        <v xml:space="preserve">VEM JOVEM 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X</v>
      </c>
      <c r="I154" s="6">
        <f>IF('[1]TCE - ANEXO IV - Preencher'!K163="","",'[1]TCE - ANEXO IV - Preencher'!K163)</f>
        <v>44617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582.15</v>
      </c>
    </row>
    <row r="155" spans="1:12" s="8" customFormat="1" ht="19.5" customHeight="1" x14ac:dyDescent="0.2">
      <c r="A155" s="3">
        <f>IFERROR(VLOOKUP(B155,'[1]DADOS (OCULTAR)'!$Q$3:$S$103,3,0),"")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1.99 - Outras Despesas com Pessoal</v>
      </c>
      <c r="D155" s="3">
        <f>'[1]TCE - ANEXO IV - Preencher'!F164</f>
        <v>9759606000180</v>
      </c>
      <c r="E155" s="5" t="str">
        <f>'[1]TCE - ANEXO IV - Preencher'!G164</f>
        <v>VEM GERAL COMPLEMENTAR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X</v>
      </c>
      <c r="I155" s="6">
        <f>IF('[1]TCE - ANEXO IV - Preencher'!K164="","",'[1]TCE - ANEXO IV - Preencher'!K164)</f>
        <v>44643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363.62</v>
      </c>
    </row>
    <row r="156" spans="1:12" s="8" customFormat="1" ht="19.5" customHeight="1" x14ac:dyDescent="0.2">
      <c r="A156" s="3">
        <f>IFERROR(VLOOKUP(B156,'[1]DADOS (OCULTAR)'!$Q$3:$S$103,3,0),"")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1.99 - Outras Despesas com Pessoal</v>
      </c>
      <c r="D156" s="3">
        <f>'[1]TCE - ANEXO IV - Preencher'!F165</f>
        <v>10844611000170</v>
      </c>
      <c r="E156" s="5" t="str">
        <f>'[1]TCE - ANEXO IV - Preencher'!G165</f>
        <v>ELSON SOUTO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28234</v>
      </c>
      <c r="I156" s="6">
        <f>IF('[1]TCE - ANEXO IV - Preencher'!K165="","",'[1]TCE - ANEXO IV - Preencher'!K165)</f>
        <v>44616</v>
      </c>
      <c r="J156" s="5" t="str">
        <f>'[1]TCE - ANEXO IV - Preencher'!L165</f>
        <v>2622021084461100017060670010000282341340650267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1579</v>
      </c>
    </row>
    <row r="157" spans="1:12" s="8" customFormat="1" ht="19.5" customHeight="1" x14ac:dyDescent="0.2">
      <c r="A157" s="3">
        <f>IFERROR(VLOOKUP(B157,'[1]DADOS (OCULTAR)'!$Q$3:$S$103,3,0),"")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1.99 - Outras Despesas com Pessoal</v>
      </c>
      <c r="D157" s="3">
        <f>'[1]TCE - ANEXO IV - Preencher'!F166</f>
        <v>2102498000129</v>
      </c>
      <c r="E157" s="5" t="str">
        <f>'[1]TCE - ANEXO IV - Preencher'!G166</f>
        <v>METLIFE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716</v>
      </c>
      <c r="I157" s="6">
        <f>IF('[1]TCE - ANEXO IV - Preencher'!K166="","",'[1]TCE - ANEXO IV - Preencher'!K166)</f>
        <v>44669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3550308</v>
      </c>
      <c r="L157" s="7">
        <f>'[1]TCE - ANEXO IV - Preencher'!N166</f>
        <v>1027.3599999999999</v>
      </c>
    </row>
    <row r="158" spans="1:12" s="8" customFormat="1" ht="19.5" customHeight="1" x14ac:dyDescent="0.2">
      <c r="A158" s="3">
        <f>IFERROR(VLOOKUP(B158,'[1]DADOS (OCULTAR)'!$Q$3:$S$103,3,0),"")</f>
        <v>9039744000607</v>
      </c>
      <c r="B158" s="4" t="str">
        <f>'[1]TCE - ANEXO IV - Preencher'!C167</f>
        <v>UPA SÃO LOURENÇO DA MATA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43843356000108</v>
      </c>
      <c r="E158" s="5" t="str">
        <f>'[1]TCE - ANEXO IV - Preencher'!G167</f>
        <v>SAUDEMED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000000354</v>
      </c>
      <c r="I158" s="6">
        <f>IF('[1]TCE - ANEXO IV - Preencher'!K167="","",'[1]TCE - ANEXO IV - Preencher'!K167)</f>
        <v>44630</v>
      </c>
      <c r="J158" s="5" t="str">
        <f>'[1]TCE - ANEXO IV - Preencher'!L167</f>
        <v>UMBG80616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28373.1</v>
      </c>
    </row>
    <row r="159" spans="1:12" s="8" customFormat="1" ht="19.5" customHeight="1" x14ac:dyDescent="0.2">
      <c r="A159" s="3">
        <f>IFERROR(VLOOKUP(B159,'[1]DADOS (OCULTAR)'!$Q$3:$S$103,3,0),"")</f>
        <v>9039744000607</v>
      </c>
      <c r="B159" s="4" t="str">
        <f>'[1]TCE - ANEXO IV - Preencher'!C168</f>
        <v>UPA SÃO LOURENÇO DA MATA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43843356000108</v>
      </c>
      <c r="E159" s="5" t="str">
        <f>'[1]TCE - ANEXO IV - Preencher'!G168</f>
        <v>SAUDEMED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000000510</v>
      </c>
      <c r="I159" s="6">
        <f>IF('[1]TCE - ANEXO IV - Preencher'!K168="","",'[1]TCE - ANEXO IV - Preencher'!K168)</f>
        <v>44671</v>
      </c>
      <c r="J159" s="5" t="str">
        <f>'[1]TCE - ANEXO IV - Preencher'!L168</f>
        <v>XMPU71492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1755</v>
      </c>
    </row>
    <row r="160" spans="1:12" s="8" customFormat="1" ht="19.5" customHeight="1" x14ac:dyDescent="0.2">
      <c r="A160" s="3">
        <f>IFERROR(VLOOKUP(B160,'[1]DADOS (OCULTAR)'!$Q$3:$S$103,3,0),"")</f>
        <v>9039744000607</v>
      </c>
      <c r="B160" s="4" t="str">
        <f>'[1]TCE - ANEXO IV - Preencher'!C169</f>
        <v>UPA SÃO LOURENÇO DA MATA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39917741000177</v>
      </c>
      <c r="E160" s="5" t="str">
        <f>'[1]TCE - ANEXO IV - Preencher'!G169</f>
        <v>PRISMAMED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00000635</v>
      </c>
      <c r="I160" s="6">
        <f>IF('[1]TCE - ANEXO IV - Preencher'!K169="","",'[1]TCE - ANEXO IV - Preencher'!K169)</f>
        <v>44671</v>
      </c>
      <c r="J160" s="5" t="str">
        <f>'[1]TCE - ANEXO IV - Preencher'!L169</f>
        <v>JKXXEES3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11743.2</v>
      </c>
    </row>
    <row r="161" spans="1:12" s="8" customFormat="1" ht="19.5" customHeight="1" x14ac:dyDescent="0.2">
      <c r="A161" s="3">
        <f>IFERROR(VLOOKUP(B161,'[1]DADOS (OCULTAR)'!$Q$3:$S$103,3,0),"")</f>
        <v>9039744000607</v>
      </c>
      <c r="B161" s="4" t="str">
        <f>'[1]TCE - ANEXO IV - Preencher'!C170</f>
        <v>UPA SÃO LOURENÇO DA MATA</v>
      </c>
      <c r="C161" s="4" t="str">
        <f>'[1]TCE - ANEXO IV - Preencher'!E170</f>
        <v>5.8 - Locação de Veículos Automotores</v>
      </c>
      <c r="D161" s="3">
        <f>'[1]TCE - ANEXO IV - Preencher'!F170</f>
        <v>29932922000119</v>
      </c>
      <c r="E161" s="5" t="str">
        <f>'[1]TCE - ANEXO IV - Preencher'!G170</f>
        <v>MEDLIFE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370</v>
      </c>
      <c r="I161" s="6">
        <f>IF('[1]TCE - ANEXO IV - Preencher'!K170="","",'[1]TCE - ANEXO IV - Preencher'!K170)</f>
        <v>44638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1575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2022-04-27T15:12:16Z</dcterms:created>
  <dcterms:modified xsi:type="dcterms:W3CDTF">2022-04-27T15:12:44Z</dcterms:modified>
</cp:coreProperties>
</file>