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 s="1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 s="1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 s="1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 s="1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 s="1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 s="1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 s="1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 s="1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 s="1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 s="1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 s="1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 s="1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 s="1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 s="1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 s="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 s="1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 s="1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 s="1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 s="1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 s="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 s="1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 s="1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 s="1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 s="1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 s="1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 s="1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 s="1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 s="1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 s="1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 s="1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 s="1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 s="1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 s="1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 s="1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 s="1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 s="1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 s="1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 s="1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 s="1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 s="1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 s="1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 s="1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 s="1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 s="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 s="1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 s="1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 s="1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 s="1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 s="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 s="1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 s="1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 s="1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 s="1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 s="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 s="1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 s="1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 s="1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 s="1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 s="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 s="1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 s="1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 s="1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 s="1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 s="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 s="1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 s="1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 s="1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 s="1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 s="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 s="1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 s="1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 s="1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 s="1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 s="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 s="1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 s="1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 s="1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 s="1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 s="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 s="1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 s="1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 s="1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 s="1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 s="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 s="1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 s="1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 s="1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 s="1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 s="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 s="1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 s="1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 s="1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 s="1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 s="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 s="1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 s="1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 s="1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 s="1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 s="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 s="1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 s="1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 s="1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 s="1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 s="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 s="1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 s="1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 s="1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 s="1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 s="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 s="1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 s="1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 s="1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 s="1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 s="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 s="1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 s="1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 s="1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 s="1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 s="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 s="1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 s="1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 s="1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 s="1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 s="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 s="1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 s="1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 s="1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 s="1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 s="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 s="1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 s="1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 s="1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 s="1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 s="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 s="1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 s="1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 s="1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 s="1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 s="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 s="1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 s="1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 s="1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 s="1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 s="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 s="1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 s="1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 s="1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 s="1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 s="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 s="1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 s="1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 s="1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 s="1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 s="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 s="1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 s="1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 s="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 s="1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 s="1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 s="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 s="1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 s="1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 s="1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 s="1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 s="1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 s="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 s="1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 s="1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 s="1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 s="1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 s="1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 s="1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 s="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 s="1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 s="1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 s="1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 s="1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 s="1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 s="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 s="1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 s="1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 s="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 s="1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 s="1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 s="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 s="1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 s="1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 s="1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 s="1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 s="1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 s="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 s="1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 s="1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 s="1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 s="1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 s="1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 s="1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 s="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 s="1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 s="1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 s="1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 s="1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 s="1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 s="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 s="1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 s="1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 s="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 s="1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 s="1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 s="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 s="1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 s="1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 s="1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 s="1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 s="1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 s="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 s="1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 s="1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 s="1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 s="1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 s="1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 s="1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 s="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 s="1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 s="1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 s="1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 s="1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 s="1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 s="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 s="1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 s="1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 s="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 s="1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 s="1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 s="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 s="1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 s="1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 s="1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 s="1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 s="1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 s="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 s="1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 s="1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 s="1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 s="1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 s="1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 s="1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 s="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 s="1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 s="1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 s="1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 s="1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 s="1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 s="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 s="1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 s="1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 s="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 s="1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 s="1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 s="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 s="1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 s="1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 s="1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 s="1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 s="1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 s="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 s="1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 s="1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 s="1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 s="1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 s="1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 s="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 s="1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 s="1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 s="1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 s="1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 s="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 s="1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 s="1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 s="1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 s="1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 s="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 s="1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 s="1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 s="1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 s="1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 s="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 s="1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 s="1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 s="1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 s="1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 s="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 s="1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 s="1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 s="1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 s="1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 s="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 s="1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 s="1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 s="1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 s="1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 s="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 s="1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 s="1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 s="1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 s="1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 s="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 s="1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 s="1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 s="1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 s="1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 s="1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 s="1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 s="1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 s="1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 s="1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 s="1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 s="1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 s="1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 s="1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 s="1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 s="1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 s="1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 s="1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 s="1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 s="1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 s="1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 s="1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 s="1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 s="1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 s="1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 s="1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 s="1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 s="1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 s="1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 s="1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 s="1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 s="1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 s="1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 s="1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 s="1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 s="1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 s="1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 s="1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 s="1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 s="1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 s="1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 s="1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 s="1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 s="1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 s="1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 s="1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 s="1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 s="1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 s="1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 s="1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 s="1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 s="1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 s="1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 s="1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 s="1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 s="1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 s="1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 s="1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 s="1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 s="1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 s="1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 s="1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 s="1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 s="1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 s="1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 s="1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 s="1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 s="1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 s="1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 s="1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 s="1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 s="1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 s="1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 s="1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 s="1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 s="1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 s="1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 s="1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 s="1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 s="1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 s="1"/>
  <c r="P1925"/>
  <c r="O1925"/>
  <c r="N1925"/>
  <c r="M1925"/>
  <c r="L1925"/>
  <c r="K1925"/>
  <c r="J1925"/>
  <c r="I1925"/>
  <c r="H1925"/>
  <c r="G1925"/>
  <c r="F1925"/>
  <c r="E1925"/>
  <c r="D1925"/>
  <c r="B1925"/>
  <c r="A1925" s="1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 s="1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 s="1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 s="1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 s="1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 s="1"/>
  <c r="P1885"/>
  <c r="O1885"/>
  <c r="N1885"/>
  <c r="M1885"/>
  <c r="L1885"/>
  <c r="K1885"/>
  <c r="J1885"/>
  <c r="I1885"/>
  <c r="H1885"/>
  <c r="G1885"/>
  <c r="F1885"/>
  <c r="E1885"/>
  <c r="D1885"/>
  <c r="B1885"/>
  <c r="A1885" s="1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 s="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 s="1"/>
  <c r="P1877"/>
  <c r="O1877"/>
  <c r="N1877"/>
  <c r="M1877"/>
  <c r="L1877"/>
  <c r="K1877"/>
  <c r="J1877"/>
  <c r="I1877"/>
  <c r="H1877"/>
  <c r="G1877"/>
  <c r="F1877"/>
  <c r="E1877"/>
  <c r="D1877"/>
  <c r="B1877"/>
  <c r="A1877" s="1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 s="1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 s="1"/>
  <c r="P1869"/>
  <c r="O1869"/>
  <c r="N1869"/>
  <c r="M1869"/>
  <c r="L1869"/>
  <c r="K1869"/>
  <c r="J1869"/>
  <c r="I1869"/>
  <c r="H1869"/>
  <c r="G1869"/>
  <c r="F1869"/>
  <c r="E1869"/>
  <c r="D1869"/>
  <c r="B1869"/>
  <c r="A1869" s="1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 s="1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 s="1"/>
  <c r="P1861"/>
  <c r="O1861"/>
  <c r="N1861"/>
  <c r="M1861"/>
  <c r="L1861"/>
  <c r="K1861"/>
  <c r="J1861"/>
  <c r="I1861"/>
  <c r="H1861"/>
  <c r="G1861"/>
  <c r="F1861"/>
  <c r="E1861"/>
  <c r="D1861"/>
  <c r="B1861"/>
  <c r="A1861" s="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 s="1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 s="1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 s="1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 s="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 s="1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 s="1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 s="1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 s="1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 s="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 s="1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 s="1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 s="1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 s="1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 s="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 s="1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 s="1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 s="1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 s="1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 s="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 s="1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 s="1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 s="1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 s="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 s="1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 s="1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 s="1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 s="1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 s="1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 s="1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 s="1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 s="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 s="1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 s="1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 s="1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 s="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 s="1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 s="1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 s="1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 s="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 s="1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 s="1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 s="1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 s="1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 s="1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 s="1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 s="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 s="1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 s="1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 s="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 s="1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 s="1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 s="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 s="1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 s="1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 s="1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 s="1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 s="1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 s="1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 s="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 s="1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 s="1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 s="1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 s="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 s="1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 s="1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 s="1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 s="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 s="1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 s="1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 s="1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 s="1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 s="1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 s="1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 s="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 s="1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 s="1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 s="1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 s="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 s="1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 s="1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 s="1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 s="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 s="1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 s="1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 s="1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 s="1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 s="1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 s="1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 s="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 s="1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 s="1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 s="1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 s="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 s="1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 s="1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 s="1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 s="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 s="1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 s="1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 s="1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 s="1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 s="1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 s="1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 s="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 s="1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 s="1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 s="1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 s="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 s="1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 s="1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 s="1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 s="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 s="1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 s="1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 s="1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 s="1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 s="1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 s="1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 s="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 s="1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 s="1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 s="1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 s="1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 s="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 s="1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 s="1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 s="1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 s="1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 s="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 s="1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 s="1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 s="1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 s="1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 s="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 s="1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 s="1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 s="1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 s="1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 s="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 s="1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 s="1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 s="1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 s="1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 s="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 s="1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 s="1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 s="1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 s="1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 s="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 s="1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 s="1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 s="1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 s="1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 s="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 s="1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 s="1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 s="1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 s="1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 s="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 s="1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 s="1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 s="1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 s="1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 s="1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 s="1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 s="1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 s="1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 s="1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 s="1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 s="1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 s="1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 s="1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 s="1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 s="1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 s="1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 s="1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 s="1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 s="1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 s="1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 s="1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 s="1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 s="1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 s="1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 s="1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 s="1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 s="1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 s="1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 s="1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 s="1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 s="1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 s="1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 s="1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 s="1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 s="1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 s="1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 s="1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 s="1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 s="1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 s="1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 s="1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 s="1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 s="1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 s="1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 s="1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 s="1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 s="1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 s="1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 s="1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 s="1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 s="1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 s="1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 s="1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 s="1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 s="1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 s="1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 s="1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 s="1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 s="1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 s="1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 s="1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 s="1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 s="1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 s="1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 s="1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 s="1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 s="1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 s="1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 s="1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 s="1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 s="1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 s="1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 s="1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 s="1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 s="1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 s="1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 s="1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 s="1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 s="1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 s="1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 s="1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 s="1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 s="1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 s="1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 s="1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 s="1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 s="1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 s="1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 s="1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 s="1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 s="1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 s="1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 s="1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 s="1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 s="1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 s="1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 s="1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 s="1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 s="1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 s="1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 s="1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 s="1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 s="1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 s="1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 s="1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 s="1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 s="1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 s="1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 s="1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 s="1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 s="1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 s="1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 s="1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 s="1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 s="1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 s="1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 s="1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 s="1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 s="1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 s="1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 s="1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 s="1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 s="1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 s="1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 s="1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 s="1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 s="1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 s="1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 s="1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 s="1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 s="1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 s="1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 s="1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 s="1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 s="1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 s="1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 s="1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 s="1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 s="1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 s="1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 s="1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 s="1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 s="1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 s="1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 s="1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 s="1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 s="1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 s="1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 s="1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 s="1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 s="1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 s="1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 s="1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 s="1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 s="1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 s="1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 s="1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 s="1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 s="1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 s="1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 s="1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 s="1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 s="1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 s="1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 s="1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 s="1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 s="1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 s="1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 s="1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 s="1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 s="1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 s="1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 s="1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 s="1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 s="1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 s="1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 s="1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 s="1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 s="1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 s="1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 s="1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 s="1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 s="1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 s="1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 s="1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 s="1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 s="1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 s="1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 s="1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 s="1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 s="1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 s="1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 s="1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 s="1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 s="1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 s="1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 s="1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 s="1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 s="1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 s="1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 s="1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 s="1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 s="1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 s="1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 s="1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 s="1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 s="1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 s="1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 s="1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 s="1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 s="1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 s="1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 s="1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 s="1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 s="1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 s="1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 s="1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 s="1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 s="1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 s="1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 s="1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 s="1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 s="1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 s="1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 s="1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 s="1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 s="1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 s="1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 s="1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 s="1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 s="1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 s="1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 s="1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 s="1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 s="1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 s="1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 s="1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 s="1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 s="1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 s="1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 s="1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 s="1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 s="1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 s="1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 s="1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 s="1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 s="1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 s="1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 s="1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 s="1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 s="1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 s="1"/>
  <c r="P539"/>
  <c r="O539"/>
  <c r="N539"/>
  <c r="M539"/>
  <c r="L539"/>
  <c r="K539"/>
  <c r="J539"/>
  <c r="I539"/>
  <c r="H539"/>
  <c r="G539"/>
  <c r="F539"/>
  <c r="E539"/>
  <c r="D539"/>
  <c r="B539"/>
  <c r="A539" s="1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 s="1"/>
  <c r="P535"/>
  <c r="O535"/>
  <c r="N535"/>
  <c r="M535"/>
  <c r="L535"/>
  <c r="K535"/>
  <c r="J535"/>
  <c r="I535"/>
  <c r="H535"/>
  <c r="G535"/>
  <c r="F535"/>
  <c r="E535"/>
  <c r="D535"/>
  <c r="B535"/>
  <c r="A535" s="1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 s="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 s="1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 s="1"/>
  <c r="P523"/>
  <c r="O523"/>
  <c r="N523"/>
  <c r="M523"/>
  <c r="L523"/>
  <c r="K523"/>
  <c r="J523"/>
  <c r="I523"/>
  <c r="H523"/>
  <c r="G523"/>
  <c r="F523"/>
  <c r="E523"/>
  <c r="D523"/>
  <c r="B523"/>
  <c r="A523" s="1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 s="1"/>
  <c r="P519"/>
  <c r="O519"/>
  <c r="N519"/>
  <c r="M519"/>
  <c r="L519"/>
  <c r="K519"/>
  <c r="J519"/>
  <c r="I519"/>
  <c r="H519"/>
  <c r="G519"/>
  <c r="F519"/>
  <c r="E519"/>
  <c r="D519"/>
  <c r="B519"/>
  <c r="A519" s="1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 s="1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 s="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 s="1"/>
  <c r="P507"/>
  <c r="O507"/>
  <c r="N507"/>
  <c r="M507"/>
  <c r="L507"/>
  <c r="K507"/>
  <c r="J507"/>
  <c r="I507"/>
  <c r="H507"/>
  <c r="G507"/>
  <c r="F507"/>
  <c r="E507"/>
  <c r="D507"/>
  <c r="B507"/>
  <c r="A507" s="1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 s="1"/>
  <c r="P503"/>
  <c r="O503"/>
  <c r="N503"/>
  <c r="M503"/>
  <c r="L503"/>
  <c r="K503"/>
  <c r="J503"/>
  <c r="I503"/>
  <c r="H503"/>
  <c r="G503"/>
  <c r="F503"/>
  <c r="E503"/>
  <c r="D503"/>
  <c r="B503"/>
  <c r="A503" s="1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 s="1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 s="1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 s="1"/>
  <c r="P491"/>
  <c r="O491"/>
  <c r="N491"/>
  <c r="M491"/>
  <c r="L491"/>
  <c r="K491"/>
  <c r="J491"/>
  <c r="I491"/>
  <c r="H491"/>
  <c r="G491"/>
  <c r="F491"/>
  <c r="E491"/>
  <c r="D491"/>
  <c r="B491"/>
  <c r="A491" s="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 s="1"/>
  <c r="P487"/>
  <c r="O487"/>
  <c r="N487"/>
  <c r="M487"/>
  <c r="L487"/>
  <c r="K487"/>
  <c r="J487"/>
  <c r="I487"/>
  <c r="H487"/>
  <c r="G487"/>
  <c r="F487"/>
  <c r="E487"/>
  <c r="D487"/>
  <c r="B487"/>
  <c r="A487" s="1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 s="1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 s="1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 s="1"/>
  <c r="P475"/>
  <c r="O475"/>
  <c r="N475"/>
  <c r="M475"/>
  <c r="L475"/>
  <c r="K475"/>
  <c r="J475"/>
  <c r="I475"/>
  <c r="H475"/>
  <c r="G475"/>
  <c r="F475"/>
  <c r="E475"/>
  <c r="D475"/>
  <c r="B475"/>
  <c r="A475" s="1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 s="1"/>
  <c r="P471"/>
  <c r="O471"/>
  <c r="N471"/>
  <c r="M471"/>
  <c r="L471"/>
  <c r="K471"/>
  <c r="J471"/>
  <c r="I471"/>
  <c r="H471"/>
  <c r="G471"/>
  <c r="F471"/>
  <c r="E471"/>
  <c r="D471"/>
  <c r="B471"/>
  <c r="A471" s="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 s="1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 s="1"/>
  <c r="P463"/>
  <c r="O463"/>
  <c r="N463"/>
  <c r="M463"/>
  <c r="L463"/>
  <c r="K463"/>
  <c r="J463"/>
  <c r="I463"/>
  <c r="H463"/>
  <c r="G463"/>
  <c r="F463"/>
  <c r="E463"/>
  <c r="D463"/>
  <c r="B463"/>
  <c r="A463" s="1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 s="1"/>
  <c r="P459"/>
  <c r="O459"/>
  <c r="N459"/>
  <c r="M459"/>
  <c r="L459"/>
  <c r="K459"/>
  <c r="J459"/>
  <c r="I459"/>
  <c r="H459"/>
  <c r="G459"/>
  <c r="F459"/>
  <c r="E459"/>
  <c r="D459"/>
  <c r="B459"/>
  <c r="A459" s="1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 s="1"/>
  <c r="P455"/>
  <c r="O455"/>
  <c r="N455"/>
  <c r="M455"/>
  <c r="L455"/>
  <c r="K455"/>
  <c r="J455"/>
  <c r="I455"/>
  <c r="H455"/>
  <c r="G455"/>
  <c r="F455"/>
  <c r="E455"/>
  <c r="D455"/>
  <c r="B455"/>
  <c r="A455" s="1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 s="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 s="1"/>
  <c r="P447"/>
  <c r="O447"/>
  <c r="N447"/>
  <c r="M447"/>
  <c r="L447"/>
  <c r="K447"/>
  <c r="J447"/>
  <c r="I447"/>
  <c r="H447"/>
  <c r="G447"/>
  <c r="F447"/>
  <c r="E447"/>
  <c r="D447"/>
  <c r="B447"/>
  <c r="A447" s="1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 s="1"/>
  <c r="P443"/>
  <c r="O443"/>
  <c r="N443"/>
  <c r="M443"/>
  <c r="L443"/>
  <c r="K443"/>
  <c r="J443"/>
  <c r="I443"/>
  <c r="H443"/>
  <c r="G443"/>
  <c r="F443"/>
  <c r="E443"/>
  <c r="D443"/>
  <c r="B443"/>
  <c r="A443" s="1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 s="1"/>
  <c r="P439"/>
  <c r="O439"/>
  <c r="N439"/>
  <c r="M439"/>
  <c r="L439"/>
  <c r="K439"/>
  <c r="J439"/>
  <c r="I439"/>
  <c r="H439"/>
  <c r="G439"/>
  <c r="F439"/>
  <c r="E439"/>
  <c r="D439"/>
  <c r="B439"/>
  <c r="A439" s="1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 s="1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 s="1"/>
  <c r="P431"/>
  <c r="O431"/>
  <c r="N431"/>
  <c r="M431"/>
  <c r="L431"/>
  <c r="K431"/>
  <c r="J431"/>
  <c r="I431"/>
  <c r="H431"/>
  <c r="G431"/>
  <c r="F431"/>
  <c r="E431"/>
  <c r="D431"/>
  <c r="B431"/>
  <c r="A431" s="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 s="1"/>
  <c r="P427"/>
  <c r="O427"/>
  <c r="N427"/>
  <c r="M427"/>
  <c r="L427"/>
  <c r="K427"/>
  <c r="J427"/>
  <c r="I427"/>
  <c r="H427"/>
  <c r="G427"/>
  <c r="F427"/>
  <c r="E427"/>
  <c r="D427"/>
  <c r="B427"/>
  <c r="A427" s="1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 s="1"/>
  <c r="P423"/>
  <c r="O423"/>
  <c r="N423"/>
  <c r="M423"/>
  <c r="L423"/>
  <c r="K423"/>
  <c r="J423"/>
  <c r="I423"/>
  <c r="H423"/>
  <c r="G423"/>
  <c r="F423"/>
  <c r="E423"/>
  <c r="D423"/>
  <c r="B423"/>
  <c r="A423" s="1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 s="1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 s="1"/>
  <c r="P415"/>
  <c r="O415"/>
  <c r="N415"/>
  <c r="M415"/>
  <c r="L415"/>
  <c r="K415"/>
  <c r="J415"/>
  <c r="I415"/>
  <c r="H415"/>
  <c r="G415"/>
  <c r="F415"/>
  <c r="E415"/>
  <c r="D415"/>
  <c r="B415"/>
  <c r="A415" s="1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 s="1"/>
  <c r="P411"/>
  <c r="O411"/>
  <c r="N411"/>
  <c r="M411"/>
  <c r="L411"/>
  <c r="K411"/>
  <c r="J411"/>
  <c r="I411"/>
  <c r="H411"/>
  <c r="G411"/>
  <c r="F411"/>
  <c r="E411"/>
  <c r="D411"/>
  <c r="B411"/>
  <c r="A411" s="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 s="1"/>
  <c r="P407"/>
  <c r="O407"/>
  <c r="N407"/>
  <c r="M407"/>
  <c r="L407"/>
  <c r="K407"/>
  <c r="J407"/>
  <c r="I407"/>
  <c r="H407"/>
  <c r="G407"/>
  <c r="F407"/>
  <c r="E407"/>
  <c r="D407"/>
  <c r="B407"/>
  <c r="A407" s="1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 s="1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 s="1"/>
  <c r="P399"/>
  <c r="O399"/>
  <c r="N399"/>
  <c r="M399"/>
  <c r="L399"/>
  <c r="K399"/>
  <c r="J399"/>
  <c r="I399"/>
  <c r="H399"/>
  <c r="G399"/>
  <c r="F399"/>
  <c r="E399"/>
  <c r="D399"/>
  <c r="B399"/>
  <c r="A399" s="1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 s="1"/>
  <c r="P395"/>
  <c r="O395"/>
  <c r="N395"/>
  <c r="M395"/>
  <c r="L395"/>
  <c r="K395"/>
  <c r="J395"/>
  <c r="I395"/>
  <c r="H395"/>
  <c r="G395"/>
  <c r="F395"/>
  <c r="E395"/>
  <c r="D395"/>
  <c r="B395"/>
  <c r="A395" s="1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 s="1"/>
  <c r="P391"/>
  <c r="O391"/>
  <c r="N391"/>
  <c r="M391"/>
  <c r="L391"/>
  <c r="K391"/>
  <c r="J391"/>
  <c r="I391"/>
  <c r="H391"/>
  <c r="G391"/>
  <c r="F391"/>
  <c r="E391"/>
  <c r="D391"/>
  <c r="B391"/>
  <c r="A391" s="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 s="1"/>
  <c r="P387"/>
  <c r="O387"/>
  <c r="N387"/>
  <c r="M387"/>
  <c r="L387"/>
  <c r="K387"/>
  <c r="J387"/>
  <c r="I387"/>
  <c r="H387"/>
  <c r="G387"/>
  <c r="F387"/>
  <c r="E387"/>
  <c r="D387"/>
  <c r="B387"/>
  <c r="A387" s="1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 s="1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 s="1"/>
  <c r="P379"/>
  <c r="O379"/>
  <c r="N379"/>
  <c r="M379"/>
  <c r="L379"/>
  <c r="K379"/>
  <c r="J379"/>
  <c r="I379"/>
  <c r="H379"/>
  <c r="G379"/>
  <c r="F379"/>
  <c r="E379"/>
  <c r="D379"/>
  <c r="B379"/>
  <c r="A379" s="1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 s="1"/>
  <c r="P375"/>
  <c r="O375"/>
  <c r="N375"/>
  <c r="M375"/>
  <c r="L375"/>
  <c r="K375"/>
  <c r="J375"/>
  <c r="I375"/>
  <c r="H375"/>
  <c r="G375"/>
  <c r="F375"/>
  <c r="E375"/>
  <c r="D375"/>
  <c r="B375"/>
  <c r="A375" s="1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 s="1"/>
  <c r="P371"/>
  <c r="O371"/>
  <c r="N371"/>
  <c r="M371"/>
  <c r="L371"/>
  <c r="K371"/>
  <c r="J371"/>
  <c r="I371"/>
  <c r="H371"/>
  <c r="G371"/>
  <c r="F371"/>
  <c r="E371"/>
  <c r="D371"/>
  <c r="B371"/>
  <c r="A371" s="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 s="1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 s="1"/>
  <c r="P363"/>
  <c r="O363"/>
  <c r="N363"/>
  <c r="M363"/>
  <c r="L363"/>
  <c r="K363"/>
  <c r="J363"/>
  <c r="I363"/>
  <c r="H363"/>
  <c r="G363"/>
  <c r="F363"/>
  <c r="E363"/>
  <c r="D363"/>
  <c r="B363"/>
  <c r="A363" s="1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 s="1"/>
  <c r="P359"/>
  <c r="O359"/>
  <c r="N359"/>
  <c r="M359"/>
  <c r="L359"/>
  <c r="K359"/>
  <c r="J359"/>
  <c r="I359"/>
  <c r="H359"/>
  <c r="G359"/>
  <c r="F359"/>
  <c r="E359"/>
  <c r="D359"/>
  <c r="B359"/>
  <c r="A359" s="1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 s="1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 s="1"/>
  <c r="P351"/>
  <c r="O351"/>
  <c r="N351"/>
  <c r="M351"/>
  <c r="L351"/>
  <c r="K351"/>
  <c r="J351"/>
  <c r="I351"/>
  <c r="H351"/>
  <c r="G351"/>
  <c r="F351"/>
  <c r="E351"/>
  <c r="D351"/>
  <c r="B351"/>
  <c r="A351" s="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 s="1"/>
  <c r="P347"/>
  <c r="O347"/>
  <c r="N347"/>
  <c r="M347"/>
  <c r="L347"/>
  <c r="K347"/>
  <c r="J347"/>
  <c r="I347"/>
  <c r="H347"/>
  <c r="G347"/>
  <c r="F347"/>
  <c r="E347"/>
  <c r="D347"/>
  <c r="B347"/>
  <c r="A347" s="1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 s="1"/>
  <c r="P343"/>
  <c r="O343"/>
  <c r="N343"/>
  <c r="M343"/>
  <c r="L343"/>
  <c r="K343"/>
  <c r="J343"/>
  <c r="I343"/>
  <c r="H343"/>
  <c r="G343"/>
  <c r="F343"/>
  <c r="E343"/>
  <c r="D343"/>
  <c r="B343"/>
  <c r="A343" s="1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 s="1"/>
  <c r="P339"/>
  <c r="O339"/>
  <c r="N339"/>
  <c r="M339"/>
  <c r="L339"/>
  <c r="K339"/>
  <c r="J339"/>
  <c r="I339"/>
  <c r="H339"/>
  <c r="G339"/>
  <c r="F339"/>
  <c r="E339"/>
  <c r="D339"/>
  <c r="B339"/>
  <c r="A339" s="1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 s="1"/>
  <c r="P335"/>
  <c r="O335"/>
  <c r="N335"/>
  <c r="M335"/>
  <c r="L335"/>
  <c r="K335"/>
  <c r="J335"/>
  <c r="I335"/>
  <c r="H335"/>
  <c r="G335"/>
  <c r="F335"/>
  <c r="E335"/>
  <c r="D335"/>
  <c r="B335"/>
  <c r="A335" s="1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 s="1"/>
  <c r="P331"/>
  <c r="O331"/>
  <c r="N331"/>
  <c r="M331"/>
  <c r="L331"/>
  <c r="K331"/>
  <c r="J331"/>
  <c r="I331"/>
  <c r="H331"/>
  <c r="G331"/>
  <c r="F331"/>
  <c r="E331"/>
  <c r="D331"/>
  <c r="B331"/>
  <c r="A331" s="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 s="1"/>
  <c r="P327"/>
  <c r="O327"/>
  <c r="N327"/>
  <c r="M327"/>
  <c r="L327"/>
  <c r="K327"/>
  <c r="J327"/>
  <c r="I327"/>
  <c r="H327"/>
  <c r="G327"/>
  <c r="F327"/>
  <c r="E327"/>
  <c r="D327"/>
  <c r="B327"/>
  <c r="A327" s="1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 s="1"/>
  <c r="P323"/>
  <c r="O323"/>
  <c r="N323"/>
  <c r="M323"/>
  <c r="L323"/>
  <c r="K323"/>
  <c r="J323"/>
  <c r="I323"/>
  <c r="H323"/>
  <c r="G323"/>
  <c r="F323"/>
  <c r="E323"/>
  <c r="D323"/>
  <c r="B323"/>
  <c r="A323" s="1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 s="1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 s="1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 s="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 s="1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 s="1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 s="1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 s="1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 s="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 s="1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 s="1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 s="1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 s="1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 s="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 s="1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 s="1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 s="1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 s="1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 s="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 s="1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 s="1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 s="1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 s="1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 s="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 s="1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 s="1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 s="1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 s="1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 s="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 s="1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 s="1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 s="1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 s="1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 s="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 s="1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 s="1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 s="1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 s="1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 s="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 s="1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 s="1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 s="1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 s="1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 s="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 s="1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 s="1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 s="1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<sst xmlns="http://schemas.openxmlformats.org/spreadsheetml/2006/main" count="17" uniqueCount="16">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</sst>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Agosto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LIMOEIRO</v>
          </cell>
          <cell r="E11" t="str">
            <v>Ana Carla Santos de Morais</v>
          </cell>
          <cell r="G11" t="str">
            <v>3 - Administrativo</v>
          </cell>
          <cell r="H11" t="str">
            <v>4110-30</v>
          </cell>
          <cell r="I11">
            <v>44409</v>
          </cell>
          <cell r="J11" t="str">
            <v>2 - Diarista</v>
          </cell>
          <cell r="K11" t="str">
            <v>44</v>
          </cell>
          <cell r="X11">
            <v>0</v>
          </cell>
        </row>
        <row r="12">
          <cell r="C12" t="str">
            <v>UPAE LIMOEIRO</v>
          </cell>
          <cell r="E12" t="str">
            <v>Ana Claudia de Oliveira Salgado</v>
          </cell>
          <cell r="G12" t="str">
            <v>3 - Administrativo</v>
          </cell>
          <cell r="H12" t="str">
            <v>4221-05</v>
          </cell>
          <cell r="I12">
            <v>44409</v>
          </cell>
          <cell r="J12" t="str">
            <v>2 - Diarista</v>
          </cell>
          <cell r="K12" t="str">
            <v>44</v>
          </cell>
          <cell r="L12">
            <v>1334.64</v>
          </cell>
          <cell r="R12">
            <v>282.74</v>
          </cell>
          <cell r="W12">
            <v>157.4</v>
          </cell>
          <cell r="X12">
            <v>1459.98</v>
          </cell>
        </row>
        <row r="13">
          <cell r="C13" t="str">
            <v>UPAE LIMOEIRO</v>
          </cell>
          <cell r="E13" t="str">
            <v>Flavio Felismino da Silva</v>
          </cell>
          <cell r="G13" t="str">
            <v>3 - Administrativo</v>
          </cell>
          <cell r="H13" t="str">
            <v>5143-10</v>
          </cell>
          <cell r="I13">
            <v>44409</v>
          </cell>
          <cell r="J13" t="str">
            <v>2 - Diarista</v>
          </cell>
          <cell r="K13" t="str">
            <v>44</v>
          </cell>
          <cell r="L13">
            <v>1613.59</v>
          </cell>
          <cell r="R13">
            <v>370</v>
          </cell>
          <cell r="W13">
            <v>192.36</v>
          </cell>
          <cell r="X13">
            <v>1791.23</v>
          </cell>
        </row>
        <row r="14">
          <cell r="C14" t="str">
            <v>UPAE LIMOEIRO</v>
          </cell>
          <cell r="E14" t="str">
            <v>Gabriele Dionisio das Merces</v>
          </cell>
          <cell r="G14" t="str">
            <v>3 - Administrativo</v>
          </cell>
          <cell r="H14" t="str">
            <v>4221-05</v>
          </cell>
          <cell r="I14">
            <v>44409</v>
          </cell>
          <cell r="J14" t="str">
            <v>2 - Diarista</v>
          </cell>
          <cell r="K14" t="str">
            <v>44</v>
          </cell>
          <cell r="L14">
            <v>1213.18</v>
          </cell>
          <cell r="P14">
            <v>220.83999999999997</v>
          </cell>
          <cell r="R14">
            <v>255.37</v>
          </cell>
          <cell r="W14">
            <v>337.74</v>
          </cell>
          <cell r="X14">
            <v>1351.6499999999999</v>
          </cell>
        </row>
        <row r="15">
          <cell r="C15" t="str">
            <v>UPAE LIMOEIRO</v>
          </cell>
          <cell r="E15" t="str">
            <v>Helio Bezerra Coutinho Neto</v>
          </cell>
          <cell r="G15" t="str">
            <v>3 - Administrativo</v>
          </cell>
          <cell r="H15" t="str">
            <v>1231-10</v>
          </cell>
          <cell r="I15">
            <v>44409</v>
          </cell>
          <cell r="J15" t="str">
            <v>2 - Diarista</v>
          </cell>
          <cell r="K15" t="str">
            <v>44</v>
          </cell>
          <cell r="L15">
            <v>8205.6299999999992</v>
          </cell>
          <cell r="P15">
            <v>122.47</v>
          </cell>
          <cell r="R15">
            <v>605.78</v>
          </cell>
          <cell r="S15">
            <v>4863.5</v>
          </cell>
          <cell r="W15">
            <v>3624.4</v>
          </cell>
          <cell r="X15">
            <v>10172.98</v>
          </cell>
        </row>
        <row r="16">
          <cell r="C16" t="str">
            <v>UPAE LIMOEIRO</v>
          </cell>
          <cell r="E16" t="str">
            <v>Hoslaniely Ferreira da Silva</v>
          </cell>
          <cell r="G16" t="str">
            <v>3 - Administrativo</v>
          </cell>
          <cell r="H16" t="str">
            <v>4221-05</v>
          </cell>
          <cell r="I16">
            <v>44409</v>
          </cell>
          <cell r="J16" t="str">
            <v>2 - Diarista</v>
          </cell>
          <cell r="K16" t="str">
            <v>44</v>
          </cell>
          <cell r="L16">
            <v>1334.63</v>
          </cell>
          <cell r="P16">
            <v>19.920000000000002</v>
          </cell>
          <cell r="R16">
            <v>292.13</v>
          </cell>
          <cell r="W16">
            <v>156.79</v>
          </cell>
          <cell r="X16">
            <v>1489.8900000000003</v>
          </cell>
        </row>
        <row r="17">
          <cell r="C17" t="str">
            <v>UPAE LIMOEIRO</v>
          </cell>
          <cell r="E17" t="str">
            <v>Katty Mellyne Santos Pereira Correia</v>
          </cell>
          <cell r="G17" t="str">
            <v>3 - Administrativo</v>
          </cell>
          <cell r="H17" t="str">
            <v>4221-05</v>
          </cell>
          <cell r="I17">
            <v>44409</v>
          </cell>
          <cell r="J17" t="str">
            <v>2 - Diarista</v>
          </cell>
          <cell r="K17" t="str">
            <v>44</v>
          </cell>
          <cell r="L17">
            <v>1334.63</v>
          </cell>
          <cell r="R17">
            <v>311.14999999999998</v>
          </cell>
          <cell r="W17">
            <v>177.89</v>
          </cell>
          <cell r="X17">
            <v>1467.8900000000003</v>
          </cell>
        </row>
        <row r="18">
          <cell r="C18" t="str">
            <v>UPAE LIMOEIRO</v>
          </cell>
          <cell r="E18" t="str">
            <v>Luciana de Fontes Araujo</v>
          </cell>
          <cell r="G18" t="str">
            <v>3 - Administrativo</v>
          </cell>
          <cell r="H18" t="str">
            <v>4221-05</v>
          </cell>
          <cell r="I18">
            <v>44409</v>
          </cell>
          <cell r="J18" t="str">
            <v>2 - Diarista</v>
          </cell>
          <cell r="K18" t="str">
            <v>44</v>
          </cell>
          <cell r="L18">
            <v>1334.63</v>
          </cell>
          <cell r="R18">
            <v>220</v>
          </cell>
          <cell r="W18">
            <v>148.5</v>
          </cell>
          <cell r="X18">
            <v>1406.13</v>
          </cell>
        </row>
        <row r="19">
          <cell r="C19" t="str">
            <v>UPAE LIMOEIRO</v>
          </cell>
          <cell r="E19" t="str">
            <v xml:space="preserve">Maria Cristina Ferreira Lima </v>
          </cell>
          <cell r="G19" t="str">
            <v>3 - Administrativo</v>
          </cell>
          <cell r="H19" t="str">
            <v>4101-05</v>
          </cell>
          <cell r="I19">
            <v>44409</v>
          </cell>
          <cell r="J19" t="str">
            <v>2 - Diarista</v>
          </cell>
          <cell r="K19" t="str">
            <v>20</v>
          </cell>
          <cell r="L19">
            <v>7351.65</v>
          </cell>
          <cell r="P19">
            <v>109.73</v>
          </cell>
          <cell r="R19">
            <v>565.63</v>
          </cell>
          <cell r="S19">
            <v>3855.2</v>
          </cell>
          <cell r="W19">
            <v>2536.4899999999998</v>
          </cell>
          <cell r="X19">
            <v>9345.7199999999993</v>
          </cell>
        </row>
        <row r="20">
          <cell r="C20" t="str">
            <v>UPAE LIMOEIRO</v>
          </cell>
          <cell r="E20" t="str">
            <v>Maria Helena Ferreira Lima Lins</v>
          </cell>
          <cell r="G20" t="str">
            <v>3 - Administrativo</v>
          </cell>
          <cell r="H20" t="str">
            <v>4101-05</v>
          </cell>
          <cell r="I20">
            <v>44409</v>
          </cell>
          <cell r="J20" t="str">
            <v>2 - Diarista</v>
          </cell>
          <cell r="K20" t="str">
            <v>20</v>
          </cell>
          <cell r="L20">
            <v>575.36</v>
          </cell>
          <cell r="P20">
            <v>9464.89</v>
          </cell>
          <cell r="R20">
            <v>16.78</v>
          </cell>
          <cell r="S20">
            <v>24.41</v>
          </cell>
          <cell r="W20">
            <v>9014.19</v>
          </cell>
          <cell r="X20">
            <v>1067.25</v>
          </cell>
        </row>
        <row r="21">
          <cell r="C21" t="str">
            <v>UPAE LIMOEIRO</v>
          </cell>
          <cell r="E21" t="str">
            <v>Maria Tarcia Lopes Barbosa</v>
          </cell>
          <cell r="G21" t="str">
            <v>3 - Administrativo</v>
          </cell>
          <cell r="H21" t="str">
            <v>4110-10</v>
          </cell>
          <cell r="I21">
            <v>44409</v>
          </cell>
          <cell r="J21" t="str">
            <v>2 - Diarista</v>
          </cell>
          <cell r="K21" t="str">
            <v>44</v>
          </cell>
          <cell r="L21">
            <v>1470.9099999999999</v>
          </cell>
          <cell r="R21">
            <v>220</v>
          </cell>
          <cell r="W21">
            <v>169.41</v>
          </cell>
          <cell r="X21">
            <v>1521.4999999999998</v>
          </cell>
        </row>
        <row r="22">
          <cell r="C22" t="str">
            <v>UPAE LIMOEIRO</v>
          </cell>
          <cell r="E22" t="str">
            <v xml:space="preserve">Patricia Holanda de Araujo </v>
          </cell>
          <cell r="G22" t="str">
            <v>3 - Administrativo</v>
          </cell>
          <cell r="H22" t="str">
            <v>4221-05</v>
          </cell>
          <cell r="I22">
            <v>44409</v>
          </cell>
          <cell r="J22" t="str">
            <v>2 - Diarista</v>
          </cell>
          <cell r="K22" t="str">
            <v>44</v>
          </cell>
          <cell r="L22">
            <v>322.57</v>
          </cell>
          <cell r="R22">
            <v>346.2</v>
          </cell>
          <cell r="W22">
            <v>27.38</v>
          </cell>
          <cell r="X22">
            <v>641.39</v>
          </cell>
        </row>
        <row r="23">
          <cell r="C23" t="str">
            <v>UPAE LIMOEIRO</v>
          </cell>
          <cell r="E23" t="str">
            <v>Paula Campello Peixoto Malta</v>
          </cell>
          <cell r="G23" t="str">
            <v>3 - Administrativo</v>
          </cell>
          <cell r="H23" t="str">
            <v>1231-10</v>
          </cell>
          <cell r="I23">
            <v>44409</v>
          </cell>
          <cell r="J23" t="str">
            <v>2 - Diarista</v>
          </cell>
          <cell r="K23" t="str">
            <v>44</v>
          </cell>
          <cell r="L23">
            <v>8205.6299999999992</v>
          </cell>
          <cell r="P23">
            <v>122.47</v>
          </cell>
          <cell r="R23">
            <v>605.78</v>
          </cell>
          <cell r="S23">
            <v>5361</v>
          </cell>
          <cell r="W23">
            <v>3761.22</v>
          </cell>
          <cell r="X23">
            <v>10533.66</v>
          </cell>
        </row>
        <row r="24">
          <cell r="C24" t="str">
            <v>UPAE LIMOEIRO</v>
          </cell>
          <cell r="E24" t="str">
            <v>Raquel da Silva Araujo</v>
          </cell>
          <cell r="G24" t="str">
            <v>3 - Administrativo</v>
          </cell>
          <cell r="H24" t="str">
            <v>3172-10</v>
          </cell>
          <cell r="I24">
            <v>44409</v>
          </cell>
          <cell r="J24" t="str">
            <v>2 - Diarista</v>
          </cell>
          <cell r="K24" t="str">
            <v>44</v>
          </cell>
          <cell r="L24">
            <v>1214.47</v>
          </cell>
          <cell r="R24">
            <v>217.15</v>
          </cell>
          <cell r="W24">
            <v>137.43</v>
          </cell>
          <cell r="X24">
            <v>1294.19</v>
          </cell>
        </row>
        <row r="25">
          <cell r="C25" t="str">
            <v>UPAE LIMOEIRO</v>
          </cell>
          <cell r="E25" t="str">
            <v>Robson Silva da Costa</v>
          </cell>
          <cell r="G25" t="str">
            <v>3 - Administrativo</v>
          </cell>
          <cell r="H25" t="str">
            <v>3516-05</v>
          </cell>
          <cell r="I25">
            <v>44409</v>
          </cell>
          <cell r="J25" t="str">
            <v>2 - Diarista</v>
          </cell>
          <cell r="K25" t="str">
            <v>44</v>
          </cell>
          <cell r="L25">
            <v>768.6</v>
          </cell>
          <cell r="P25">
            <v>796.35</v>
          </cell>
          <cell r="R25">
            <v>127.74</v>
          </cell>
          <cell r="W25">
            <v>955.78</v>
          </cell>
          <cell r="X25">
            <v>736.91000000000008</v>
          </cell>
        </row>
        <row r="26">
          <cell r="C26" t="str">
            <v>UPAE LIMOEIRO</v>
          </cell>
          <cell r="E26" t="str">
            <v>Rodrigo Costa Patu</v>
          </cell>
          <cell r="G26" t="str">
            <v>3 - Administrativo</v>
          </cell>
          <cell r="H26" t="str">
            <v>1312-05</v>
          </cell>
          <cell r="I26">
            <v>44409</v>
          </cell>
          <cell r="J26" t="str">
            <v>2 - Diarista</v>
          </cell>
          <cell r="K26" t="str">
            <v>44</v>
          </cell>
          <cell r="L26">
            <v>230.58</v>
          </cell>
          <cell r="P26">
            <v>15406.33</v>
          </cell>
          <cell r="R26">
            <v>18.619999999999997</v>
          </cell>
          <cell r="S26">
            <v>147.47</v>
          </cell>
          <cell r="W26">
            <v>15406.33</v>
          </cell>
          <cell r="X26">
            <v>396.67000000000007</v>
          </cell>
        </row>
        <row r="27">
          <cell r="C27" t="str">
            <v>UPAE LIMOEIRO</v>
          </cell>
          <cell r="E27" t="str">
            <v>Rosinaldo da Conceicao de Lima</v>
          </cell>
          <cell r="G27" t="str">
            <v>3 - Administrativo</v>
          </cell>
          <cell r="H27" t="str">
            <v>7823-10</v>
          </cell>
          <cell r="I27">
            <v>44409</v>
          </cell>
          <cell r="J27" t="str">
            <v>2 - Diarista</v>
          </cell>
          <cell r="K27" t="str">
            <v>44</v>
          </cell>
          <cell r="L27">
            <v>1642.35</v>
          </cell>
          <cell r="R27">
            <v>337.28</v>
          </cell>
          <cell r="W27">
            <v>192.54</v>
          </cell>
          <cell r="X27">
            <v>1787.09</v>
          </cell>
        </row>
        <row r="28">
          <cell r="C28" t="str">
            <v>UPAE LIMOEIRO</v>
          </cell>
          <cell r="E28" t="str">
            <v>Sara de Amorim Mota Lima</v>
          </cell>
          <cell r="G28" t="str">
            <v>3 - Administrativo</v>
          </cell>
          <cell r="H28" t="str">
            <v>4221-05</v>
          </cell>
          <cell r="I28">
            <v>44409</v>
          </cell>
          <cell r="J28" t="str">
            <v>2 - Diarista</v>
          </cell>
          <cell r="K28" t="str">
            <v>44</v>
          </cell>
          <cell r="L28">
            <v>1334.6200000000001</v>
          </cell>
          <cell r="P28">
            <v>20.92</v>
          </cell>
          <cell r="R28">
            <v>220</v>
          </cell>
          <cell r="W28">
            <v>150.38</v>
          </cell>
          <cell r="X28">
            <v>1425.1600000000003</v>
          </cell>
        </row>
        <row r="29">
          <cell r="C29" t="str">
            <v>UPAE LIMOEIRO</v>
          </cell>
          <cell r="E29" t="str">
            <v xml:space="preserve">Witor Hugo de Moraes Castro Sousa Leite </v>
          </cell>
          <cell r="G29" t="str">
            <v>3 - Administrativo</v>
          </cell>
          <cell r="H29" t="str">
            <v>3172-10</v>
          </cell>
          <cell r="I29">
            <v>44409</v>
          </cell>
          <cell r="J29" t="str">
            <v>2 - Diarista</v>
          </cell>
          <cell r="K29" t="str">
            <v>44</v>
          </cell>
          <cell r="L29">
            <v>1470.8999999999999</v>
          </cell>
          <cell r="R29">
            <v>363</v>
          </cell>
          <cell r="W29">
            <v>176.21</v>
          </cell>
          <cell r="X29">
            <v>1657.6899999999998</v>
          </cell>
        </row>
        <row r="30">
          <cell r="C30" t="str">
            <v>UPAE LIMOEIRO</v>
          </cell>
          <cell r="E30" t="str">
            <v>Moroni Thiago Ferreira Fontes</v>
          </cell>
          <cell r="G30" t="str">
            <v>3 - Administrativo</v>
          </cell>
          <cell r="H30" t="str">
            <v>4110-05</v>
          </cell>
          <cell r="I30">
            <v>44409</v>
          </cell>
          <cell r="J30" t="str">
            <v>2 - Diarista</v>
          </cell>
          <cell r="K30" t="str">
            <v>20</v>
          </cell>
          <cell r="L30">
            <v>233.33</v>
          </cell>
          <cell r="P30">
            <v>378.59000000000003</v>
          </cell>
          <cell r="R30">
            <v>51.27</v>
          </cell>
          <cell r="W30">
            <v>443.87</v>
          </cell>
          <cell r="X30">
            <v>219.32000000000005</v>
          </cell>
        </row>
        <row r="31">
          <cell r="C31" t="str">
            <v>UPAE LIMOEIRO</v>
          </cell>
          <cell r="E31" t="str">
            <v>Ana Karina Ferreira de Assis</v>
          </cell>
          <cell r="G31" t="str">
            <v>1 - Médico</v>
          </cell>
          <cell r="H31" t="str">
            <v>2251-25</v>
          </cell>
          <cell r="I31">
            <v>44409</v>
          </cell>
          <cell r="J31" t="str">
            <v>2 - Diarista</v>
          </cell>
          <cell r="K31" t="str">
            <v>24</v>
          </cell>
          <cell r="L31">
            <v>2811</v>
          </cell>
          <cell r="R31">
            <v>6343.75</v>
          </cell>
          <cell r="W31">
            <v>2105.29</v>
          </cell>
          <cell r="X31">
            <v>7049.46</v>
          </cell>
        </row>
        <row r="32">
          <cell r="C32" t="str">
            <v>UPAE LIMOEIRO</v>
          </cell>
          <cell r="E32" t="str">
            <v>Giovanna Heim Trigueiro</v>
          </cell>
          <cell r="G32" t="str">
            <v>1 - Médico</v>
          </cell>
          <cell r="H32" t="str">
            <v>2251-25</v>
          </cell>
          <cell r="I32">
            <v>44409</v>
          </cell>
          <cell r="J32" t="str">
            <v>2 - Diarista</v>
          </cell>
          <cell r="K32" t="str">
            <v>24</v>
          </cell>
          <cell r="L32">
            <v>2811</v>
          </cell>
          <cell r="R32">
            <v>6343.75</v>
          </cell>
          <cell r="W32">
            <v>2105.29</v>
          </cell>
          <cell r="X32">
            <v>7049.46</v>
          </cell>
        </row>
        <row r="33">
          <cell r="C33" t="str">
            <v>UPAE LIMOEIRO</v>
          </cell>
          <cell r="E33" t="str">
            <v>Helder Vinicios de Araujo Medeiros</v>
          </cell>
          <cell r="G33" t="str">
            <v>1 - Médico</v>
          </cell>
          <cell r="H33" t="str">
            <v>2251-25</v>
          </cell>
          <cell r="I33">
            <v>44409</v>
          </cell>
          <cell r="J33" t="str">
            <v>2 - Diarista</v>
          </cell>
          <cell r="K33" t="str">
            <v>24</v>
          </cell>
          <cell r="L33">
            <v>1632.19</v>
          </cell>
          <cell r="P33">
            <v>5040.2</v>
          </cell>
          <cell r="R33">
            <v>3601.84</v>
          </cell>
          <cell r="W33">
            <v>5505.92</v>
          </cell>
          <cell r="X33">
            <v>4768.3099999999995</v>
          </cell>
        </row>
        <row r="34">
          <cell r="C34" t="str">
            <v>UPAE LIMOEIRO</v>
          </cell>
          <cell r="E34" t="str">
            <v xml:space="preserve">Josue Henrique Noroes Viana </v>
          </cell>
          <cell r="G34" t="str">
            <v>1 - Médico</v>
          </cell>
          <cell r="H34" t="str">
            <v>2251-25</v>
          </cell>
          <cell r="I34">
            <v>44409</v>
          </cell>
          <cell r="J34" t="str">
            <v>2 - Diarista</v>
          </cell>
          <cell r="K34" t="str">
            <v>24</v>
          </cell>
          <cell r="L34">
            <v>2811</v>
          </cell>
          <cell r="R34">
            <v>6343.75</v>
          </cell>
          <cell r="W34">
            <v>2089.1</v>
          </cell>
          <cell r="X34">
            <v>7065.65</v>
          </cell>
        </row>
        <row r="35">
          <cell r="C35" t="str">
            <v>UPAE LIMOEIRO</v>
          </cell>
          <cell r="E35" t="str">
            <v>Kaline Rabelo Borba Carvalho</v>
          </cell>
          <cell r="G35" t="str">
            <v>1 - Médico</v>
          </cell>
          <cell r="H35" t="str">
            <v>2251-25</v>
          </cell>
          <cell r="I35">
            <v>44409</v>
          </cell>
          <cell r="J35" t="str">
            <v>2 - Diarista</v>
          </cell>
          <cell r="K35" t="str">
            <v>24</v>
          </cell>
          <cell r="L35">
            <v>2811</v>
          </cell>
          <cell r="R35">
            <v>6343.75</v>
          </cell>
          <cell r="W35">
            <v>2105.29</v>
          </cell>
          <cell r="X35">
            <v>7049.46</v>
          </cell>
        </row>
        <row r="36">
          <cell r="C36" t="str">
            <v>UPAE LIMOEIRO</v>
          </cell>
          <cell r="E36" t="str">
            <v xml:space="preserve">Luciano de Sousa Pires </v>
          </cell>
          <cell r="G36" t="str">
            <v>1 - Médico</v>
          </cell>
          <cell r="H36" t="str">
            <v>2251-25</v>
          </cell>
          <cell r="I36">
            <v>44409</v>
          </cell>
          <cell r="J36" t="str">
            <v>2 - Diarista</v>
          </cell>
          <cell r="K36" t="str">
            <v>24</v>
          </cell>
          <cell r="L36">
            <v>2811</v>
          </cell>
          <cell r="R36">
            <v>6413.75</v>
          </cell>
          <cell r="W36">
            <v>2072.4</v>
          </cell>
          <cell r="X36">
            <v>7152.35</v>
          </cell>
        </row>
        <row r="37">
          <cell r="C37" t="str">
            <v>UPAE LIMOEIRO</v>
          </cell>
          <cell r="E37" t="str">
            <v xml:space="preserve">Marcos Oliveira Pires de Almeida </v>
          </cell>
          <cell r="G37" t="str">
            <v>1 - Médico</v>
          </cell>
          <cell r="H37" t="str">
            <v>2251-25</v>
          </cell>
          <cell r="I37">
            <v>44409</v>
          </cell>
          <cell r="J37" t="str">
            <v>2 - Diarista</v>
          </cell>
          <cell r="K37" t="str">
            <v>24</v>
          </cell>
          <cell r="L37">
            <v>90.68</v>
          </cell>
          <cell r="P37">
            <v>11812.57</v>
          </cell>
          <cell r="R37">
            <v>204.61</v>
          </cell>
          <cell r="W37">
            <v>11812.57</v>
          </cell>
          <cell r="X37">
            <v>295.29000000000087</v>
          </cell>
        </row>
        <row r="38">
          <cell r="C38" t="str">
            <v>UPAE LIMOEIRO</v>
          </cell>
          <cell r="E38" t="str">
            <v xml:space="preserve">Mariana Lins de Albuquerque Souza </v>
          </cell>
          <cell r="G38" t="str">
            <v>1 - Médico</v>
          </cell>
          <cell r="H38" t="str">
            <v>2251-25</v>
          </cell>
          <cell r="I38">
            <v>44409</v>
          </cell>
          <cell r="J38" t="str">
            <v>2 - Diarista</v>
          </cell>
          <cell r="K38" t="str">
            <v>24</v>
          </cell>
          <cell r="L38">
            <v>2811</v>
          </cell>
          <cell r="R38">
            <v>6343.75</v>
          </cell>
          <cell r="W38">
            <v>2209.56</v>
          </cell>
          <cell r="X38">
            <v>6945.1900000000005</v>
          </cell>
        </row>
        <row r="39">
          <cell r="C39" t="str">
            <v>UPAE LIMOEIRO</v>
          </cell>
          <cell r="E39" t="str">
            <v xml:space="preserve">Vera Bezerra Coutinho Ferreira Lima </v>
          </cell>
          <cell r="G39" t="str">
            <v>1 - Médico</v>
          </cell>
          <cell r="H39" t="str">
            <v>2251-25</v>
          </cell>
          <cell r="I39">
            <v>44409</v>
          </cell>
          <cell r="J39" t="str">
            <v>2 - Diarista</v>
          </cell>
          <cell r="K39" t="str">
            <v>24</v>
          </cell>
          <cell r="L39">
            <v>2811</v>
          </cell>
          <cell r="R39">
            <v>6343.75</v>
          </cell>
          <cell r="W39">
            <v>2265.7800000000002</v>
          </cell>
          <cell r="X39">
            <v>6888.9699999999993</v>
          </cell>
        </row>
        <row r="40">
          <cell r="C40" t="str">
            <v>UPAE LIMOEIRO</v>
          </cell>
          <cell r="E40" t="str">
            <v>Camilla Rafhaela de Albuquerque Oliveira</v>
          </cell>
          <cell r="G40" t="str">
            <v>2 - Outros Profissionais da Saúde</v>
          </cell>
          <cell r="H40" t="str">
            <v>2236-05</v>
          </cell>
          <cell r="I40">
            <v>44409</v>
          </cell>
          <cell r="J40" t="str">
            <v>2 - Diarista</v>
          </cell>
          <cell r="K40" t="str">
            <v>30</v>
          </cell>
          <cell r="L40">
            <v>2064.73</v>
          </cell>
          <cell r="R40">
            <v>220</v>
          </cell>
          <cell r="W40">
            <v>210.48</v>
          </cell>
          <cell r="X40">
            <v>2074.25</v>
          </cell>
        </row>
        <row r="41">
          <cell r="C41" t="str">
            <v>UPAE LIMOEIRO</v>
          </cell>
          <cell r="E41" t="str">
            <v>Carolina Helena Pontes Nascimento</v>
          </cell>
          <cell r="G41" t="str">
            <v>2 - Outros Profissionais da Saúde</v>
          </cell>
          <cell r="H41" t="str">
            <v>2237-10</v>
          </cell>
          <cell r="I41">
            <v>44409</v>
          </cell>
          <cell r="J41" t="str">
            <v>2 - Diarista</v>
          </cell>
          <cell r="K41" t="str">
            <v>36</v>
          </cell>
          <cell r="L41">
            <v>1084.97</v>
          </cell>
          <cell r="P41">
            <v>1773.25</v>
          </cell>
          <cell r="R41">
            <v>160.69999999999999</v>
          </cell>
          <cell r="W41">
            <v>1951.55</v>
          </cell>
          <cell r="X41">
            <v>1067.3700000000001</v>
          </cell>
        </row>
        <row r="42">
          <cell r="C42" t="str">
            <v>UPAE LIMOEIRO</v>
          </cell>
          <cell r="E42" t="str">
            <v>Dayana Raquel de Souza Lemos Araujo</v>
          </cell>
          <cell r="G42" t="str">
            <v>2 - Outros Profissionais da Saúde</v>
          </cell>
          <cell r="H42" t="str">
            <v>3222-30</v>
          </cell>
          <cell r="I42">
            <v>44409</v>
          </cell>
          <cell r="J42" t="str">
            <v>2 - Diarista</v>
          </cell>
          <cell r="K42" t="str">
            <v>44</v>
          </cell>
          <cell r="L42">
            <v>1389.6100000000001</v>
          </cell>
          <cell r="R42">
            <v>241.91</v>
          </cell>
          <cell r="W42">
            <v>156.63</v>
          </cell>
          <cell r="X42">
            <v>1474.8900000000003</v>
          </cell>
        </row>
        <row r="43">
          <cell r="C43" t="str">
            <v>UPAE LIMOEIRO</v>
          </cell>
          <cell r="E43" t="str">
            <v>Gabriela Polyana de Amorim Dantas</v>
          </cell>
          <cell r="G43" t="str">
            <v>2 - Outros Profissionais da Saúde</v>
          </cell>
          <cell r="H43" t="str">
            <v>2515-20</v>
          </cell>
          <cell r="I43">
            <v>44409</v>
          </cell>
          <cell r="J43" t="str">
            <v>2 - Diarista</v>
          </cell>
          <cell r="K43" t="str">
            <v>30</v>
          </cell>
          <cell r="L43">
            <v>2260.73</v>
          </cell>
          <cell r="R43">
            <v>417.42999999999995</v>
          </cell>
          <cell r="W43">
            <v>321.99</v>
          </cell>
          <cell r="X43">
            <v>2356.17</v>
          </cell>
        </row>
        <row r="44">
          <cell r="C44" t="str">
            <v>UPAE LIMOEIRO</v>
          </cell>
          <cell r="E44" t="str">
            <v>Luiz Claudio Heraclio de Aquino Oliveira</v>
          </cell>
          <cell r="G44" t="str">
            <v>2 - Outros Profissionais da Saúde</v>
          </cell>
          <cell r="H44" t="str">
            <v>2235-05</v>
          </cell>
          <cell r="I44">
            <v>44409</v>
          </cell>
          <cell r="J44" t="str">
            <v>2 - Diarista</v>
          </cell>
          <cell r="K44" t="str">
            <v>40</v>
          </cell>
          <cell r="L44">
            <v>2418.85</v>
          </cell>
          <cell r="R44">
            <v>340.94</v>
          </cell>
          <cell r="S44">
            <v>1133.03</v>
          </cell>
          <cell r="W44">
            <v>788.04</v>
          </cell>
          <cell r="X44">
            <v>3104.7799999999997</v>
          </cell>
        </row>
        <row r="45">
          <cell r="C45" t="str">
            <v>UPAE LIMOEIRO</v>
          </cell>
          <cell r="E45" t="str">
            <v>Marcelo Francisco Galdino da Silva</v>
          </cell>
          <cell r="G45" t="str">
            <v>2 - Outros Profissionais da Saúde</v>
          </cell>
          <cell r="H45" t="str">
            <v>3222-30</v>
          </cell>
          <cell r="I45">
            <v>44409</v>
          </cell>
          <cell r="J45" t="str">
            <v>2 - Diarista</v>
          </cell>
          <cell r="K45" t="str">
            <v>44</v>
          </cell>
          <cell r="L45">
            <v>1398.67</v>
          </cell>
          <cell r="R45">
            <v>285.75</v>
          </cell>
          <cell r="W45">
            <v>163.29</v>
          </cell>
          <cell r="X45">
            <v>1521.13</v>
          </cell>
        </row>
        <row r="46">
          <cell r="C46" t="str">
            <v>UPAE LIMOEIRO</v>
          </cell>
          <cell r="E46" t="str">
            <v>Maria Auxiliadora Bezerra de Oliveira</v>
          </cell>
          <cell r="G46" t="str">
            <v>2 - Outros Profissionais da Saúde</v>
          </cell>
          <cell r="H46" t="str">
            <v>2238-10</v>
          </cell>
          <cell r="I46">
            <v>44409</v>
          </cell>
          <cell r="J46" t="str">
            <v>2 - Diarista</v>
          </cell>
          <cell r="K46" t="str">
            <v>30</v>
          </cell>
          <cell r="L46">
            <v>1976.3</v>
          </cell>
          <cell r="R46">
            <v>220</v>
          </cell>
          <cell r="W46">
            <v>384.13</v>
          </cell>
          <cell r="X46">
            <v>1812.17</v>
          </cell>
        </row>
        <row r="47">
          <cell r="C47" t="str">
            <v>UPAE LIMOEIRO</v>
          </cell>
          <cell r="E47" t="str">
            <v xml:space="preserve">Maria Lucia de Aguiar Ferreira </v>
          </cell>
          <cell r="G47" t="str">
            <v>2 - Outros Profissionais da Saúde</v>
          </cell>
          <cell r="H47" t="str">
            <v>2516-05</v>
          </cell>
          <cell r="I47">
            <v>44409</v>
          </cell>
          <cell r="J47" t="str">
            <v>2 - Diarista</v>
          </cell>
          <cell r="K47" t="str">
            <v>30</v>
          </cell>
          <cell r="L47">
            <v>2260.7999999999997</v>
          </cell>
          <cell r="R47">
            <v>234.45</v>
          </cell>
          <cell r="W47">
            <v>230.68</v>
          </cell>
          <cell r="X47">
            <v>2264.5699999999997</v>
          </cell>
        </row>
        <row r="48">
          <cell r="C48" t="str">
            <v>UPAE LIMOEIRO</v>
          </cell>
          <cell r="E48" t="str">
            <v xml:space="preserve">Maria Marcia da Rocha Severino </v>
          </cell>
          <cell r="G48" t="str">
            <v>2 - Outros Profissionais da Saúde</v>
          </cell>
          <cell r="H48" t="str">
            <v>3222-30</v>
          </cell>
          <cell r="I48">
            <v>44409</v>
          </cell>
          <cell r="J48" t="str">
            <v>2 - Diarista</v>
          </cell>
          <cell r="K48" t="str">
            <v>44</v>
          </cell>
          <cell r="L48">
            <v>1398.67</v>
          </cell>
          <cell r="P48">
            <v>20.88</v>
          </cell>
          <cell r="R48">
            <v>289.40999999999997</v>
          </cell>
          <cell r="W48">
            <v>197.57</v>
          </cell>
          <cell r="X48">
            <v>1511.39</v>
          </cell>
        </row>
        <row r="49">
          <cell r="C49" t="str">
            <v>UPAE LIMOEIRO</v>
          </cell>
          <cell r="E49" t="str">
            <v>Marineide Martins Santos da Silva</v>
          </cell>
          <cell r="G49" t="str">
            <v>2 - Outros Profissionais da Saúde</v>
          </cell>
          <cell r="H49" t="str">
            <v>3241-15</v>
          </cell>
          <cell r="I49">
            <v>44409</v>
          </cell>
          <cell r="J49" t="str">
            <v>2 - Diarista</v>
          </cell>
          <cell r="K49" t="str">
            <v>24</v>
          </cell>
          <cell r="L49">
            <v>2090.16</v>
          </cell>
          <cell r="R49">
            <v>1155.71</v>
          </cell>
          <cell r="W49">
            <v>543.54999999999995</v>
          </cell>
          <cell r="X49">
            <v>2702.3199999999997</v>
          </cell>
        </row>
        <row r="50">
          <cell r="C50" t="str">
            <v>UPAE LIMOEIRO</v>
          </cell>
          <cell r="E50" t="str">
            <v>Patricia Maria da Silva</v>
          </cell>
          <cell r="G50" t="str">
            <v>2 - Outros Profissionais da Saúde</v>
          </cell>
          <cell r="H50" t="str">
            <v>3222-30</v>
          </cell>
          <cell r="I50">
            <v>44409</v>
          </cell>
          <cell r="J50" t="str">
            <v>2 - Diarista</v>
          </cell>
          <cell r="K50" t="str">
            <v>44</v>
          </cell>
          <cell r="L50">
            <v>1398.67</v>
          </cell>
          <cell r="R50">
            <v>298.64999999999998</v>
          </cell>
          <cell r="W50">
            <v>162.55000000000001</v>
          </cell>
          <cell r="X50">
            <v>1534.7700000000002</v>
          </cell>
        </row>
        <row r="51">
          <cell r="C51" t="str">
            <v>UPAE LIMOEIRO</v>
          </cell>
          <cell r="E51" t="str">
            <v>Suelen Melo Lima</v>
          </cell>
          <cell r="G51" t="str">
            <v>2 - Outros Profissionais da Saúde</v>
          </cell>
          <cell r="H51" t="str">
            <v>2235-05</v>
          </cell>
          <cell r="I51">
            <v>44409</v>
          </cell>
          <cell r="J51" t="str">
            <v>2 - Diarista</v>
          </cell>
          <cell r="K51" t="str">
            <v>40</v>
          </cell>
          <cell r="L51">
            <v>56.38</v>
          </cell>
          <cell r="P51">
            <v>2600.8900000000003</v>
          </cell>
          <cell r="R51">
            <v>7.09</v>
          </cell>
          <cell r="W51">
            <v>2608.5100000000002</v>
          </cell>
          <cell r="X51">
            <v>55.850000000000364</v>
          </cell>
        </row>
        <row r="52">
          <cell r="C52" t="str">
            <v>UPAE LIMOEIRO</v>
          </cell>
          <cell r="E52" t="str">
            <v>Thamyres Rafaella Vasconcelos Rufino</v>
          </cell>
          <cell r="G52" t="str">
            <v>2 - Outros Profissionais da Saúde</v>
          </cell>
          <cell r="H52" t="str">
            <v>2234-05</v>
          </cell>
          <cell r="I52">
            <v>44409</v>
          </cell>
          <cell r="J52" t="str">
            <v>2 - Diarista</v>
          </cell>
          <cell r="K52" t="str">
            <v>40</v>
          </cell>
          <cell r="L52">
            <v>1566.19</v>
          </cell>
          <cell r="P52">
            <v>2172.52</v>
          </cell>
          <cell r="R52">
            <v>732.6</v>
          </cell>
          <cell r="W52">
            <v>2496.0300000000002</v>
          </cell>
          <cell r="X52">
            <v>1975.2800000000002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(OCULTAR)'!$P$3:$R$91,3,0),"")</f>
        <v>11754025000369</v>
      </c>
      <c r="B2" s="9" t="str">
        <f>'[1]TCE - ANEXO II - Preencher'!C11</f>
        <v>UPAE LIMOEIRO</v>
      </c>
      <c r="C2" s="10"/>
      <c r="D2" s="11" t="str">
        <f>'[1]TCE - ANEXO II - Preencher'!E11</f>
        <v>Ana Carla Santos de Morais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4110-30</v>
      </c>
      <c r="G2" s="14">
        <f>'[1]TCE - ANEXO II - Preencher'!I11</f>
        <v>44409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0</v>
      </c>
      <c r="R2" s="20"/>
    </row>
    <row r="3" spans="1:19">
      <c r="A3" s="8">
        <f>IFERROR(VLOOKUP(B3,'[1]DADOS (OCULTAR)'!$P$3:$R$91,3,0),"")</f>
        <v>11754025000369</v>
      </c>
      <c r="B3" s="9" t="str">
        <f>'[1]TCE - ANEXO II - Preencher'!C12</f>
        <v>UPAE LIMOEIRO</v>
      </c>
      <c r="C3" s="10"/>
      <c r="D3" s="11" t="str">
        <f>'[1]TCE - ANEXO II - Preencher'!E12</f>
        <v>Ana Claudia de Oliveira Salgado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4221-05</v>
      </c>
      <c r="G3" s="14">
        <f>'[1]TCE - ANEXO II - Preencher'!I12</f>
        <v>44409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1334.64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282.74</v>
      </c>
      <c r="N3" s="16">
        <f>'[1]TCE - ANEXO II - Preencher'!S12</f>
        <v>0</v>
      </c>
      <c r="O3" s="17">
        <f>'[1]TCE - ANEXO II - Preencher'!W12</f>
        <v>157.4</v>
      </c>
      <c r="P3" s="18">
        <f>'[1]TCE - ANEXO II - Preencher'!X12</f>
        <v>1459.98</v>
      </c>
      <c r="R3" s="20"/>
      <c r="S3" s="21" t="s">
        <v>6</v>
      </c>
    </row>
    <row r="4" spans="1:19">
      <c r="A4" s="8">
        <f>IFERROR(VLOOKUP(B4,'[1]DADOS (OCULTAR)'!$P$3:$R$91,3,0),"")</f>
        <v>11754025000369</v>
      </c>
      <c r="B4" s="9" t="str">
        <f>'[1]TCE - ANEXO II - Preencher'!C13</f>
        <v>UPAE LIMOEIRO</v>
      </c>
      <c r="C4" s="10"/>
      <c r="D4" s="11" t="str">
        <f>'[1]TCE - ANEXO II - Preencher'!E13</f>
        <v>Flavio Felismino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5143-10</v>
      </c>
      <c r="G4" s="14">
        <f>'[1]TCE - ANEXO II - Preencher'!I13</f>
        <v>44409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1613.59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370</v>
      </c>
      <c r="N4" s="16">
        <f>'[1]TCE - ANEXO II - Preencher'!S13</f>
        <v>0</v>
      </c>
      <c r="O4" s="17">
        <f>'[1]TCE - ANEXO II - Preencher'!W13</f>
        <v>192.36</v>
      </c>
      <c r="P4" s="18">
        <f>'[1]TCE - ANEXO II - Preencher'!X13</f>
        <v>1791.23</v>
      </c>
      <c r="R4" s="20"/>
      <c r="S4" s="22">
        <v>43831</v>
      </c>
    </row>
    <row r="5" spans="1:19">
      <c r="A5" s="8">
        <f>IFERROR(VLOOKUP(B5,'[1]DADOS (OCULTAR)'!$P$3:$R$91,3,0),"")</f>
        <v>11754025000369</v>
      </c>
      <c r="B5" s="9" t="str">
        <f>'[1]TCE - ANEXO II - Preencher'!C14</f>
        <v>UPAE LIMOEIRO</v>
      </c>
      <c r="C5" s="10"/>
      <c r="D5" s="11" t="str">
        <f>'[1]TCE - ANEXO II - Preencher'!E14</f>
        <v>Gabriele Dionisio das Merces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4221-05</v>
      </c>
      <c r="G5" s="14">
        <f>'[1]TCE - ANEXO II - Preencher'!I14</f>
        <v>44409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1213.18</v>
      </c>
      <c r="K5" s="15">
        <f>'[1]TCE - ANEXO II - Preencher'!P14</f>
        <v>220.83999999999997</v>
      </c>
      <c r="L5" s="15">
        <f>'[1]TCE - ANEXO II - Preencher'!Q14</f>
        <v>0</v>
      </c>
      <c r="M5" s="15">
        <f>'[1]TCE - ANEXO II - Preencher'!R14</f>
        <v>255.37</v>
      </c>
      <c r="N5" s="16">
        <f>'[1]TCE - ANEXO II - Preencher'!S14</f>
        <v>0</v>
      </c>
      <c r="O5" s="17">
        <f>'[1]TCE - ANEXO II - Preencher'!W14</f>
        <v>337.74</v>
      </c>
      <c r="P5" s="18">
        <f>'[1]TCE - ANEXO II - Preencher'!X14</f>
        <v>1351.6499999999999</v>
      </c>
      <c r="R5" s="20"/>
      <c r="S5" s="22">
        <v>43862</v>
      </c>
    </row>
    <row r="6" spans="1:19">
      <c r="A6" s="8">
        <f>IFERROR(VLOOKUP(B6,'[1]DADOS (OCULTAR)'!$P$3:$R$91,3,0),"")</f>
        <v>11754025000369</v>
      </c>
      <c r="B6" s="9" t="str">
        <f>'[1]TCE - ANEXO II - Preencher'!C15</f>
        <v>UPAE LIMOEIRO</v>
      </c>
      <c r="C6" s="10"/>
      <c r="D6" s="11" t="str">
        <f>'[1]TCE - ANEXO II - Preencher'!E15</f>
        <v>Helio Bezerra Coutinho Neto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1231-10</v>
      </c>
      <c r="G6" s="14">
        <f>'[1]TCE - ANEXO II - Preencher'!I15</f>
        <v>44409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8205.6299999999992</v>
      </c>
      <c r="K6" s="15">
        <f>'[1]TCE - ANEXO II - Preencher'!P15</f>
        <v>122.47</v>
      </c>
      <c r="L6" s="15">
        <f>'[1]TCE - ANEXO II - Preencher'!Q15</f>
        <v>0</v>
      </c>
      <c r="M6" s="15">
        <f>'[1]TCE - ANEXO II - Preencher'!R15</f>
        <v>605.78</v>
      </c>
      <c r="N6" s="16">
        <f>'[1]TCE - ANEXO II - Preencher'!S15</f>
        <v>4863.5</v>
      </c>
      <c r="O6" s="17">
        <f>'[1]TCE - ANEXO II - Preencher'!W15</f>
        <v>3624.4</v>
      </c>
      <c r="P6" s="18">
        <f>'[1]TCE - ANEXO II - Preencher'!X15</f>
        <v>10172.98</v>
      </c>
      <c r="R6" s="20"/>
      <c r="S6" s="22">
        <v>43891</v>
      </c>
    </row>
    <row r="7" spans="1:19">
      <c r="A7" s="8">
        <f>IFERROR(VLOOKUP(B7,'[1]DADOS (OCULTAR)'!$P$3:$R$91,3,0),"")</f>
        <v>11754025000369</v>
      </c>
      <c r="B7" s="9" t="str">
        <f>'[1]TCE - ANEXO II - Preencher'!C16</f>
        <v>UPAE LIMOEIRO</v>
      </c>
      <c r="C7" s="10"/>
      <c r="D7" s="11" t="str">
        <f>'[1]TCE - ANEXO II - Preencher'!E16</f>
        <v>Hoslaniely Ferreira da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4221-05</v>
      </c>
      <c r="G7" s="14">
        <f>'[1]TCE - ANEXO II - Preencher'!I16</f>
        <v>44409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1334.63</v>
      </c>
      <c r="K7" s="15">
        <f>'[1]TCE - ANEXO II - Preencher'!P16</f>
        <v>19.920000000000002</v>
      </c>
      <c r="L7" s="15">
        <f>'[1]TCE - ANEXO II - Preencher'!Q16</f>
        <v>0</v>
      </c>
      <c r="M7" s="15">
        <f>'[1]TCE - ANEXO II - Preencher'!R16</f>
        <v>292.13</v>
      </c>
      <c r="N7" s="16">
        <f>'[1]TCE - ANEXO II - Preencher'!S16</f>
        <v>0</v>
      </c>
      <c r="O7" s="17">
        <f>'[1]TCE - ANEXO II - Preencher'!W16</f>
        <v>156.79</v>
      </c>
      <c r="P7" s="18">
        <f>'[1]TCE - ANEXO II - Preencher'!X16</f>
        <v>1489.8900000000003</v>
      </c>
      <c r="R7" s="20"/>
      <c r="S7" s="22">
        <v>43922</v>
      </c>
    </row>
    <row r="8" spans="1:19">
      <c r="A8" s="8">
        <f>IFERROR(VLOOKUP(B8,'[1]DADOS (OCULTAR)'!$P$3:$R$91,3,0),"")</f>
        <v>11754025000369</v>
      </c>
      <c r="B8" s="9" t="str">
        <f>'[1]TCE - ANEXO II - Preencher'!C17</f>
        <v>UPAE LIMOEIRO</v>
      </c>
      <c r="C8" s="10"/>
      <c r="D8" s="11" t="str">
        <f>'[1]TCE - ANEXO II - Preencher'!E17</f>
        <v>Katty Mellyne Santos Pereira Correia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4221-05</v>
      </c>
      <c r="G8" s="14">
        <f>'[1]TCE - ANEXO II - Preencher'!I17</f>
        <v>44409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1334.63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311.14999999999998</v>
      </c>
      <c r="N8" s="16">
        <f>'[1]TCE - ANEXO II - Preencher'!S17</f>
        <v>0</v>
      </c>
      <c r="O8" s="17">
        <f>'[1]TCE - ANEXO II - Preencher'!W17</f>
        <v>177.89</v>
      </c>
      <c r="P8" s="18">
        <f>'[1]TCE - ANEXO II - Preencher'!X17</f>
        <v>1467.8900000000003</v>
      </c>
      <c r="R8" s="20"/>
      <c r="S8" s="22">
        <v>43952</v>
      </c>
    </row>
    <row r="9" spans="1:19">
      <c r="A9" s="8">
        <f>IFERROR(VLOOKUP(B9,'[1]DADOS (OCULTAR)'!$P$3:$R$91,3,0),"")</f>
        <v>11754025000369</v>
      </c>
      <c r="B9" s="9" t="str">
        <f>'[1]TCE - ANEXO II - Preencher'!C18</f>
        <v>UPAE LIMOEIRO</v>
      </c>
      <c r="C9" s="10"/>
      <c r="D9" s="11" t="str">
        <f>'[1]TCE - ANEXO II - Preencher'!E18</f>
        <v>Luciana de Fontes Araujo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4221-05</v>
      </c>
      <c r="G9" s="14">
        <f>'[1]TCE - ANEXO II - Preencher'!I18</f>
        <v>44409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1334.63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220</v>
      </c>
      <c r="N9" s="16">
        <f>'[1]TCE - ANEXO II - Preencher'!S18</f>
        <v>0</v>
      </c>
      <c r="O9" s="17">
        <f>'[1]TCE - ANEXO II - Preencher'!W18</f>
        <v>148.5</v>
      </c>
      <c r="P9" s="18">
        <f>'[1]TCE - ANEXO II - Preencher'!X18</f>
        <v>1406.13</v>
      </c>
      <c r="R9" s="20"/>
      <c r="S9" s="22">
        <v>43983</v>
      </c>
    </row>
    <row r="10" spans="1:19">
      <c r="A10" s="8">
        <f>IFERROR(VLOOKUP(B10,'[1]DADOS (OCULTAR)'!$P$3:$R$91,3,0),"")</f>
        <v>11754025000369</v>
      </c>
      <c r="B10" s="9" t="str">
        <f>'[1]TCE - ANEXO II - Preencher'!C19</f>
        <v>UPAE LIMOEIRO</v>
      </c>
      <c r="C10" s="10"/>
      <c r="D10" s="11" t="str">
        <f>'[1]TCE - ANEXO II - Preencher'!E19</f>
        <v xml:space="preserve">Maria Cristina Ferreira Lima 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4101-05</v>
      </c>
      <c r="G10" s="14">
        <f>'[1]TCE - ANEXO II - Preencher'!I19</f>
        <v>44409</v>
      </c>
      <c r="H10" s="13" t="str">
        <f>'[1]TCE - ANEXO II - Preencher'!J19</f>
        <v>2 - Diarista</v>
      </c>
      <c r="I10" s="13" t="str">
        <f>'[1]TCE - ANEXO II - Preencher'!K19</f>
        <v>20</v>
      </c>
      <c r="J10" s="15">
        <f>'[1]TCE - ANEXO II - Preencher'!L19</f>
        <v>7351.65</v>
      </c>
      <c r="K10" s="15">
        <f>'[1]TCE - ANEXO II - Preencher'!P19</f>
        <v>109.73</v>
      </c>
      <c r="L10" s="15">
        <f>'[1]TCE - ANEXO II - Preencher'!Q19</f>
        <v>0</v>
      </c>
      <c r="M10" s="15">
        <f>'[1]TCE - ANEXO II - Preencher'!R19</f>
        <v>565.63</v>
      </c>
      <c r="N10" s="16">
        <f>'[1]TCE - ANEXO II - Preencher'!S19</f>
        <v>3855.2</v>
      </c>
      <c r="O10" s="17">
        <f>'[1]TCE - ANEXO II - Preencher'!W19</f>
        <v>2536.4899999999998</v>
      </c>
      <c r="P10" s="18">
        <f>'[1]TCE - ANEXO II - Preencher'!X19</f>
        <v>9345.7199999999993</v>
      </c>
      <c r="R10" s="20"/>
      <c r="S10" s="22">
        <v>44013</v>
      </c>
    </row>
    <row r="11" spans="1:19">
      <c r="A11" s="8">
        <f>IFERROR(VLOOKUP(B11,'[1]DADOS (OCULTAR)'!$P$3:$R$91,3,0),"")</f>
        <v>11754025000369</v>
      </c>
      <c r="B11" s="9" t="str">
        <f>'[1]TCE - ANEXO II - Preencher'!C20</f>
        <v>UPAE LIMOEIRO</v>
      </c>
      <c r="C11" s="10"/>
      <c r="D11" s="11" t="str">
        <f>'[1]TCE - ANEXO II - Preencher'!E20</f>
        <v>Maria Helena Ferreira Lima Lins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4101-05</v>
      </c>
      <c r="G11" s="14">
        <f>'[1]TCE - ANEXO II - Preencher'!I20</f>
        <v>44409</v>
      </c>
      <c r="H11" s="13" t="str">
        <f>'[1]TCE - ANEXO II - Preencher'!J20</f>
        <v>2 - Diarista</v>
      </c>
      <c r="I11" s="13" t="str">
        <f>'[1]TCE - ANEXO II - Preencher'!K20</f>
        <v>20</v>
      </c>
      <c r="J11" s="15">
        <f>'[1]TCE - ANEXO II - Preencher'!L20</f>
        <v>575.36</v>
      </c>
      <c r="K11" s="15">
        <f>'[1]TCE - ANEXO II - Preencher'!P20</f>
        <v>9464.89</v>
      </c>
      <c r="L11" s="15">
        <f>'[1]TCE - ANEXO II - Preencher'!Q20</f>
        <v>0</v>
      </c>
      <c r="M11" s="15">
        <f>'[1]TCE - ANEXO II - Preencher'!R20</f>
        <v>16.78</v>
      </c>
      <c r="N11" s="16">
        <f>'[1]TCE - ANEXO II - Preencher'!S20</f>
        <v>24.41</v>
      </c>
      <c r="O11" s="17">
        <f>'[1]TCE - ANEXO II - Preencher'!W20</f>
        <v>9014.19</v>
      </c>
      <c r="P11" s="18">
        <f>'[1]TCE - ANEXO II - Preencher'!X20</f>
        <v>1067.25</v>
      </c>
      <c r="R11" s="20"/>
      <c r="S11" s="22">
        <v>44044</v>
      </c>
    </row>
    <row r="12" spans="1:19">
      <c r="A12" s="8">
        <f>IFERROR(VLOOKUP(B12,'[1]DADOS (OCULTAR)'!$P$3:$R$91,3,0),"")</f>
        <v>11754025000369</v>
      </c>
      <c r="B12" s="9" t="str">
        <f>'[1]TCE - ANEXO II - Preencher'!C21</f>
        <v>UPAE LIMOEIRO</v>
      </c>
      <c r="C12" s="10"/>
      <c r="D12" s="11" t="str">
        <f>'[1]TCE - ANEXO II - Preencher'!E21</f>
        <v>Maria Tarcia Lopes Barbosa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44409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1470.9099999999999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</v>
      </c>
      <c r="N12" s="16">
        <f>'[1]TCE - ANEXO II - Preencher'!S21</f>
        <v>0</v>
      </c>
      <c r="O12" s="17">
        <f>'[1]TCE - ANEXO II - Preencher'!W21</f>
        <v>169.41</v>
      </c>
      <c r="P12" s="18">
        <f>'[1]TCE - ANEXO II - Preencher'!X21</f>
        <v>1521.4999999999998</v>
      </c>
      <c r="R12" s="20"/>
      <c r="S12" s="22">
        <v>44075</v>
      </c>
    </row>
    <row r="13" spans="1:19">
      <c r="A13" s="8">
        <f>IFERROR(VLOOKUP(B13,'[1]DADOS (OCULTAR)'!$P$3:$R$91,3,0),"")</f>
        <v>11754025000369</v>
      </c>
      <c r="B13" s="9" t="str">
        <f>'[1]TCE - ANEXO II - Preencher'!C22</f>
        <v>UPAE LIMOEIRO</v>
      </c>
      <c r="C13" s="10"/>
      <c r="D13" s="11" t="str">
        <f>'[1]TCE - ANEXO II - Preencher'!E22</f>
        <v xml:space="preserve">Patricia Holanda de Araujo 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4221-05</v>
      </c>
      <c r="G13" s="14">
        <f>'[1]TCE - ANEXO II - Preencher'!I22</f>
        <v>44409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322.57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346.2</v>
      </c>
      <c r="N13" s="16">
        <f>'[1]TCE - ANEXO II - Preencher'!S22</f>
        <v>0</v>
      </c>
      <c r="O13" s="17">
        <f>'[1]TCE - ANEXO II - Preencher'!W22</f>
        <v>27.38</v>
      </c>
      <c r="P13" s="18">
        <f>'[1]TCE - ANEXO II - Preencher'!X22</f>
        <v>641.39</v>
      </c>
      <c r="R13" s="20"/>
      <c r="S13" s="22">
        <v>44105</v>
      </c>
    </row>
    <row r="14" spans="1:19">
      <c r="A14" s="8">
        <f>IFERROR(VLOOKUP(B14,'[1]DADOS (OCULTAR)'!$P$3:$R$91,3,0),"")</f>
        <v>11754025000369</v>
      </c>
      <c r="B14" s="9" t="str">
        <f>'[1]TCE - ANEXO II - Preencher'!C23</f>
        <v>UPAE LIMOEIRO</v>
      </c>
      <c r="C14" s="10"/>
      <c r="D14" s="11" t="str">
        <f>'[1]TCE - ANEXO II - Preencher'!E23</f>
        <v>Paula Campello Peixoto Malta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1231-10</v>
      </c>
      <c r="G14" s="14">
        <f>'[1]TCE - ANEXO II - Preencher'!I23</f>
        <v>44409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8205.6299999999992</v>
      </c>
      <c r="K14" s="15">
        <f>'[1]TCE - ANEXO II - Preencher'!P23</f>
        <v>122.47</v>
      </c>
      <c r="L14" s="15">
        <f>'[1]TCE - ANEXO II - Preencher'!Q23</f>
        <v>0</v>
      </c>
      <c r="M14" s="15">
        <f>'[1]TCE - ANEXO II - Preencher'!R23</f>
        <v>605.78</v>
      </c>
      <c r="N14" s="16">
        <f>'[1]TCE - ANEXO II - Preencher'!S23</f>
        <v>5361</v>
      </c>
      <c r="O14" s="17">
        <f>'[1]TCE - ANEXO II - Preencher'!W23</f>
        <v>3761.22</v>
      </c>
      <c r="P14" s="18">
        <f>'[1]TCE - ANEXO II - Preencher'!X23</f>
        <v>10533.66</v>
      </c>
      <c r="R14" s="20"/>
      <c r="S14" s="22">
        <v>44136</v>
      </c>
    </row>
    <row r="15" spans="1:19">
      <c r="A15" s="8">
        <f>IFERROR(VLOOKUP(B15,'[1]DADOS (OCULTAR)'!$P$3:$R$91,3,0),"")</f>
        <v>11754025000369</v>
      </c>
      <c r="B15" s="9" t="str">
        <f>'[1]TCE - ANEXO II - Preencher'!C24</f>
        <v>UPAE LIMOEIRO</v>
      </c>
      <c r="C15" s="10"/>
      <c r="D15" s="11" t="str">
        <f>'[1]TCE - ANEXO II - Preencher'!E24</f>
        <v>Raquel da Silva Araujo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3172-10</v>
      </c>
      <c r="G15" s="14">
        <f>'[1]TCE - ANEXO II - Preencher'!I24</f>
        <v>44409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1214.47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217.15</v>
      </c>
      <c r="N15" s="16">
        <f>'[1]TCE - ANEXO II - Preencher'!S24</f>
        <v>0</v>
      </c>
      <c r="O15" s="17">
        <f>'[1]TCE - ANEXO II - Preencher'!W24</f>
        <v>137.43</v>
      </c>
      <c r="P15" s="18">
        <f>'[1]TCE - ANEXO II - Preencher'!X24</f>
        <v>1294.19</v>
      </c>
      <c r="R15" s="20"/>
      <c r="S15" s="22">
        <v>44166</v>
      </c>
    </row>
    <row r="16" spans="1:19">
      <c r="A16" s="8">
        <f>IFERROR(VLOOKUP(B16,'[1]DADOS (OCULTAR)'!$P$3:$R$91,3,0),"")</f>
        <v>11754025000369</v>
      </c>
      <c r="B16" s="9" t="str">
        <f>'[1]TCE - ANEXO II - Preencher'!C25</f>
        <v>UPAE LIMOEIRO</v>
      </c>
      <c r="C16" s="10"/>
      <c r="D16" s="11" t="str">
        <f>'[1]TCE - ANEXO II - Preencher'!E25</f>
        <v>Robson Silva da Costa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3516-05</v>
      </c>
      <c r="G16" s="14">
        <f>'[1]TCE - ANEXO II - Preencher'!I25</f>
        <v>44409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768.6</v>
      </c>
      <c r="K16" s="15">
        <f>'[1]TCE - ANEXO II - Preencher'!P25</f>
        <v>796.35</v>
      </c>
      <c r="L16" s="15">
        <f>'[1]TCE - ANEXO II - Preencher'!Q25</f>
        <v>0</v>
      </c>
      <c r="M16" s="15">
        <f>'[1]TCE - ANEXO II - Preencher'!R25</f>
        <v>127.74</v>
      </c>
      <c r="N16" s="16">
        <f>'[1]TCE - ANEXO II - Preencher'!S25</f>
        <v>0</v>
      </c>
      <c r="O16" s="17">
        <f>'[1]TCE - ANEXO II - Preencher'!W25</f>
        <v>955.78</v>
      </c>
      <c r="P16" s="18">
        <f>'[1]TCE - ANEXO II - Preencher'!X25</f>
        <v>736.91000000000008</v>
      </c>
      <c r="R16" s="20"/>
      <c r="S16" s="22">
        <v>44197</v>
      </c>
    </row>
    <row r="17" spans="1:19">
      <c r="A17" s="8">
        <f>IFERROR(VLOOKUP(B17,'[1]DADOS (OCULTAR)'!$P$3:$R$91,3,0),"")</f>
        <v>11754025000369</v>
      </c>
      <c r="B17" s="9" t="str">
        <f>'[1]TCE - ANEXO II - Preencher'!C26</f>
        <v>UPAE LIMOEIRO</v>
      </c>
      <c r="C17" s="10"/>
      <c r="D17" s="11" t="str">
        <f>'[1]TCE - ANEXO II - Preencher'!E26</f>
        <v>Rodrigo Costa Patu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1312-05</v>
      </c>
      <c r="G17" s="14">
        <f>'[1]TCE - ANEXO II - Preencher'!I26</f>
        <v>44409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230.58</v>
      </c>
      <c r="K17" s="15">
        <f>'[1]TCE - ANEXO II - Preencher'!P26</f>
        <v>15406.33</v>
      </c>
      <c r="L17" s="15">
        <f>'[1]TCE - ANEXO II - Preencher'!Q26</f>
        <v>0</v>
      </c>
      <c r="M17" s="15">
        <f>'[1]TCE - ANEXO II - Preencher'!R26</f>
        <v>18.619999999999997</v>
      </c>
      <c r="N17" s="16">
        <f>'[1]TCE - ANEXO II - Preencher'!S26</f>
        <v>147.47</v>
      </c>
      <c r="O17" s="17">
        <f>'[1]TCE - ANEXO II - Preencher'!W26</f>
        <v>15406.33</v>
      </c>
      <c r="P17" s="18">
        <f>'[1]TCE - ANEXO II - Preencher'!X26</f>
        <v>396.67000000000007</v>
      </c>
      <c r="R17" s="20"/>
      <c r="S17" s="22">
        <v>44228</v>
      </c>
    </row>
    <row r="18" spans="1:19">
      <c r="A18" s="8">
        <f>IFERROR(VLOOKUP(B18,'[1]DADOS (OCULTAR)'!$P$3:$R$91,3,0),"")</f>
        <v>11754025000369</v>
      </c>
      <c r="B18" s="9" t="str">
        <f>'[1]TCE - ANEXO II - Preencher'!C27</f>
        <v>UPAE LIMOEIRO</v>
      </c>
      <c r="C18" s="10"/>
      <c r="D18" s="11" t="str">
        <f>'[1]TCE - ANEXO II - Preencher'!E27</f>
        <v>Rosinaldo da Conceicao de Lima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7823-10</v>
      </c>
      <c r="G18" s="14">
        <f>'[1]TCE - ANEXO II - Preencher'!I27</f>
        <v>44409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1642.35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337.28</v>
      </c>
      <c r="N18" s="16">
        <f>'[1]TCE - ANEXO II - Preencher'!S27</f>
        <v>0</v>
      </c>
      <c r="O18" s="17">
        <f>'[1]TCE - ANEXO II - Preencher'!W27</f>
        <v>192.54</v>
      </c>
      <c r="P18" s="18">
        <f>'[1]TCE - ANEXO II - Preencher'!X27</f>
        <v>1787.09</v>
      </c>
      <c r="R18" s="20"/>
      <c r="S18" s="22">
        <v>44256</v>
      </c>
    </row>
    <row r="19" spans="1:19">
      <c r="A19" s="8">
        <f>IFERROR(VLOOKUP(B19,'[1]DADOS (OCULTAR)'!$P$3:$R$91,3,0),"")</f>
        <v>11754025000369</v>
      </c>
      <c r="B19" s="9" t="str">
        <f>'[1]TCE - ANEXO II - Preencher'!C28</f>
        <v>UPAE LIMOEIRO</v>
      </c>
      <c r="C19" s="10"/>
      <c r="D19" s="11" t="str">
        <f>'[1]TCE - ANEXO II - Preencher'!E28</f>
        <v>Sara de Amorim Mota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44409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1334.6200000000001</v>
      </c>
      <c r="K19" s="15">
        <f>'[1]TCE - ANEXO II - Preencher'!P28</f>
        <v>20.92</v>
      </c>
      <c r="L19" s="15">
        <f>'[1]TCE - ANEXO II - Preencher'!Q28</f>
        <v>0</v>
      </c>
      <c r="M19" s="15">
        <f>'[1]TCE - ANEXO II - Preencher'!R28</f>
        <v>220</v>
      </c>
      <c r="N19" s="16">
        <f>'[1]TCE - ANEXO II - Preencher'!S28</f>
        <v>0</v>
      </c>
      <c r="O19" s="17">
        <f>'[1]TCE - ANEXO II - Preencher'!W28</f>
        <v>150.38</v>
      </c>
      <c r="P19" s="18">
        <f>'[1]TCE - ANEXO II - Preencher'!X28</f>
        <v>1425.1600000000003</v>
      </c>
      <c r="R19" s="20"/>
      <c r="S19" s="22">
        <v>44287</v>
      </c>
    </row>
    <row r="20" spans="1:19">
      <c r="A20" s="8">
        <f>IFERROR(VLOOKUP(B20,'[1]DADOS (OCULTAR)'!$P$3:$R$91,3,0),"")</f>
        <v>11754025000369</v>
      </c>
      <c r="B20" s="9" t="str">
        <f>'[1]TCE - ANEXO II - Preencher'!C29</f>
        <v>UPAE LIMOEIRO</v>
      </c>
      <c r="C20" s="10"/>
      <c r="D20" s="11" t="str">
        <f>'[1]TCE - ANEXO II - Preencher'!E29</f>
        <v xml:space="preserve">Witor Hugo de Moraes Castro Sousa Leite 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3172-10</v>
      </c>
      <c r="G20" s="14">
        <f>'[1]TCE - ANEXO II - Preencher'!I29</f>
        <v>44409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1470.8999999999999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363</v>
      </c>
      <c r="N20" s="16">
        <f>'[1]TCE - ANEXO II - Preencher'!S29</f>
        <v>0</v>
      </c>
      <c r="O20" s="17">
        <f>'[1]TCE - ANEXO II - Preencher'!W29</f>
        <v>176.21</v>
      </c>
      <c r="P20" s="18">
        <f>'[1]TCE - ANEXO II - Preencher'!X29</f>
        <v>1657.6899999999998</v>
      </c>
      <c r="R20" s="20"/>
      <c r="S20" s="22">
        <v>44317</v>
      </c>
    </row>
    <row r="21" spans="1:19">
      <c r="A21" s="8">
        <f>IFERROR(VLOOKUP(B21,'[1]DADOS (OCULTAR)'!$P$3:$R$91,3,0),"")</f>
        <v>11754025000369</v>
      </c>
      <c r="B21" s="9" t="str">
        <f>'[1]TCE - ANEXO II - Preencher'!C30</f>
        <v>UPAE LIMOEIRO</v>
      </c>
      <c r="C21" s="10"/>
      <c r="D21" s="11" t="str">
        <f>'[1]TCE - ANEXO II - Preencher'!E30</f>
        <v>Moroni Thiago Ferreira Fontes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4110-05</v>
      </c>
      <c r="G21" s="14">
        <f>'[1]TCE - ANEXO II - Preencher'!I30</f>
        <v>44409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233.33</v>
      </c>
      <c r="K21" s="15">
        <f>'[1]TCE - ANEXO II - Preencher'!P30</f>
        <v>378.59000000000003</v>
      </c>
      <c r="L21" s="15">
        <f>'[1]TCE - ANEXO II - Preencher'!Q30</f>
        <v>0</v>
      </c>
      <c r="M21" s="15">
        <f>'[1]TCE - ANEXO II - Preencher'!R30</f>
        <v>51.27</v>
      </c>
      <c r="N21" s="16">
        <f>'[1]TCE - ANEXO II - Preencher'!S30</f>
        <v>0</v>
      </c>
      <c r="O21" s="17">
        <f>'[1]TCE - ANEXO II - Preencher'!W30</f>
        <v>443.87</v>
      </c>
      <c r="P21" s="18">
        <f>'[1]TCE - ANEXO II - Preencher'!X30</f>
        <v>219.32000000000005</v>
      </c>
      <c r="R21" s="20"/>
      <c r="S21" s="22">
        <v>44348</v>
      </c>
    </row>
    <row r="22" spans="1:19">
      <c r="A22" s="8">
        <f>IFERROR(VLOOKUP(B22,'[1]DADOS (OCULTAR)'!$P$3:$R$91,3,0),"")</f>
        <v>11754025000369</v>
      </c>
      <c r="B22" s="9" t="str">
        <f>'[1]TCE - ANEXO II - Preencher'!C31</f>
        <v>UPAE LIMOEIRO</v>
      </c>
      <c r="C22" s="10"/>
      <c r="D22" s="11" t="str">
        <f>'[1]TCE - ANEXO II - Preencher'!E31</f>
        <v>Ana Karina Ferreira de Assis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2251-25</v>
      </c>
      <c r="G22" s="14">
        <f>'[1]TCE - ANEXO II - Preencher'!I31</f>
        <v>44409</v>
      </c>
      <c r="H22" s="13" t="str">
        <f>'[1]TCE - ANEXO II - Preencher'!J31</f>
        <v>2 - Diarista</v>
      </c>
      <c r="I22" s="13" t="str">
        <f>'[1]TCE - ANEXO II - Preencher'!K31</f>
        <v>24</v>
      </c>
      <c r="J22" s="15">
        <f>'[1]TCE - ANEXO II - Preencher'!L31</f>
        <v>2811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6343.75</v>
      </c>
      <c r="N22" s="16">
        <f>'[1]TCE - ANEXO II - Preencher'!S31</f>
        <v>0</v>
      </c>
      <c r="O22" s="17">
        <f>'[1]TCE - ANEXO II - Preencher'!W31</f>
        <v>2105.29</v>
      </c>
      <c r="P22" s="18">
        <f>'[1]TCE - ANEXO II - Preencher'!X31</f>
        <v>7049.46</v>
      </c>
      <c r="R22" s="20"/>
      <c r="S22" s="22">
        <v>44378</v>
      </c>
    </row>
    <row r="23" spans="1:19">
      <c r="A23" s="8">
        <f>IFERROR(VLOOKUP(B23,'[1]DADOS (OCULTAR)'!$P$3:$R$91,3,0),"")</f>
        <v>11754025000369</v>
      </c>
      <c r="B23" s="9" t="str">
        <f>'[1]TCE - ANEXO II - Preencher'!C32</f>
        <v>UPAE LIMOEIRO</v>
      </c>
      <c r="C23" s="10"/>
      <c r="D23" s="11" t="str">
        <f>'[1]TCE - ANEXO II - Preencher'!E32</f>
        <v>Giovanna Heim Trigueiro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2251-25</v>
      </c>
      <c r="G23" s="14">
        <f>'[1]TCE - ANEXO II - Preencher'!I32</f>
        <v>44409</v>
      </c>
      <c r="H23" s="13" t="str">
        <f>'[1]TCE - ANEXO II - Preencher'!J32</f>
        <v>2 - Diarista</v>
      </c>
      <c r="I23" s="13" t="str">
        <f>'[1]TCE - ANEXO II - Preencher'!K32</f>
        <v>24</v>
      </c>
      <c r="J23" s="15">
        <f>'[1]TCE - ANEXO II - Preencher'!L32</f>
        <v>2811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6343.75</v>
      </c>
      <c r="N23" s="16">
        <f>'[1]TCE - ANEXO II - Preencher'!S32</f>
        <v>0</v>
      </c>
      <c r="O23" s="17">
        <f>'[1]TCE - ANEXO II - Preencher'!W32</f>
        <v>2105.29</v>
      </c>
      <c r="P23" s="18">
        <f>'[1]TCE - ANEXO II - Preencher'!X32</f>
        <v>7049.46</v>
      </c>
      <c r="R23" s="20"/>
      <c r="S23" s="22">
        <v>44409</v>
      </c>
    </row>
    <row r="24" spans="1:19">
      <c r="A24" s="8">
        <f>IFERROR(VLOOKUP(B24,'[1]DADOS (OCULTAR)'!$P$3:$R$91,3,0),"")</f>
        <v>11754025000369</v>
      </c>
      <c r="B24" s="9" t="str">
        <f>'[1]TCE - ANEXO II - Preencher'!C33</f>
        <v>UPAE LIMOEIRO</v>
      </c>
      <c r="C24" s="10"/>
      <c r="D24" s="11" t="str">
        <f>'[1]TCE - ANEXO II - Preencher'!E33</f>
        <v>Helder Vinicios de Araujo Medeiros</v>
      </c>
      <c r="E24" s="12" t="str">
        <f>IF('[1]TCE - ANEXO II - Preencher'!G33="4 - Assistência Odontológica","2 - Outros Profissionais da saúde",'[1]TCE - ANEXO II - Preencher'!G33)</f>
        <v>1 - Médico</v>
      </c>
      <c r="F24" s="13" t="str">
        <f>'[1]TCE - ANEXO II - Preencher'!H33</f>
        <v>2251-25</v>
      </c>
      <c r="G24" s="14">
        <f>'[1]TCE - ANEXO II - Preencher'!I33</f>
        <v>44409</v>
      </c>
      <c r="H24" s="13" t="str">
        <f>'[1]TCE - ANEXO II - Preencher'!J33</f>
        <v>2 - Diarista</v>
      </c>
      <c r="I24" s="13" t="str">
        <f>'[1]TCE - ANEXO II - Preencher'!K33</f>
        <v>24</v>
      </c>
      <c r="J24" s="15">
        <f>'[1]TCE - ANEXO II - Preencher'!L33</f>
        <v>1632.19</v>
      </c>
      <c r="K24" s="15">
        <f>'[1]TCE - ANEXO II - Preencher'!P33</f>
        <v>5040.2</v>
      </c>
      <c r="L24" s="15">
        <f>'[1]TCE - ANEXO II - Preencher'!Q33</f>
        <v>0</v>
      </c>
      <c r="M24" s="15">
        <f>'[1]TCE - ANEXO II - Preencher'!R33</f>
        <v>3601.84</v>
      </c>
      <c r="N24" s="16">
        <f>'[1]TCE - ANEXO II - Preencher'!S33</f>
        <v>0</v>
      </c>
      <c r="O24" s="17">
        <f>'[1]TCE - ANEXO II - Preencher'!W33</f>
        <v>5505.92</v>
      </c>
      <c r="P24" s="18">
        <f>'[1]TCE - ANEXO II - Preencher'!X33</f>
        <v>4768.3099999999995</v>
      </c>
      <c r="R24" s="20"/>
      <c r="S24" s="22">
        <v>44440</v>
      </c>
    </row>
    <row r="25" spans="1:19">
      <c r="A25" s="8">
        <f>IFERROR(VLOOKUP(B25,'[1]DADOS (OCULTAR)'!$P$3:$R$91,3,0),"")</f>
        <v>11754025000369</v>
      </c>
      <c r="B25" s="9" t="str">
        <f>'[1]TCE - ANEXO II - Preencher'!C34</f>
        <v>UPAE LIMOEIRO</v>
      </c>
      <c r="C25" s="10"/>
      <c r="D25" s="11" t="str">
        <f>'[1]TCE - ANEXO II - Preencher'!E34</f>
        <v xml:space="preserve">Josue Henrique Noroes Viana 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2251-25</v>
      </c>
      <c r="G25" s="14">
        <f>'[1]TCE - ANEXO II - Preencher'!I34</f>
        <v>44409</v>
      </c>
      <c r="H25" s="13" t="str">
        <f>'[1]TCE - ANEXO II - Preencher'!J34</f>
        <v>2 - Diarista</v>
      </c>
      <c r="I25" s="13" t="str">
        <f>'[1]TCE - ANEXO II - Preencher'!K34</f>
        <v>24</v>
      </c>
      <c r="J25" s="15">
        <f>'[1]TCE - ANEXO II - Preencher'!L34</f>
        <v>2811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6343.75</v>
      </c>
      <c r="N25" s="16">
        <f>'[1]TCE - ANEXO II - Preencher'!S34</f>
        <v>0</v>
      </c>
      <c r="O25" s="17">
        <f>'[1]TCE - ANEXO II - Preencher'!W34</f>
        <v>2089.1</v>
      </c>
      <c r="P25" s="18">
        <f>'[1]TCE - ANEXO II - Preencher'!X34</f>
        <v>7065.65</v>
      </c>
      <c r="R25" s="20"/>
      <c r="S25" s="22">
        <v>44470</v>
      </c>
    </row>
    <row r="26" spans="1:19">
      <c r="A26" s="8">
        <f>IFERROR(VLOOKUP(B26,'[1]DADOS (OCULTAR)'!$P$3:$R$91,3,0),"")</f>
        <v>11754025000369</v>
      </c>
      <c r="B26" s="9" t="str">
        <f>'[1]TCE - ANEXO II - Preencher'!C35</f>
        <v>UPAE LIMOEIRO</v>
      </c>
      <c r="C26" s="10"/>
      <c r="D26" s="11" t="str">
        <f>'[1]TCE - ANEXO II - Preencher'!E35</f>
        <v>Kaline Rabelo Borba Carvalho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2251-25</v>
      </c>
      <c r="G26" s="14">
        <f>'[1]TCE - ANEXO II - Preencher'!I35</f>
        <v>44409</v>
      </c>
      <c r="H26" s="13" t="str">
        <f>'[1]TCE - ANEXO II - Preencher'!J35</f>
        <v>2 - Diarista</v>
      </c>
      <c r="I26" s="13" t="str">
        <f>'[1]TCE - ANEXO II - Preencher'!K35</f>
        <v>24</v>
      </c>
      <c r="J26" s="15">
        <f>'[1]TCE - ANEXO II - Preencher'!L35</f>
        <v>2811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6343.75</v>
      </c>
      <c r="N26" s="16">
        <f>'[1]TCE - ANEXO II - Preencher'!S35</f>
        <v>0</v>
      </c>
      <c r="O26" s="17">
        <f>'[1]TCE - ANEXO II - Preencher'!W35</f>
        <v>2105.29</v>
      </c>
      <c r="P26" s="18">
        <f>'[1]TCE - ANEXO II - Preencher'!X35</f>
        <v>7049.46</v>
      </c>
      <c r="R26" s="20"/>
      <c r="S26" s="22">
        <v>44501</v>
      </c>
    </row>
    <row r="27" spans="1:19">
      <c r="A27" s="8">
        <f>IFERROR(VLOOKUP(B27,'[1]DADOS (OCULTAR)'!$P$3:$R$91,3,0),"")</f>
        <v>11754025000369</v>
      </c>
      <c r="B27" s="9" t="str">
        <f>'[1]TCE - ANEXO II - Preencher'!C36</f>
        <v>UPAE LIMOEIRO</v>
      </c>
      <c r="C27" s="10"/>
      <c r="D27" s="11" t="str">
        <f>'[1]TCE - ANEXO II - Preencher'!E36</f>
        <v xml:space="preserve">Luciano de Sousa Pires 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44409</v>
      </c>
      <c r="H27" s="13" t="str">
        <f>'[1]TCE - ANEXO II - Preencher'!J36</f>
        <v>2 - Diarista</v>
      </c>
      <c r="I27" s="13" t="str">
        <f>'[1]TCE - ANEXO II - Preencher'!K36</f>
        <v>24</v>
      </c>
      <c r="J27" s="15">
        <f>'[1]TCE - ANEXO II - Preencher'!L36</f>
        <v>2811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6413.75</v>
      </c>
      <c r="N27" s="16">
        <f>'[1]TCE - ANEXO II - Preencher'!S36</f>
        <v>0</v>
      </c>
      <c r="O27" s="17">
        <f>'[1]TCE - ANEXO II - Preencher'!W36</f>
        <v>2072.4</v>
      </c>
      <c r="P27" s="18">
        <f>'[1]TCE - ANEXO II - Preencher'!X36</f>
        <v>7152.35</v>
      </c>
      <c r="R27" s="20"/>
      <c r="S27" s="22">
        <v>44531</v>
      </c>
    </row>
    <row r="28" spans="1:19">
      <c r="A28" s="8">
        <f>IFERROR(VLOOKUP(B28,'[1]DADOS (OCULTAR)'!$P$3:$R$91,3,0),"")</f>
        <v>11754025000369</v>
      </c>
      <c r="B28" s="9" t="str">
        <f>'[1]TCE - ANEXO II - Preencher'!C37</f>
        <v>UPAE LIMOEIRO</v>
      </c>
      <c r="C28" s="10"/>
      <c r="D28" s="11" t="str">
        <f>'[1]TCE - ANEXO II - Preencher'!E37</f>
        <v xml:space="preserve">Marcos Oliveira Pires de Almeida 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2251-25</v>
      </c>
      <c r="G28" s="14">
        <f>'[1]TCE - ANEXO II - Preencher'!I37</f>
        <v>44409</v>
      </c>
      <c r="H28" s="13" t="str">
        <f>'[1]TCE - ANEXO II - Preencher'!J37</f>
        <v>2 - Diarista</v>
      </c>
      <c r="I28" s="13" t="str">
        <f>'[1]TCE - ANEXO II - Preencher'!K37</f>
        <v>24</v>
      </c>
      <c r="J28" s="15">
        <f>'[1]TCE - ANEXO II - Preencher'!L37</f>
        <v>90.68</v>
      </c>
      <c r="K28" s="15">
        <f>'[1]TCE - ANEXO II - Preencher'!P37</f>
        <v>11812.57</v>
      </c>
      <c r="L28" s="15">
        <f>'[1]TCE - ANEXO II - Preencher'!Q37</f>
        <v>0</v>
      </c>
      <c r="M28" s="15">
        <f>'[1]TCE - ANEXO II - Preencher'!R37</f>
        <v>204.61</v>
      </c>
      <c r="N28" s="16">
        <f>'[1]TCE - ANEXO II - Preencher'!S37</f>
        <v>0</v>
      </c>
      <c r="O28" s="17">
        <f>'[1]TCE - ANEXO II - Preencher'!W37</f>
        <v>11812.57</v>
      </c>
      <c r="P28" s="18">
        <f>'[1]TCE - ANEXO II - Preencher'!X37</f>
        <v>295.29000000000087</v>
      </c>
      <c r="R28" s="20"/>
      <c r="S28" s="22">
        <v>44562</v>
      </c>
    </row>
    <row r="29" spans="1:19">
      <c r="A29" s="8">
        <f>IFERROR(VLOOKUP(B29,'[1]DADOS (OCULTAR)'!$P$3:$R$91,3,0),"")</f>
        <v>11754025000369</v>
      </c>
      <c r="B29" s="9" t="str">
        <f>'[1]TCE - ANEXO II - Preencher'!C38</f>
        <v>UPAE LIMOEIRO</v>
      </c>
      <c r="C29" s="10"/>
      <c r="D29" s="11" t="str">
        <f>'[1]TCE - ANEXO II - Preencher'!E38</f>
        <v xml:space="preserve">Mariana Lins de Albuquerque Souza 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44409</v>
      </c>
      <c r="H29" s="13" t="str">
        <f>'[1]TCE - ANEXO II - Preencher'!J38</f>
        <v>2 - Diarista</v>
      </c>
      <c r="I29" s="13" t="str">
        <f>'[1]TCE - ANEXO II - Preencher'!K38</f>
        <v>24</v>
      </c>
      <c r="J29" s="15">
        <f>'[1]TCE - ANEXO II - Preencher'!L38</f>
        <v>2811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6343.75</v>
      </c>
      <c r="N29" s="16">
        <f>'[1]TCE - ANEXO II - Preencher'!S38</f>
        <v>0</v>
      </c>
      <c r="O29" s="17">
        <f>'[1]TCE - ANEXO II - Preencher'!W38</f>
        <v>2209.56</v>
      </c>
      <c r="P29" s="18">
        <f>'[1]TCE - ANEXO II - Preencher'!X38</f>
        <v>6945.1900000000005</v>
      </c>
      <c r="R29" s="20"/>
      <c r="S29" s="22">
        <v>44593</v>
      </c>
    </row>
    <row r="30" spans="1:19">
      <c r="A30" s="8">
        <f>IFERROR(VLOOKUP(B30,'[1]DADOS (OCULTAR)'!$P$3:$R$91,3,0),"")</f>
        <v>11754025000369</v>
      </c>
      <c r="B30" s="9" t="str">
        <f>'[1]TCE - ANEXO II - Preencher'!C39</f>
        <v>UPAE LIMOEIRO</v>
      </c>
      <c r="C30" s="10"/>
      <c r="D30" s="11" t="str">
        <f>'[1]TCE - ANEXO II - Preencher'!E39</f>
        <v xml:space="preserve">Vera Bezerra Coutinho Ferreira Lima 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44409</v>
      </c>
      <c r="H30" s="13" t="str">
        <f>'[1]TCE - ANEXO II - Preencher'!J39</f>
        <v>2 - Diarista</v>
      </c>
      <c r="I30" s="13" t="str">
        <f>'[1]TCE - ANEXO II - Preencher'!K39</f>
        <v>24</v>
      </c>
      <c r="J30" s="15">
        <f>'[1]TCE - ANEXO II - Preencher'!L39</f>
        <v>2811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6343.75</v>
      </c>
      <c r="N30" s="16">
        <f>'[1]TCE - ANEXO II - Preencher'!S39</f>
        <v>0</v>
      </c>
      <c r="O30" s="17">
        <f>'[1]TCE - ANEXO II - Preencher'!W39</f>
        <v>2265.7800000000002</v>
      </c>
      <c r="P30" s="18">
        <f>'[1]TCE - ANEXO II - Preencher'!X39</f>
        <v>6888.9699999999993</v>
      </c>
      <c r="R30" s="20"/>
      <c r="S30" s="22">
        <v>44621</v>
      </c>
    </row>
    <row r="31" spans="1:19">
      <c r="A31" s="8">
        <f>IFERROR(VLOOKUP(B31,'[1]DADOS (OCULTAR)'!$P$3:$R$91,3,0),"")</f>
        <v>11754025000369</v>
      </c>
      <c r="B31" s="9" t="str">
        <f>'[1]TCE - ANEXO II - Preencher'!C40</f>
        <v>UPAE LIMOEIRO</v>
      </c>
      <c r="C31" s="10"/>
      <c r="D31" s="11" t="str">
        <f>'[1]TCE - ANEXO II - Preencher'!E40</f>
        <v>Camilla Rafhaela de Albuquerque Oliveira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2236-05</v>
      </c>
      <c r="G31" s="14">
        <f>'[1]TCE - ANEXO II - Preencher'!I40</f>
        <v>44409</v>
      </c>
      <c r="H31" s="13" t="str">
        <f>'[1]TCE - ANEXO II - Preencher'!J40</f>
        <v>2 - Diarista</v>
      </c>
      <c r="I31" s="13" t="str">
        <f>'[1]TCE - ANEXO II - Preencher'!K40</f>
        <v>30</v>
      </c>
      <c r="J31" s="15">
        <f>'[1]TCE - ANEXO II - Preencher'!L40</f>
        <v>2064.73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220</v>
      </c>
      <c r="N31" s="16">
        <f>'[1]TCE - ANEXO II - Preencher'!S40</f>
        <v>0</v>
      </c>
      <c r="O31" s="17">
        <f>'[1]TCE - ANEXO II - Preencher'!W40</f>
        <v>210.48</v>
      </c>
      <c r="P31" s="18">
        <f>'[1]TCE - ANEXO II - Preencher'!X40</f>
        <v>2074.25</v>
      </c>
      <c r="R31" s="20"/>
      <c r="S31" s="22">
        <v>44652</v>
      </c>
    </row>
    <row r="32" spans="1:19">
      <c r="A32" s="8">
        <f>IFERROR(VLOOKUP(B32,'[1]DADOS (OCULTAR)'!$P$3:$R$91,3,0),"")</f>
        <v>11754025000369</v>
      </c>
      <c r="B32" s="9" t="str">
        <f>'[1]TCE - ANEXO II - Preencher'!C41</f>
        <v>UPAE LIMOEIRO</v>
      </c>
      <c r="C32" s="10"/>
      <c r="D32" s="11" t="str">
        <f>'[1]TCE - ANEXO II - Preencher'!E41</f>
        <v>Carolina Helena Pontes Nascimento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2237-10</v>
      </c>
      <c r="G32" s="14">
        <f>'[1]TCE - ANEXO II - Preencher'!I41</f>
        <v>44409</v>
      </c>
      <c r="H32" s="13" t="str">
        <f>'[1]TCE - ANEXO II - Preencher'!J41</f>
        <v>2 - Diarista</v>
      </c>
      <c r="I32" s="13" t="str">
        <f>'[1]TCE - ANEXO II - Preencher'!K41</f>
        <v>36</v>
      </c>
      <c r="J32" s="15">
        <f>'[1]TCE - ANEXO II - Preencher'!L41</f>
        <v>1084.97</v>
      </c>
      <c r="K32" s="15">
        <f>'[1]TCE - ANEXO II - Preencher'!P41</f>
        <v>1773.25</v>
      </c>
      <c r="L32" s="15">
        <f>'[1]TCE - ANEXO II - Preencher'!Q41</f>
        <v>0</v>
      </c>
      <c r="M32" s="15">
        <f>'[1]TCE - ANEXO II - Preencher'!R41</f>
        <v>160.69999999999999</v>
      </c>
      <c r="N32" s="16">
        <f>'[1]TCE - ANEXO II - Preencher'!S41</f>
        <v>0</v>
      </c>
      <c r="O32" s="17">
        <f>'[1]TCE - ANEXO II - Preencher'!W41</f>
        <v>1951.55</v>
      </c>
      <c r="P32" s="18">
        <f>'[1]TCE - ANEXO II - Preencher'!X41</f>
        <v>1067.3700000000001</v>
      </c>
      <c r="R32" s="20"/>
      <c r="S32" s="22">
        <v>44682</v>
      </c>
    </row>
    <row r="33" spans="1:19">
      <c r="A33" s="8">
        <f>IFERROR(VLOOKUP(B33,'[1]DADOS (OCULTAR)'!$P$3:$R$91,3,0),"")</f>
        <v>11754025000369</v>
      </c>
      <c r="B33" s="9" t="str">
        <f>'[1]TCE - ANEXO II - Preencher'!C42</f>
        <v>UPAE LIMOEIRO</v>
      </c>
      <c r="C33" s="10"/>
      <c r="D33" s="11" t="str">
        <f>'[1]TCE - ANEXO II - Preencher'!E42</f>
        <v>Dayana Raquel de Souza Lemos Araujo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3222-30</v>
      </c>
      <c r="G33" s="14">
        <f>'[1]TCE - ANEXO II - Preencher'!I42</f>
        <v>44409</v>
      </c>
      <c r="H33" s="13" t="str">
        <f>'[1]TCE - ANEXO II - Preencher'!J42</f>
        <v>2 - Diarista</v>
      </c>
      <c r="I33" s="13" t="str">
        <f>'[1]TCE - ANEXO II - Preencher'!K42</f>
        <v>44</v>
      </c>
      <c r="J33" s="15">
        <f>'[1]TCE - ANEXO II - Preencher'!L42</f>
        <v>1389.6100000000001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241.91</v>
      </c>
      <c r="N33" s="16">
        <f>'[1]TCE - ANEXO II - Preencher'!S42</f>
        <v>0</v>
      </c>
      <c r="O33" s="17">
        <f>'[1]TCE - ANEXO II - Preencher'!W42</f>
        <v>156.63</v>
      </c>
      <c r="P33" s="18">
        <f>'[1]TCE - ANEXO II - Preencher'!X42</f>
        <v>1474.8900000000003</v>
      </c>
      <c r="R33" s="20"/>
      <c r="S33" s="22">
        <v>44713</v>
      </c>
    </row>
    <row r="34" spans="1:19">
      <c r="A34" s="8">
        <f>IFERROR(VLOOKUP(B34,'[1]DADOS (OCULTAR)'!$P$3:$R$91,3,0),"")</f>
        <v>11754025000369</v>
      </c>
      <c r="B34" s="9" t="str">
        <f>'[1]TCE - ANEXO II - Preencher'!C43</f>
        <v>UPAE LIMOEIRO</v>
      </c>
      <c r="C34" s="10"/>
      <c r="D34" s="11" t="str">
        <f>'[1]TCE - ANEXO II - Preencher'!E43</f>
        <v>Gabriela Polyana de Amorim Dantas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2515-20</v>
      </c>
      <c r="G34" s="14">
        <f>'[1]TCE - ANEXO II - Preencher'!I43</f>
        <v>44409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2260.73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417.42999999999995</v>
      </c>
      <c r="N34" s="16">
        <f>'[1]TCE - ANEXO II - Preencher'!S43</f>
        <v>0</v>
      </c>
      <c r="O34" s="17">
        <f>'[1]TCE - ANEXO II - Preencher'!W43</f>
        <v>321.99</v>
      </c>
      <c r="P34" s="18">
        <f>'[1]TCE - ANEXO II - Preencher'!X43</f>
        <v>2356.17</v>
      </c>
      <c r="R34" s="20"/>
      <c r="S34" s="22">
        <v>44743</v>
      </c>
    </row>
    <row r="35" spans="1:19">
      <c r="A35" s="8">
        <f>IFERROR(VLOOKUP(B35,'[1]DADOS (OCULTAR)'!$P$3:$R$91,3,0),"")</f>
        <v>11754025000369</v>
      </c>
      <c r="B35" s="9" t="str">
        <f>'[1]TCE - ANEXO II - Preencher'!C44</f>
        <v>UPAE LIMOEIRO</v>
      </c>
      <c r="C35" s="10"/>
      <c r="D35" s="11" t="str">
        <f>'[1]TCE - ANEXO II - Preencher'!E44</f>
        <v>Luiz Claudio Heraclio de Aquino Oliveira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44409</v>
      </c>
      <c r="H35" s="13" t="str">
        <f>'[1]TCE - ANEXO II - Preencher'!J44</f>
        <v>2 - Diarista</v>
      </c>
      <c r="I35" s="13" t="str">
        <f>'[1]TCE - ANEXO II - Preencher'!K44</f>
        <v>40</v>
      </c>
      <c r="J35" s="15">
        <f>'[1]TCE - ANEXO II - Preencher'!L44</f>
        <v>2418.85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340.94</v>
      </c>
      <c r="N35" s="16">
        <f>'[1]TCE - ANEXO II - Preencher'!S44</f>
        <v>1133.03</v>
      </c>
      <c r="O35" s="17">
        <f>'[1]TCE - ANEXO II - Preencher'!W44</f>
        <v>788.04</v>
      </c>
      <c r="P35" s="18">
        <f>'[1]TCE - ANEXO II - Preencher'!X44</f>
        <v>3104.7799999999997</v>
      </c>
      <c r="R35" s="20"/>
      <c r="S35" s="22">
        <v>44774</v>
      </c>
    </row>
    <row r="36" spans="1:19">
      <c r="A36" s="8">
        <f>IFERROR(VLOOKUP(B36,'[1]DADOS (OCULTAR)'!$P$3:$R$91,3,0),"")</f>
        <v>11754025000369</v>
      </c>
      <c r="B36" s="9" t="str">
        <f>'[1]TCE - ANEXO II - Preencher'!C45</f>
        <v>UPAE LIMOEIRO</v>
      </c>
      <c r="C36" s="10"/>
      <c r="D36" s="11" t="str">
        <f>'[1]TCE - ANEXO II - Preencher'!E45</f>
        <v>Marcelo Francisco Galdino da Silva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3222-30</v>
      </c>
      <c r="G36" s="14">
        <f>'[1]TCE - ANEXO II - Preencher'!I45</f>
        <v>44409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1398.67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285.75</v>
      </c>
      <c r="N36" s="16">
        <f>'[1]TCE - ANEXO II - Preencher'!S45</f>
        <v>0</v>
      </c>
      <c r="O36" s="17">
        <f>'[1]TCE - ANEXO II - Preencher'!W45</f>
        <v>163.29</v>
      </c>
      <c r="P36" s="18">
        <f>'[1]TCE - ANEXO II - Preencher'!X45</f>
        <v>1521.13</v>
      </c>
      <c r="R36" s="20"/>
      <c r="S36" s="22">
        <v>44805</v>
      </c>
    </row>
    <row r="37" spans="1:19">
      <c r="A37" s="8">
        <f>IFERROR(VLOOKUP(B37,'[1]DADOS (OCULTAR)'!$P$3:$R$91,3,0),"")</f>
        <v>11754025000369</v>
      </c>
      <c r="B37" s="9" t="str">
        <f>'[1]TCE - ANEXO II - Preencher'!C46</f>
        <v>UPAE LIMOEIRO</v>
      </c>
      <c r="C37" s="10"/>
      <c r="D37" s="11" t="str">
        <f>'[1]TCE - ANEXO II - Preencher'!E46</f>
        <v>Maria Auxiliadora Bezerra de Oliveira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2238-10</v>
      </c>
      <c r="G37" s="14">
        <f>'[1]TCE - ANEXO II - Preencher'!I46</f>
        <v>44409</v>
      </c>
      <c r="H37" s="13" t="str">
        <f>'[1]TCE - ANEXO II - Preencher'!J46</f>
        <v>2 - Diarista</v>
      </c>
      <c r="I37" s="13" t="str">
        <f>'[1]TCE - ANEXO II - Preencher'!K46</f>
        <v>30</v>
      </c>
      <c r="J37" s="15">
        <f>'[1]TCE - ANEXO II - Preencher'!L46</f>
        <v>1976.3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220</v>
      </c>
      <c r="N37" s="16">
        <f>'[1]TCE - ANEXO II - Preencher'!S46</f>
        <v>0</v>
      </c>
      <c r="O37" s="17">
        <f>'[1]TCE - ANEXO II - Preencher'!W46</f>
        <v>384.13</v>
      </c>
      <c r="P37" s="18">
        <f>'[1]TCE - ANEXO II - Preencher'!X46</f>
        <v>1812.17</v>
      </c>
      <c r="R37" s="20"/>
      <c r="S37" s="22">
        <v>44835</v>
      </c>
    </row>
    <row r="38" spans="1:19">
      <c r="A38" s="8">
        <f>IFERROR(VLOOKUP(B38,'[1]DADOS (OCULTAR)'!$P$3:$R$91,3,0),"")</f>
        <v>11754025000369</v>
      </c>
      <c r="B38" s="9" t="str">
        <f>'[1]TCE - ANEXO II - Preencher'!C47</f>
        <v>UPAE LIMOEIRO</v>
      </c>
      <c r="C38" s="10"/>
      <c r="D38" s="11" t="str">
        <f>'[1]TCE - ANEXO II - Preencher'!E47</f>
        <v xml:space="preserve">Maria Lucia de Aguiar Ferreira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44409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2260.7999999999997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234.45</v>
      </c>
      <c r="N38" s="16">
        <f>'[1]TCE - ANEXO II - Preencher'!S47</f>
        <v>0</v>
      </c>
      <c r="O38" s="17">
        <f>'[1]TCE - ANEXO II - Preencher'!W47</f>
        <v>230.68</v>
      </c>
      <c r="P38" s="18">
        <f>'[1]TCE - ANEXO II - Preencher'!X47</f>
        <v>2264.5699999999997</v>
      </c>
      <c r="R38" s="20"/>
      <c r="S38" s="22">
        <v>44866</v>
      </c>
    </row>
    <row r="39" spans="1:19">
      <c r="A39" s="8">
        <f>IFERROR(VLOOKUP(B39,'[1]DADOS (OCULTAR)'!$P$3:$R$91,3,0),"")</f>
        <v>11754025000369</v>
      </c>
      <c r="B39" s="9" t="str">
        <f>'[1]TCE - ANEXO II - Preencher'!C48</f>
        <v>UPAE LIMOEIRO</v>
      </c>
      <c r="C39" s="10"/>
      <c r="D39" s="11" t="str">
        <f>'[1]TCE - ANEXO II - Preencher'!E48</f>
        <v xml:space="preserve">Maria Marcia da Rocha Severino 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3222-30</v>
      </c>
      <c r="G39" s="14">
        <f>'[1]TCE - ANEXO II - Preencher'!I48</f>
        <v>44409</v>
      </c>
      <c r="H39" s="13" t="str">
        <f>'[1]TCE - ANEXO II - Preencher'!J48</f>
        <v>2 - Diarista</v>
      </c>
      <c r="I39" s="13" t="str">
        <f>'[1]TCE - ANEXO II - Preencher'!K48</f>
        <v>44</v>
      </c>
      <c r="J39" s="15">
        <f>'[1]TCE - ANEXO II - Preencher'!L48</f>
        <v>1398.67</v>
      </c>
      <c r="K39" s="15">
        <f>'[1]TCE - ANEXO II - Preencher'!P48</f>
        <v>20.88</v>
      </c>
      <c r="L39" s="15">
        <f>'[1]TCE - ANEXO II - Preencher'!Q48</f>
        <v>0</v>
      </c>
      <c r="M39" s="15">
        <f>'[1]TCE - ANEXO II - Preencher'!R48</f>
        <v>289.40999999999997</v>
      </c>
      <c r="N39" s="16">
        <f>'[1]TCE - ANEXO II - Preencher'!S48</f>
        <v>0</v>
      </c>
      <c r="O39" s="17">
        <f>'[1]TCE - ANEXO II - Preencher'!W48</f>
        <v>197.57</v>
      </c>
      <c r="P39" s="18">
        <f>'[1]TCE - ANEXO II - Preencher'!X48</f>
        <v>1511.39</v>
      </c>
      <c r="R39" s="20"/>
      <c r="S39" s="22">
        <v>44896</v>
      </c>
    </row>
    <row r="40" spans="1:19">
      <c r="A40" s="8">
        <f>IFERROR(VLOOKUP(B40,'[1]DADOS (OCULTAR)'!$P$3:$R$91,3,0),"")</f>
        <v>11754025000369</v>
      </c>
      <c r="B40" s="9" t="str">
        <f>'[1]TCE - ANEXO II - Preencher'!C49</f>
        <v>UPAE LIMOEIRO</v>
      </c>
      <c r="C40" s="10"/>
      <c r="D40" s="11" t="str">
        <f>'[1]TCE - ANEXO II - Preencher'!E49</f>
        <v>Marineide Martins Santos da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3241-15</v>
      </c>
      <c r="G40" s="14">
        <f>'[1]TCE - ANEXO II - Preencher'!I49</f>
        <v>44409</v>
      </c>
      <c r="H40" s="13" t="str">
        <f>'[1]TCE - ANEXO II - Preencher'!J49</f>
        <v>2 - Diarista</v>
      </c>
      <c r="I40" s="13" t="str">
        <f>'[1]TCE - ANEXO II - Preencher'!K49</f>
        <v>24</v>
      </c>
      <c r="J40" s="15">
        <f>'[1]TCE - ANEXO II - Preencher'!L49</f>
        <v>2090.16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1155.71</v>
      </c>
      <c r="N40" s="16">
        <f>'[1]TCE - ANEXO II - Preencher'!S49</f>
        <v>0</v>
      </c>
      <c r="O40" s="17">
        <f>'[1]TCE - ANEXO II - Preencher'!W49</f>
        <v>543.54999999999995</v>
      </c>
      <c r="P40" s="18">
        <f>'[1]TCE - ANEXO II - Preencher'!X49</f>
        <v>2702.3199999999997</v>
      </c>
      <c r="R40" s="20"/>
      <c r="S40" s="22">
        <v>44927</v>
      </c>
    </row>
    <row r="41" spans="1:19">
      <c r="A41" s="8">
        <f>IFERROR(VLOOKUP(B41,'[1]DADOS (OCULTAR)'!$P$3:$R$91,3,0),"")</f>
        <v>11754025000369</v>
      </c>
      <c r="B41" s="9" t="str">
        <f>'[1]TCE - ANEXO II - Preencher'!C50</f>
        <v>UPAE LIMOEIRO</v>
      </c>
      <c r="C41" s="10"/>
      <c r="D41" s="11" t="str">
        <f>'[1]TCE - ANEXO II - Preencher'!E50</f>
        <v>Patricia Maria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3222-30</v>
      </c>
      <c r="G41" s="14">
        <f>'[1]TCE - ANEXO II - Preencher'!I50</f>
        <v>44409</v>
      </c>
      <c r="H41" s="13" t="str">
        <f>'[1]TCE - ANEXO II - Preencher'!J50</f>
        <v>2 - Diarista</v>
      </c>
      <c r="I41" s="13" t="str">
        <f>'[1]TCE - ANEXO II - Preencher'!K50</f>
        <v>44</v>
      </c>
      <c r="J41" s="15">
        <f>'[1]TCE - ANEXO II - Preencher'!L50</f>
        <v>1398.67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298.64999999999998</v>
      </c>
      <c r="N41" s="16">
        <f>'[1]TCE - ANEXO II - Preencher'!S50</f>
        <v>0</v>
      </c>
      <c r="O41" s="17">
        <f>'[1]TCE - ANEXO II - Preencher'!W50</f>
        <v>162.55000000000001</v>
      </c>
      <c r="P41" s="18">
        <f>'[1]TCE - ANEXO II - Preencher'!X50</f>
        <v>1534.7700000000002</v>
      </c>
      <c r="R41" s="20"/>
      <c r="S41" s="22">
        <v>44958</v>
      </c>
    </row>
    <row r="42" spans="1:19">
      <c r="A42" s="8">
        <f>IFERROR(VLOOKUP(B42,'[1]DADOS (OCULTAR)'!$P$3:$R$91,3,0),"")</f>
        <v>11754025000369</v>
      </c>
      <c r="B42" s="9" t="str">
        <f>'[1]TCE - ANEXO II - Preencher'!C51</f>
        <v>UPAE LIMOEIRO</v>
      </c>
      <c r="C42" s="10"/>
      <c r="D42" s="11" t="str">
        <f>'[1]TCE - ANEXO II - Preencher'!E51</f>
        <v>Suelen Melo Lima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>
        <f>'[1]TCE - ANEXO II - Preencher'!I51</f>
        <v>44409</v>
      </c>
      <c r="H42" s="13" t="str">
        <f>'[1]TCE - ANEXO II - Preencher'!J51</f>
        <v>2 - Diarista</v>
      </c>
      <c r="I42" s="13" t="str">
        <f>'[1]TCE - ANEXO II - Preencher'!K51</f>
        <v>40</v>
      </c>
      <c r="J42" s="15">
        <f>'[1]TCE - ANEXO II - Preencher'!L51</f>
        <v>56.38</v>
      </c>
      <c r="K42" s="15">
        <f>'[1]TCE - ANEXO II - Preencher'!P51</f>
        <v>2600.8900000000003</v>
      </c>
      <c r="L42" s="15">
        <f>'[1]TCE - ANEXO II - Preencher'!Q51</f>
        <v>0</v>
      </c>
      <c r="M42" s="15">
        <f>'[1]TCE - ANEXO II - Preencher'!R51</f>
        <v>7.09</v>
      </c>
      <c r="N42" s="16">
        <f>'[1]TCE - ANEXO II - Preencher'!S51</f>
        <v>0</v>
      </c>
      <c r="O42" s="17">
        <f>'[1]TCE - ANEXO II - Preencher'!W51</f>
        <v>2608.5100000000002</v>
      </c>
      <c r="P42" s="18">
        <f>'[1]TCE - ANEXO II - Preencher'!X51</f>
        <v>55.850000000000364</v>
      </c>
      <c r="R42" s="20"/>
      <c r="S42" s="22">
        <v>44986</v>
      </c>
    </row>
    <row r="43" spans="1:19">
      <c r="A43" s="8">
        <f>IFERROR(VLOOKUP(B43,'[1]DADOS (OCULTAR)'!$P$3:$R$91,3,0),"")</f>
        <v>11754025000369</v>
      </c>
      <c r="B43" s="9" t="str">
        <f>'[1]TCE - ANEXO II - Preencher'!C52</f>
        <v>UPAE LIMOEIRO</v>
      </c>
      <c r="C43" s="10"/>
      <c r="D43" s="11" t="str">
        <f>'[1]TCE - ANEXO II - Preencher'!E52</f>
        <v>Thamyres Rafaella Vasconcelos Rufino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2234-05</v>
      </c>
      <c r="G43" s="14">
        <f>'[1]TCE - ANEXO II - Preencher'!I52</f>
        <v>44409</v>
      </c>
      <c r="H43" s="13" t="str">
        <f>'[1]TCE - ANEXO II - Preencher'!J52</f>
        <v>2 - Diarista</v>
      </c>
      <c r="I43" s="13" t="str">
        <f>'[1]TCE - ANEXO II - Preencher'!K52</f>
        <v>40</v>
      </c>
      <c r="J43" s="15">
        <f>'[1]TCE - ANEXO II - Preencher'!L52</f>
        <v>1566.19</v>
      </c>
      <c r="K43" s="15">
        <f>'[1]TCE - ANEXO II - Preencher'!P52</f>
        <v>2172.52</v>
      </c>
      <c r="L43" s="15">
        <f>'[1]TCE - ANEXO II - Preencher'!Q52</f>
        <v>0</v>
      </c>
      <c r="M43" s="15">
        <f>'[1]TCE - ANEXO II - Preencher'!R52</f>
        <v>732.6</v>
      </c>
      <c r="N43" s="16">
        <f>'[1]TCE - ANEXO II - Preencher'!S52</f>
        <v>0</v>
      </c>
      <c r="O43" s="17">
        <f>'[1]TCE - ANEXO II - Preencher'!W52</f>
        <v>2496.0300000000002</v>
      </c>
      <c r="P43" s="18">
        <f>'[1]TCE - ANEXO II - Preencher'!X52</f>
        <v>1975.2800000000002</v>
      </c>
      <c r="R43" s="20"/>
      <c r="S43" s="22">
        <v>45017</v>
      </c>
    </row>
    <row r="44" spans="1:19">
      <c r="A44" s="8" t="str">
        <f>IFERROR(VLOOKUP(B44,'[1]DADOS (OCULTAR)'!$P$3:$R$91,3,0),"")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>
      <c r="A45" s="8" t="str">
        <f>IFERROR(VLOOKUP(B45,'[1]DADOS (OCULTAR)'!$P$3:$R$91,3,0),"")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>
      <c r="A46" s="8" t="str">
        <f>IFERROR(VLOOKUP(B46,'[1]DADOS (OCULTAR)'!$P$3:$R$91,3,0),"")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>
      <c r="A47" s="8" t="str">
        <f>IFERROR(VLOOKUP(B47,'[1]DADOS (OCULTAR)'!$P$3:$R$91,3,0),"")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>
      <c r="A48" s="8" t="str">
        <f>IFERROR(VLOOKUP(B48,'[1]DADOS (OCULTAR)'!$P$3:$R$91,3,0),"")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>
      <c r="A49" s="8" t="str">
        <f>IFERROR(VLOOKUP(B49,'[1]DADOS (OCULTAR)'!$P$3:$R$91,3,0),"")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>
      <c r="A50" s="8" t="str">
        <f>IFERROR(VLOOKUP(B50,'[1]DADOS (OCULTAR)'!$P$3:$R$91,3,0),"")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>
      <c r="A51" s="8" t="str">
        <f>IFERROR(VLOOKUP(B51,'[1]DADOS (OCULTAR)'!$P$3:$R$91,3,0),"")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>
      <c r="A52" s="8" t="str">
        <f>IFERROR(VLOOKUP(B52,'[1]DADOS (OCULTAR)'!$P$3:$R$91,3,0),"")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>
      <c r="A53" s="8" t="str">
        <f>IFERROR(VLOOKUP(B53,'[1]DADOS (OCULTAR)'!$P$3:$R$91,3,0),"")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>
      <c r="A54" s="8" t="str">
        <f>IFERROR(VLOOKUP(B54,'[1]DADOS (OCULTAR)'!$P$3:$R$91,3,0),"")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>
      <c r="A55" s="8" t="str">
        <f>IFERROR(VLOOKUP(B55,'[1]DADOS (OCULTAR)'!$P$3:$R$91,3,0),"")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2021-10-04T18:59:58Z</dcterms:created>
  <dcterms:modified xsi:type="dcterms:W3CDTF">2021-10-04T19:00:08Z</dcterms:modified>
</cp:coreProperties>
</file>