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 TCE OLINDA NAR\"/>
    </mc:Choice>
  </mc:AlternateContent>
  <xr:revisionPtr revIDLastSave="0" documentId="8_{D048C88C-AA94-4A10-8FAF-2151FA155706}" xr6:coauthVersionLast="47" xr6:coauthVersionMax="47" xr10:uidLastSave="{00000000-0000-0000-0000-000000000000}"/>
  <bookViews>
    <workbookView xWindow="-120" yWindow="-120" windowWidth="21840" windowHeight="13140" xr2:uid="{4512115C-766E-4EC8-B604-97833FB4535C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<sst xmlns="http://schemas.openxmlformats.org/spreadsheetml/2006/main" count="169" uniqueCount="136">
  <si>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</si>
  <si>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</si>
  <si>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</si>
  <si>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</si>
  <si>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</si>
  <si>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</si>
  <si>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</si>
  <si>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</si>
  <si>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</si>
  <si>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OLINDA - C.G 001/2022</t>
  </si>
  <si>
    <t>SANTRONIC INDUSTRIAS E COMERCIO</t>
  </si>
  <si>
    <t>COMODATO BOMBAS DE INFUSÃO E FORNECIMENTO DE EQUIPOS</t>
  </si>
  <si>
    <t>https://ismep.org.br/wp-content/uploads/2022/03/CONTRATO-SAMTRONIC-OLINDA.pdf</t>
  </si>
  <si>
    <t>TRECCHINA TECNOLOGIA E INOVAÇÃO</t>
  </si>
  <si>
    <t>CONSULTORIA NA ÁREA DE TI</t>
  </si>
  <si>
    <t>wp-content/uploads/2022/03/CONTRATO-TRECCHINA-OLINDA_compressed.pdf</t>
  </si>
  <si>
    <t>Objeto do contrato</t>
  </si>
  <si>
    <t>CENTRAL DE ATENDIMENTO MÉDICO SANTO EXPEDITO</t>
  </si>
  <si>
    <t>SERVIÇO DE MEDICINA OCUPACIONAL</t>
  </si>
  <si>
    <t>wp-content/uploads/2022/03/CONTRATO-APOIO-OCUPACIONAL-OLINDA_compressed.pdf</t>
  </si>
  <si>
    <t>1 - Seguros (Imóvel e veículos)</t>
  </si>
  <si>
    <t>SAMRT TELECOMUNICAÇÕES LTDA</t>
  </si>
  <si>
    <t>SERVIÇO DE INTERNET</t>
  </si>
  <si>
    <t>https://ismep.org.br/wp-content/uploads/2022/03/CONTRATO_ALGAR_OLINDA_1_compressed.pdf</t>
  </si>
  <si>
    <t>2 - Taxas</t>
  </si>
  <si>
    <t>BRUNO COSMO DA COSTA E SERVIÇO ME</t>
  </si>
  <si>
    <t>ALUGUEL DE COMPUTADORES</t>
  </si>
  <si>
    <t>wp-content/uploads/2022/03/CONTRATO-BRUNO-COSMO-OLINDA_compressed.pdf</t>
  </si>
  <si>
    <t>3 - Contribuições</t>
  </si>
  <si>
    <t>COELHO E PEDROSA ADVOGADOS E ASSOCIADOS</t>
  </si>
  <si>
    <t>SERVIÇOS ADVOCATÍCIOS</t>
  </si>
  <si>
    <t>wp-content/uploads/2022/03/CONTRATO-COELHO-PEDROSA-OLINDA_compressed.pdf</t>
  </si>
  <si>
    <t>4 - Taxa de Manutenção de Conta</t>
  </si>
  <si>
    <t>LUCAS GOMES MENEZ</t>
  </si>
  <si>
    <t>SERVIÇOS ESPECIALIZADO EM LIMPEZA DE BANCO DE DADOS</t>
  </si>
  <si>
    <t>https://ismep.org.br/wp-content/uploads/2022/03/CONTRATO-LUCAS-OLINDA_compressed.pdf</t>
  </si>
  <si>
    <t>5 - Tarifas</t>
  </si>
  <si>
    <t>WHITHE MARTINS</t>
  </si>
  <si>
    <t>FORNECIMENTO DE GAS MEDICINAL</t>
  </si>
  <si>
    <t>wp-content/uploads/2022/03/CONTRATO-WHITE-MARTINS_compressed-compactado.pdf</t>
  </si>
  <si>
    <t>6 - Telefonia Móvel</t>
  </si>
  <si>
    <t>ALUGUEL DE RECIPIENTE CRIOGÊNICO E CILINDRO OXIGÊNIO</t>
  </si>
  <si>
    <t>7 - Telefonia Fixa/Internet</t>
  </si>
  <si>
    <t>ASSISTÊNCIA TÉCNICA</t>
  </si>
  <si>
    <t>8 - Água</t>
  </si>
  <si>
    <t>BRASCON GESTÃO AMBIENTAL</t>
  </si>
  <si>
    <t>COLETA E TRATAMENTO DE RESÍDUOS DE SAÚDE</t>
  </si>
  <si>
    <t>chrome-extension://efaidnbmnnnibpcajpcglclefindmkaj/viewer.html?pdfurl=https%3A%2F%2Fismep.org.br%2Fwp-content%2Fuploads%2F2022%2F02%2FCONTRATO-BRASCON_compressed.pdf&amp;clen=1239782&amp;chunk=true</t>
  </si>
  <si>
    <t>9 - Energia Elétrica</t>
  </si>
  <si>
    <t>BRAVO LOCAÇÕES DE MÁQUINAS E EQUIPAMENTOS LTDA</t>
  </si>
  <si>
    <t>ALUGUEL DE CONTEINER</t>
  </si>
  <si>
    <t>https://ismep.org.br/wp-content/uploads/2022/02/CONTRATO-BRAVO-LOCACAO_compressed.pdf</t>
  </si>
  <si>
    <t>10 - Locação de Máquinas e Equipamentos (Pessoa Jurídica)</t>
  </si>
  <si>
    <t>CONSULTLAB</t>
  </si>
  <si>
    <t>SERVIÇOS DE EXAMES LABORATORIAIS</t>
  </si>
  <si>
    <t>https://ismep.org.br/wp-content/uploads/2022/02/CONTRATO-CONSULT-LAB_compressed.pdf</t>
  </si>
  <si>
    <t>11 - Locação de Equipamentos Médico-Hospitalares(Pessoa Jurídica)</t>
  </si>
  <si>
    <t>ENAE EMPRESA NACIONAL DE ESTERELIZAÇÃO</t>
  </si>
  <si>
    <t>ESTERELIZAÇÃO DE MATERIAIS MÉDICOS</t>
  </si>
  <si>
    <t>https://ismep.org.br/wp-content/uploads/2022/02/CONTRATO-EMBRAESTER_compressed.pdf</t>
  </si>
  <si>
    <t>12 - Locação de Veículos Automotores (Pessoa Jurídica) (Exceto Ambulância)</t>
  </si>
  <si>
    <t>JL GRUPO GERADORES LTDA</t>
  </si>
  <si>
    <t>MANUTENÇÃO DE GERADOR</t>
  </si>
  <si>
    <t>https://ismep.org.br/wp-content/uploads/2022/02/CONTRATO-JL.pdf</t>
  </si>
  <si>
    <t>13 - Serviço Gráficos, de Encadernação e de Emolduração</t>
  </si>
  <si>
    <t>INOWA SOLUÇÕES DE FORNECIMENTO DE ALIMENTAÇÃO</t>
  </si>
  <si>
    <t>FORNECIMENTO DE ALIMENTAÇÃO E DIETAS</t>
  </si>
  <si>
    <t>https://ismep.org.br/wp-content/uploads/2022/02/CONTRATO-INOWA_compressed.pdf</t>
  </si>
  <si>
    <t>14 - Serviços Judiciais e Cartoriais</t>
  </si>
  <si>
    <t>INTERCLEAN ADMINISTRAÇÃO LTDA</t>
  </si>
  <si>
    <t>LIMPEZA E HIGIENIZAÇÃO HOSPITALAR</t>
  </si>
  <si>
    <t>https://ismep.org.br/wp-content/uploads/2022/02/CONTRATO-INTERCLEAN_compressed.pdf</t>
  </si>
  <si>
    <t>15 - Outras Despesas Gerais (Pessoa Juridica)</t>
  </si>
  <si>
    <t>JF TECNOLOGIA E SOLUÇÕES ADMINISTRATIVAS LTDA</t>
  </si>
  <si>
    <t>SERVIÇO ESPECIALIZADO EM FATURAMENTO HOSPITALAR</t>
  </si>
  <si>
    <t>https://ismep.org.br/wp-content/uploads/2022/02/CONTRATO-JFBI_compressed-compactado.pdf</t>
  </si>
  <si>
    <t>16 - Médicos</t>
  </si>
  <si>
    <t xml:space="preserve">QUALIAGUA LABORATÓRIO E CONSULTORIA LTDA </t>
  </si>
  <si>
    <t>SERVIÇO DE ANÁLISE FISICO QUIMICA DE ÁGUA</t>
  </si>
  <si>
    <t>https://ismep.org.br/wp-content/uploads/2022/02/CONTRATO-QUALIAGUA.pdf</t>
  </si>
  <si>
    <t>17 - Outros profissionais de saúde</t>
  </si>
  <si>
    <t>SUPREMA L LIMA SOLUCOES E LOCACOES EIRELI ME</t>
  </si>
  <si>
    <t>LOCAÇÃODE AMBULÂNCIA</t>
  </si>
  <si>
    <t>https://ismep.org.br/wp-content/uploads/2022/02/CONTRATO-SUPREMA_compressed.pdf</t>
  </si>
  <si>
    <t>18 - Laboratório</t>
  </si>
  <si>
    <t>SINTESE LICENCIAMENTO</t>
  </si>
  <si>
    <t>LICENÇA DE USO DE SOFTRAW</t>
  </si>
  <si>
    <t>https://ismep.org.br/wp-content/uploads/2022/02/CONTRATO-SINTESE-UPA-OLINDA-ISMP_compressed-compactado.pdf</t>
  </si>
  <si>
    <t>19 - Alimentação/Dietas</t>
  </si>
  <si>
    <t>RGRAPH</t>
  </si>
  <si>
    <t>LOCAÇÃO DE IMPRESSORAS</t>
  </si>
  <si>
    <t>https://ismep.org.br/wp-content/uploads/2022/03/CONTRATO-RGRAPH-OLINDA_compressed.pdf</t>
  </si>
  <si>
    <t>20 - Locação de Ambulâncias</t>
  </si>
  <si>
    <t>JOSÉ PAULO C DA SILVA</t>
  </si>
  <si>
    <t xml:space="preserve">SERVIÇO DE INFRA ESTRUTURA DE REDE </t>
  </si>
  <si>
    <t>https://ismep.org.br/wp-content/uploads/2022/03/CONTRATO-CLAYMORE-OLINDA_compressed.pdf</t>
  </si>
  <si>
    <t>21 - Outras Pessoas Jurídicas</t>
  </si>
  <si>
    <t>PALAS INFORMÁTICA LTDA</t>
  </si>
  <si>
    <t>ASSINATURA DE SOFTARW</t>
  </si>
  <si>
    <t>https://ismep.org.br/wp-content/uploads/2022/03/CONTRATO-PALLAS-OLINDA_compressed.pdf</t>
  </si>
  <si>
    <t>22 - Médicos</t>
  </si>
  <si>
    <t>MEDCALL MERCANTIL DE APARELHAGEM MÉDICA</t>
  </si>
  <si>
    <t>FORNECIMENTO DE TIRAS REAGENTES PARA GLICOSÍMETRO</t>
  </si>
  <si>
    <t>23 - Outros profissionais de saúde</t>
  </si>
  <si>
    <t>CG REFRIGERAÇÃO</t>
  </si>
  <si>
    <t>LOCAÇÃO DE AR CONDICIONADO</t>
  </si>
  <si>
    <t>https://ismep.org.br/wp-content/uploads/2022/03/CONTRATO-CG-OLIND_compressed.pdf</t>
  </si>
  <si>
    <t>24 - Pessoa Jurídica</t>
  </si>
  <si>
    <t xml:space="preserve">CLIME COMÉRCIO DE ELETRODOMÉSTICOS E ELETRÔNICOS </t>
  </si>
  <si>
    <t>LOCAÇÃO DE PURIFICADOR DE ÁGUA</t>
  </si>
  <si>
    <t>chrome-extension://efaidnbmnnnibpcajpcglclefindmkaj/viewer.html?pdfurl=https%3A%2F%2Fismep.org.br%2Fwp-content%2Fuploads%2F2022%2F04%2FCONTRATO-CLIME-COMERCIO-OLINDA_compressed.pdf&amp;clen=839464&amp;chunk=true</t>
  </si>
  <si>
    <t>25 - Cooperativas</t>
  </si>
  <si>
    <t>CAETANO ALVES DA SILVA ME</t>
  </si>
  <si>
    <t>MANUTENÇÃO PREVENTIVA CONSULTÓRIO ODONTOLÓGICO</t>
  </si>
  <si>
    <t>chrome-extension://efaidnbmnnnibpcajpcglclefindmkaj/viewer.html?pdfurl=https%3A%2F%2Fismep.org.br%2Fwp-content%2Fuploads%2F2022%2F04%2FCONTRATO-CAETANO-SILA-OLINDA_compressed.pdf&amp;clen=924494&amp;chunk=true</t>
  </si>
  <si>
    <t>26 - Lavanderia</t>
  </si>
  <si>
    <t>JOSÉ FRANCISCO DO MONTE GALVÃO JÚNIOR</t>
  </si>
  <si>
    <t>SERVIÇOS ESPECIALIZADOS EM TREINAMENTOS E AÇÕES GERENCIAIS</t>
  </si>
  <si>
    <t>chrome-extension://efaidnbmnnnibpcajpcglclefindmkaj/viewer.html?pdfurl=https%3A%2F%2Fismep.org.br%2Fwp-content%2Fuploads%2F2022%2F04%2FCONTRATO-FRANCISCO-OLINDA_compressed.pdf&amp;clen=981512&amp;chunk=true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</si>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</sst>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2" fontId="3" fillId="0" borderId="1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fmgj/Desktop/PCF%20Olinda%2028.04.22/13.2%20PCF%20em%20Excel%20Nova%2028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D3ED-5531-43B8-9E8F-8459384DF28F}">
  <sheetPr>
    <tabColor indexed="13"/>
  </sheetPr>
  <dimension ref="A1:V992"/>
  <sheetViews>
    <sheetView showGridLines="0" tabSelected="1" topLeftCell="A7" zoomScale="90" zoomScaleNormal="90" workbookViewId="0">
      <selection activeCell="B2" sqref="B2:I30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(OCULTAR)'!$Q$3:$S$103,3,0),"")</f>
        <v>10739225002161</v>
      </c>
      <c r="B2" s="5" t="s">
        <v>9</v>
      </c>
      <c r="C2" s="6">
        <v>58426628000133</v>
      </c>
      <c r="D2" s="7" t="s">
        <v>10</v>
      </c>
      <c r="E2" s="8" t="s">
        <v>11</v>
      </c>
      <c r="F2" s="9">
        <v>44623</v>
      </c>
      <c r="G2" s="9">
        <v>44988</v>
      </c>
      <c r="H2" s="10">
        <v>4400</v>
      </c>
      <c r="I2" s="11" t="s">
        <v>12</v>
      </c>
    </row>
    <row r="3" spans="1:22" s="13" customFormat="1" ht="20.25" customHeight="1" x14ac:dyDescent="0.2">
      <c r="A3" s="4">
        <f>IFERROR(VLOOKUP(B3,'[1]DADOS (OCULTAR)'!$Q$3:$S$103,3,0),"")</f>
        <v>10739225002161</v>
      </c>
      <c r="B3" s="5" t="s">
        <v>9</v>
      </c>
      <c r="C3" s="6">
        <v>38404090000159</v>
      </c>
      <c r="D3" s="7" t="s">
        <v>13</v>
      </c>
      <c r="E3" s="8" t="s">
        <v>14</v>
      </c>
      <c r="F3" s="9">
        <v>44593</v>
      </c>
      <c r="G3" s="9">
        <v>44958</v>
      </c>
      <c r="H3" s="12">
        <v>4000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(OCULTAR)'!$Q$3:$S$103,3,0),"")</f>
        <v>10739225002161</v>
      </c>
      <c r="B4" s="5" t="s">
        <v>9</v>
      </c>
      <c r="C4" s="6">
        <v>3313161000123</v>
      </c>
      <c r="D4" s="7" t="s">
        <v>17</v>
      </c>
      <c r="E4" s="8" t="s">
        <v>18</v>
      </c>
      <c r="F4" s="9">
        <v>44593</v>
      </c>
      <c r="G4" s="9">
        <v>44958</v>
      </c>
      <c r="H4" s="14">
        <v>45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(OCULTAR)'!$Q$3:$S$103,3,0),"")</f>
        <v>10739225002161</v>
      </c>
      <c r="B5" s="5" t="s">
        <v>9</v>
      </c>
      <c r="C5" s="6">
        <v>22166193000198</v>
      </c>
      <c r="D5" s="7" t="s">
        <v>21</v>
      </c>
      <c r="E5" s="8" t="s">
        <v>22</v>
      </c>
      <c r="F5" s="9">
        <v>44580</v>
      </c>
      <c r="G5" s="9">
        <v>45676</v>
      </c>
      <c r="H5" s="12">
        <v>850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(OCULTAR)'!$Q$3:$S$103,3,0),"")</f>
        <v>10739225002161</v>
      </c>
      <c r="B6" s="5" t="s">
        <v>9</v>
      </c>
      <c r="C6" s="6">
        <v>24801362000140</v>
      </c>
      <c r="D6" s="7" t="s">
        <v>25</v>
      </c>
      <c r="E6" s="8" t="s">
        <v>26</v>
      </c>
      <c r="F6" s="9">
        <v>44593</v>
      </c>
      <c r="G6" s="9">
        <v>44958</v>
      </c>
      <c r="H6" s="12">
        <v>4975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(OCULTAR)'!$Q$3:$S$103,3,0),"")</f>
        <v>10739225002161</v>
      </c>
      <c r="B7" s="5" t="s">
        <v>9</v>
      </c>
      <c r="C7" s="6">
        <v>23107889000106</v>
      </c>
      <c r="D7" s="7" t="s">
        <v>29</v>
      </c>
      <c r="E7" s="8" t="s">
        <v>30</v>
      </c>
      <c r="F7" s="9">
        <v>44593</v>
      </c>
      <c r="G7" s="9">
        <v>44958</v>
      </c>
      <c r="H7" s="12">
        <v>6060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(OCULTAR)'!$Q$3:$S$103,3,0),"")</f>
        <v>10739225002161</v>
      </c>
      <c r="B8" s="5" t="s">
        <v>9</v>
      </c>
      <c r="C8" s="6">
        <v>34252696000165</v>
      </c>
      <c r="D8" s="7" t="s">
        <v>33</v>
      </c>
      <c r="E8" s="8" t="s">
        <v>34</v>
      </c>
      <c r="F8" s="9">
        <v>44593</v>
      </c>
      <c r="G8" s="9">
        <v>44958</v>
      </c>
      <c r="H8" s="12">
        <v>1250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(OCULTAR)'!$Q$3:$S$103,3,0),"")</f>
        <v>10739225002161</v>
      </c>
      <c r="B9" s="5" t="s">
        <v>9</v>
      </c>
      <c r="C9" s="6">
        <v>24380578002041</v>
      </c>
      <c r="D9" s="7" t="s">
        <v>37</v>
      </c>
      <c r="E9" s="8" t="s">
        <v>38</v>
      </c>
      <c r="F9" s="9">
        <v>44593</v>
      </c>
      <c r="G9" s="9">
        <v>44958</v>
      </c>
      <c r="H9" s="12">
        <v>2.419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(OCULTAR)'!$Q$3:$S$103,3,0),"")</f>
        <v>10739225002161</v>
      </c>
      <c r="B10" s="5" t="s">
        <v>9</v>
      </c>
      <c r="C10" s="6">
        <v>24380578002041</v>
      </c>
      <c r="D10" s="7" t="s">
        <v>37</v>
      </c>
      <c r="E10" s="8" t="s">
        <v>41</v>
      </c>
      <c r="F10" s="9">
        <v>44593</v>
      </c>
      <c r="G10" s="9">
        <v>44958</v>
      </c>
      <c r="H10" s="12">
        <v>870</v>
      </c>
      <c r="I10" s="11" t="s">
        <v>39</v>
      </c>
      <c r="V10" s="15" t="s">
        <v>42</v>
      </c>
    </row>
    <row r="11" spans="1:22" s="13" customFormat="1" ht="20.25" customHeight="1" x14ac:dyDescent="0.2">
      <c r="A11" s="4">
        <f>IFERROR(VLOOKUP(B11,'[1]DADOS (OCULTAR)'!$Q$3:$S$103,3,0),"")</f>
        <v>10739225002161</v>
      </c>
      <c r="B11" s="5" t="s">
        <v>9</v>
      </c>
      <c r="C11" s="6">
        <v>24380578002041</v>
      </c>
      <c r="D11" s="7" t="s">
        <v>37</v>
      </c>
      <c r="E11" s="8" t="s">
        <v>43</v>
      </c>
      <c r="F11" s="9">
        <v>44593</v>
      </c>
      <c r="G11" s="9">
        <v>44958</v>
      </c>
      <c r="H11" s="12">
        <v>300</v>
      </c>
      <c r="I11" s="11" t="s">
        <v>39</v>
      </c>
      <c r="V11" s="15" t="s">
        <v>44</v>
      </c>
    </row>
    <row r="12" spans="1:22" s="13" customFormat="1" ht="20.25" customHeight="1" x14ac:dyDescent="0.2">
      <c r="A12" s="4">
        <f>IFERROR(VLOOKUP(B12,'[1]DADOS (OCULTAR)'!$Q$3:$S$103,3,0),"")</f>
        <v>10739225002161</v>
      </c>
      <c r="B12" s="5" t="s">
        <v>9</v>
      </c>
      <c r="C12" s="6">
        <v>11863530000180</v>
      </c>
      <c r="D12" s="7" t="s">
        <v>45</v>
      </c>
      <c r="E12" s="8" t="s">
        <v>46</v>
      </c>
      <c r="F12" s="9">
        <v>44593</v>
      </c>
      <c r="G12" s="9">
        <v>44958</v>
      </c>
      <c r="H12" s="12">
        <v>47</v>
      </c>
      <c r="I12" s="11" t="s">
        <v>47</v>
      </c>
      <c r="V12" s="15" t="s">
        <v>48</v>
      </c>
    </row>
    <row r="13" spans="1:22" s="13" customFormat="1" ht="20.25" customHeight="1" x14ac:dyDescent="0.2">
      <c r="A13" s="4">
        <f>IFERROR(VLOOKUP(B13,'[1]DADOS (OCULTAR)'!$Q$3:$S$103,3,0),"")</f>
        <v>10739225002161</v>
      </c>
      <c r="B13" s="5" t="s">
        <v>9</v>
      </c>
      <c r="C13" s="6">
        <v>14543772000184</v>
      </c>
      <c r="D13" s="7" t="s">
        <v>49</v>
      </c>
      <c r="E13" s="8" t="s">
        <v>50</v>
      </c>
      <c r="F13" s="9">
        <v>44593</v>
      </c>
      <c r="G13" s="9">
        <v>44958</v>
      </c>
      <c r="H13" s="12">
        <v>750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(OCULTAR)'!$Q$3:$S$103,3,0),"")</f>
        <v>10739225002161</v>
      </c>
      <c r="B14" s="5" t="s">
        <v>9</v>
      </c>
      <c r="C14" s="6">
        <v>31145185000156</v>
      </c>
      <c r="D14" s="7" t="s">
        <v>53</v>
      </c>
      <c r="E14" s="8" t="s">
        <v>54</v>
      </c>
      <c r="F14" s="9">
        <v>44593</v>
      </c>
      <c r="G14" s="9">
        <v>44958</v>
      </c>
      <c r="H14" s="16">
        <v>40035.4</v>
      </c>
      <c r="I14" s="11" t="s">
        <v>55</v>
      </c>
      <c r="V14" s="15" t="s">
        <v>56</v>
      </c>
    </row>
    <row r="15" spans="1:22" s="13" customFormat="1" ht="20.25" customHeight="1" x14ac:dyDescent="0.2">
      <c r="A15" s="4">
        <f>IFERROR(VLOOKUP(B15,'[1]DADOS (OCULTAR)'!$Q$3:$S$103,3,0),"")</f>
        <v>10739225002161</v>
      </c>
      <c r="B15" s="5" t="s">
        <v>9</v>
      </c>
      <c r="C15" s="6">
        <v>1545203000126</v>
      </c>
      <c r="D15" s="7" t="s">
        <v>57</v>
      </c>
      <c r="E15" s="8" t="s">
        <v>58</v>
      </c>
      <c r="F15" s="9">
        <v>44600</v>
      </c>
      <c r="G15" s="9">
        <v>44965</v>
      </c>
      <c r="H15" s="12">
        <v>16.329999999999998</v>
      </c>
      <c r="I15" s="11" t="s">
        <v>59</v>
      </c>
      <c r="V15" s="15" t="s">
        <v>60</v>
      </c>
    </row>
    <row r="16" spans="1:22" s="13" customFormat="1" ht="20.25" customHeight="1" x14ac:dyDescent="0.2">
      <c r="A16" s="4">
        <f>IFERROR(VLOOKUP(B16,'[1]DADOS (OCULTAR)'!$Q$3:$S$103,3,0),"")</f>
        <v>10739225002161</v>
      </c>
      <c r="B16" s="5" t="s">
        <v>9</v>
      </c>
      <c r="C16" s="6">
        <v>11343756000150</v>
      </c>
      <c r="D16" s="7" t="s">
        <v>61</v>
      </c>
      <c r="E16" s="8" t="s">
        <v>62</v>
      </c>
      <c r="F16" s="9">
        <v>44593</v>
      </c>
      <c r="G16" s="9">
        <v>44958</v>
      </c>
      <c r="H16" s="12">
        <v>350</v>
      </c>
      <c r="I16" s="11" t="s">
        <v>63</v>
      </c>
      <c r="V16" s="15" t="s">
        <v>64</v>
      </c>
    </row>
    <row r="17" spans="1:22" s="13" customFormat="1" ht="20.25" customHeight="1" x14ac:dyDescent="0.2">
      <c r="A17" s="4">
        <f>IFERROR(VLOOKUP(B17,'[1]DADOS (OCULTAR)'!$Q$3:$S$103,3,0),"")</f>
        <v>10739225002161</v>
      </c>
      <c r="B17" s="5" t="s">
        <v>9</v>
      </c>
      <c r="C17" s="6">
        <v>28637117000108</v>
      </c>
      <c r="D17" s="7" t="s">
        <v>65</v>
      </c>
      <c r="E17" s="8" t="s">
        <v>66</v>
      </c>
      <c r="F17" s="9">
        <v>44593</v>
      </c>
      <c r="G17" s="9">
        <v>44958</v>
      </c>
      <c r="H17" s="12">
        <v>11</v>
      </c>
      <c r="I17" s="11" t="s">
        <v>67</v>
      </c>
      <c r="V17" s="15" t="s">
        <v>68</v>
      </c>
    </row>
    <row r="18" spans="1:22" s="13" customFormat="1" ht="20.25" customHeight="1" x14ac:dyDescent="0.2">
      <c r="A18" s="4">
        <f>IFERROR(VLOOKUP(B18,'[1]DADOS (OCULTAR)'!$Q$3:$S$103,3,0),"")</f>
        <v>10739225002161</v>
      </c>
      <c r="B18" s="5" t="s">
        <v>9</v>
      </c>
      <c r="C18" s="6">
        <v>10229013000190</v>
      </c>
      <c r="D18" s="7" t="s">
        <v>69</v>
      </c>
      <c r="E18" s="8" t="s">
        <v>70</v>
      </c>
      <c r="F18" s="9">
        <v>44593</v>
      </c>
      <c r="G18" s="9">
        <v>44958</v>
      </c>
      <c r="H18" s="12">
        <v>49187</v>
      </c>
      <c r="I18" s="11" t="s">
        <v>71</v>
      </c>
      <c r="V18" s="15" t="s">
        <v>72</v>
      </c>
    </row>
    <row r="19" spans="1:22" s="13" customFormat="1" ht="20.25" customHeight="1" x14ac:dyDescent="0.2">
      <c r="A19" s="4">
        <f>IFERROR(VLOOKUP(B19,'[1]DADOS (OCULTAR)'!$Q$3:$S$103,3,0),"")</f>
        <v>10739225002161</v>
      </c>
      <c r="B19" s="5" t="s">
        <v>9</v>
      </c>
      <c r="C19" s="6">
        <v>32085944000103</v>
      </c>
      <c r="D19" s="7" t="s">
        <v>73</v>
      </c>
      <c r="E19" s="8" t="s">
        <v>74</v>
      </c>
      <c r="F19" s="9">
        <v>44593</v>
      </c>
      <c r="G19" s="9">
        <v>44958</v>
      </c>
      <c r="H19" s="12">
        <v>2500</v>
      </c>
      <c r="I19" s="11" t="s">
        <v>75</v>
      </c>
      <c r="V19" s="15" t="s">
        <v>76</v>
      </c>
    </row>
    <row r="20" spans="1:22" s="13" customFormat="1" ht="20.25" customHeight="1" x14ac:dyDescent="0.2">
      <c r="A20" s="4">
        <f>IFERROR(VLOOKUP(B20,'[1]DADOS (OCULTAR)'!$Q$3:$S$103,3,0),"")</f>
        <v>10739225002161</v>
      </c>
      <c r="B20" s="5" t="s">
        <v>9</v>
      </c>
      <c r="C20" s="6">
        <v>1699696000159</v>
      </c>
      <c r="D20" s="7" t="s">
        <v>77</v>
      </c>
      <c r="E20" s="8" t="s">
        <v>78</v>
      </c>
      <c r="F20" s="9">
        <v>44593</v>
      </c>
      <c r="G20" s="9">
        <v>44958</v>
      </c>
      <c r="H20" s="12">
        <v>77</v>
      </c>
      <c r="I20" s="11" t="s">
        <v>79</v>
      </c>
      <c r="V20" s="15" t="s">
        <v>80</v>
      </c>
    </row>
    <row r="21" spans="1:22" s="13" customFormat="1" ht="20.25" customHeight="1" x14ac:dyDescent="0.2">
      <c r="A21" s="4">
        <f>IFERROR(VLOOKUP(B21,'[1]DADOS (OCULTAR)'!$Q$3:$S$103,3,0),"")</f>
        <v>10739225002161</v>
      </c>
      <c r="B21" s="5" t="s">
        <v>9</v>
      </c>
      <c r="C21" s="6">
        <v>33174692000143</v>
      </c>
      <c r="D21" s="7" t="s">
        <v>81</v>
      </c>
      <c r="E21" s="8" t="s">
        <v>82</v>
      </c>
      <c r="F21" s="9">
        <v>44593</v>
      </c>
      <c r="G21" s="9">
        <v>44958</v>
      </c>
      <c r="H21" s="12">
        <v>1060</v>
      </c>
      <c r="I21" s="11" t="s">
        <v>83</v>
      </c>
      <c r="V21" s="15" t="s">
        <v>84</v>
      </c>
    </row>
    <row r="22" spans="1:22" s="13" customFormat="1" ht="20.25" customHeight="1" x14ac:dyDescent="0.2">
      <c r="A22" s="4">
        <f>IFERROR(VLOOKUP(B22,'[1]DADOS (OCULTAR)'!$Q$3:$S$103,3,0),"")</f>
        <v>10739225002161</v>
      </c>
      <c r="B22" s="5" t="s">
        <v>9</v>
      </c>
      <c r="C22" s="6">
        <v>16783034000130</v>
      </c>
      <c r="D22" s="7" t="s">
        <v>85</v>
      </c>
      <c r="E22" s="8" t="s">
        <v>86</v>
      </c>
      <c r="F22" s="9">
        <v>44592</v>
      </c>
      <c r="G22" s="9">
        <v>44957</v>
      </c>
      <c r="H22" s="12">
        <v>1500</v>
      </c>
      <c r="I22" s="11" t="s">
        <v>87</v>
      </c>
      <c r="V22" s="15" t="s">
        <v>88</v>
      </c>
    </row>
    <row r="23" spans="1:22" s="13" customFormat="1" ht="20.25" customHeight="1" x14ac:dyDescent="0.2">
      <c r="A23" s="4">
        <f>IFERROR(VLOOKUP(B23,'[1]DADOS (OCULTAR)'!$Q$3:$S$103,3,0),"")</f>
        <v>10739225002161</v>
      </c>
      <c r="B23" s="5" t="s">
        <v>9</v>
      </c>
      <c r="C23" s="6">
        <v>10279299000119</v>
      </c>
      <c r="D23" s="7" t="s">
        <v>89</v>
      </c>
      <c r="E23" s="8" t="s">
        <v>90</v>
      </c>
      <c r="F23" s="9">
        <v>44593</v>
      </c>
      <c r="G23" s="9">
        <v>44958</v>
      </c>
      <c r="H23" s="12">
        <v>0.04</v>
      </c>
      <c r="I23" s="11" t="s">
        <v>91</v>
      </c>
      <c r="V23" s="15" t="s">
        <v>92</v>
      </c>
    </row>
    <row r="24" spans="1:22" s="13" customFormat="1" ht="20.25" customHeight="1" x14ac:dyDescent="0.2">
      <c r="A24" s="4">
        <f>IFERROR(VLOOKUP(B24,'[1]DADOS (OCULTAR)'!$Q$3:$S$103,3,0),"")</f>
        <v>10739225002161</v>
      </c>
      <c r="B24" s="5" t="s">
        <v>9</v>
      </c>
      <c r="C24" s="6">
        <v>20278964000103</v>
      </c>
      <c r="D24" s="7" t="s">
        <v>93</v>
      </c>
      <c r="E24" s="8" t="s">
        <v>94</v>
      </c>
      <c r="F24" s="9">
        <v>44593</v>
      </c>
      <c r="G24" s="9">
        <v>44958</v>
      </c>
      <c r="H24" s="12">
        <v>1000</v>
      </c>
      <c r="I24" s="11" t="s">
        <v>95</v>
      </c>
      <c r="V24" s="15" t="s">
        <v>96</v>
      </c>
    </row>
    <row r="25" spans="1:22" s="13" customFormat="1" ht="20.25" customHeight="1" x14ac:dyDescent="0.2">
      <c r="A25" s="4">
        <f>IFERROR(VLOOKUP(B25,'[1]DADOS (OCULTAR)'!$Q$3:$S$103,3,0),"")</f>
        <v>10739225002161</v>
      </c>
      <c r="B25" s="5" t="s">
        <v>9</v>
      </c>
      <c r="C25" s="6">
        <v>69920213000138</v>
      </c>
      <c r="D25" s="7" t="s">
        <v>97</v>
      </c>
      <c r="E25" s="8" t="s">
        <v>98</v>
      </c>
      <c r="F25" s="9">
        <v>44593</v>
      </c>
      <c r="G25" s="9">
        <v>44958</v>
      </c>
      <c r="H25" s="12">
        <v>250.2</v>
      </c>
      <c r="I25" s="11" t="s">
        <v>99</v>
      </c>
      <c r="V25" s="15" t="s">
        <v>100</v>
      </c>
    </row>
    <row r="26" spans="1:22" s="13" customFormat="1" ht="20.25" customHeight="1" x14ac:dyDescent="0.2">
      <c r="A26" s="4">
        <f>IFERROR(VLOOKUP(B26,'[1]DADOS (OCULTAR)'!$Q$3:$S$103,3,0),"")</f>
        <v>10739225002161</v>
      </c>
      <c r="B26" s="5" t="s">
        <v>9</v>
      </c>
      <c r="C26" s="6">
        <v>10739225002242</v>
      </c>
      <c r="D26" s="7" t="s">
        <v>101</v>
      </c>
      <c r="E26" s="8" t="s">
        <v>102</v>
      </c>
      <c r="F26" s="9">
        <v>44593</v>
      </c>
      <c r="G26" s="9">
        <v>44958</v>
      </c>
      <c r="H26" s="12">
        <v>25</v>
      </c>
      <c r="I26" s="11" t="s">
        <v>99</v>
      </c>
      <c r="V26" s="15" t="s">
        <v>103</v>
      </c>
    </row>
    <row r="27" spans="1:22" s="13" customFormat="1" ht="20.25" customHeight="1" x14ac:dyDescent="0.2">
      <c r="A27" s="4">
        <f>IFERROR(VLOOKUP(B27,'[1]DADOS (OCULTAR)'!$Q$3:$S$103,3,0),"")</f>
        <v>10739225002161</v>
      </c>
      <c r="B27" s="5" t="s">
        <v>9</v>
      </c>
      <c r="C27" s="6">
        <v>26081685000131</v>
      </c>
      <c r="D27" s="7" t="s">
        <v>104</v>
      </c>
      <c r="E27" s="8" t="s">
        <v>105</v>
      </c>
      <c r="F27" s="9">
        <v>44593</v>
      </c>
      <c r="G27" s="9">
        <v>44958</v>
      </c>
      <c r="H27" s="12">
        <v>3585</v>
      </c>
      <c r="I27" s="11" t="s">
        <v>106</v>
      </c>
      <c r="V27" s="15" t="s">
        <v>107</v>
      </c>
    </row>
    <row r="28" spans="1:22" s="13" customFormat="1" ht="20.25" customHeight="1" x14ac:dyDescent="0.2">
      <c r="A28" s="4">
        <f>IFERROR(VLOOKUP(B28,'[1]DADOS (OCULTAR)'!$Q$3:$S$103,3,0),"")</f>
        <v>10739225002161</v>
      </c>
      <c r="B28" s="5" t="s">
        <v>9</v>
      </c>
      <c r="C28" s="6">
        <v>11860728000100</v>
      </c>
      <c r="D28" s="7" t="s">
        <v>108</v>
      </c>
      <c r="E28" s="8" t="s">
        <v>109</v>
      </c>
      <c r="F28" s="9">
        <v>44621</v>
      </c>
      <c r="G28" s="9">
        <v>44986</v>
      </c>
      <c r="H28" s="12">
        <v>65</v>
      </c>
      <c r="I28" s="11" t="s">
        <v>110</v>
      </c>
      <c r="V28" s="15" t="s">
        <v>111</v>
      </c>
    </row>
    <row r="29" spans="1:22" s="13" customFormat="1" ht="20.25" customHeight="1" x14ac:dyDescent="0.2">
      <c r="A29" s="4">
        <f>IFERROR(VLOOKUP(B29,'[1]DADOS (OCULTAR)'!$Q$3:$S$103,3,0),"")</f>
        <v>10739225002161</v>
      </c>
      <c r="B29" s="5" t="s">
        <v>9</v>
      </c>
      <c r="C29" s="6">
        <v>12067307000199</v>
      </c>
      <c r="D29" s="7" t="s">
        <v>112</v>
      </c>
      <c r="E29" s="8" t="s">
        <v>113</v>
      </c>
      <c r="F29" s="9">
        <v>44621</v>
      </c>
      <c r="G29" s="9">
        <v>44986</v>
      </c>
      <c r="H29" s="12">
        <v>800</v>
      </c>
      <c r="I29" s="11" t="s">
        <v>114</v>
      </c>
      <c r="V29" s="15" t="s">
        <v>115</v>
      </c>
    </row>
    <row r="30" spans="1:22" s="13" customFormat="1" ht="20.25" customHeight="1" x14ac:dyDescent="0.2">
      <c r="A30" s="4">
        <f>IFERROR(VLOOKUP(B30,'[1]DADOS (OCULTAR)'!$Q$3:$S$103,3,0),"")</f>
        <v>10739225002161</v>
      </c>
      <c r="B30" s="5" t="s">
        <v>9</v>
      </c>
      <c r="C30" s="6">
        <v>44820600000171</v>
      </c>
      <c r="D30" s="7" t="s">
        <v>116</v>
      </c>
      <c r="E30" s="8" t="s">
        <v>117</v>
      </c>
      <c r="F30" s="9">
        <v>44593</v>
      </c>
      <c r="G30" s="9">
        <v>44635</v>
      </c>
      <c r="H30" s="12">
        <v>7500</v>
      </c>
      <c r="I30" s="11" t="s">
        <v>118</v>
      </c>
      <c r="V30" s="15" t="s">
        <v>119</v>
      </c>
    </row>
    <row r="31" spans="1:22" s="13" customFormat="1" ht="20.25" customHeight="1" x14ac:dyDescent="0.2">
      <c r="A31" s="4" t="str">
        <f>IFERROR(VLOOKUP(B31,'[1]DADOS (OCULTAR)'!$Q$3:$S$103,3,0),"")</f>
        <v/>
      </c>
      <c r="B31" s="5"/>
      <c r="C31" s="6"/>
      <c r="D31" s="17"/>
      <c r="E31" s="8"/>
      <c r="F31" s="9"/>
      <c r="G31" s="9"/>
      <c r="H31" s="12"/>
      <c r="I31" s="11"/>
      <c r="V31" s="15" t="s">
        <v>120</v>
      </c>
    </row>
    <row r="32" spans="1:22" s="13" customFormat="1" ht="20.25" customHeight="1" x14ac:dyDescent="0.2">
      <c r="A32" s="4" t="str">
        <f>IFERROR(VLOOKUP(B32,'[1]DADOS (OCULTAR)'!$Q$3:$S$103,3,0),"")</f>
        <v/>
      </c>
      <c r="B32" s="5"/>
      <c r="C32" s="6"/>
      <c r="D32" s="7"/>
      <c r="E32" s="8"/>
      <c r="F32" s="9"/>
      <c r="G32" s="9"/>
      <c r="H32" s="12"/>
      <c r="I32" s="11"/>
      <c r="V32" s="15" t="s">
        <v>121</v>
      </c>
    </row>
    <row r="33" spans="1:22" s="13" customFormat="1" ht="20.25" customHeight="1" x14ac:dyDescent="0.2">
      <c r="A33" s="4" t="str">
        <f>IFERROR(VLOOKUP(B33,'[1]DADOS (OCULTAR)'!$Q$3:$S$103,3,0),"")</f>
        <v/>
      </c>
      <c r="B33" s="5"/>
      <c r="C33" s="6"/>
      <c r="D33" s="7"/>
      <c r="E33" s="8"/>
      <c r="F33" s="9"/>
      <c r="G33" s="9"/>
      <c r="H33" s="12"/>
      <c r="I33" s="11"/>
      <c r="V33" s="15" t="s">
        <v>122</v>
      </c>
    </row>
    <row r="34" spans="1:22" s="13" customFormat="1" ht="20.25" customHeight="1" x14ac:dyDescent="0.2">
      <c r="A34" s="4" t="str">
        <f>IFERROR(VLOOKUP(B34,'[1]DADOS (OCULTAR)'!$Q$3:$S$103,3,0),"")</f>
        <v/>
      </c>
      <c r="B34" s="5"/>
      <c r="C34" s="6"/>
      <c r="D34" s="7"/>
      <c r="E34" s="8"/>
      <c r="F34" s="9"/>
      <c r="G34" s="9"/>
      <c r="H34" s="12"/>
      <c r="I34" s="11"/>
      <c r="V34" s="15" t="s">
        <v>123</v>
      </c>
    </row>
    <row r="35" spans="1:22" s="13" customFormat="1" ht="20.25" customHeight="1" x14ac:dyDescent="0.2">
      <c r="A35" s="4" t="str">
        <f>IFERROR(VLOOKUP(B35,'[1]DADOS (OCULTAR)'!$Q$3:$S$103,3,0),"")</f>
        <v/>
      </c>
      <c r="B35" s="5"/>
      <c r="C35" s="6"/>
      <c r="D35" s="7"/>
      <c r="E35" s="8"/>
      <c r="F35" s="9"/>
      <c r="G35" s="9"/>
      <c r="H35" s="12"/>
      <c r="I35" s="11"/>
      <c r="V35" s="15" t="s">
        <v>124</v>
      </c>
    </row>
    <row r="36" spans="1:22" s="13" customFormat="1" ht="20.25" customHeight="1" x14ac:dyDescent="0.2">
      <c r="A36" s="4" t="str">
        <f>IFERROR(VLOOKUP(B36,'[1]DADOS (OCULTAR)'!$Q$3:$S$103,3,0),"")</f>
        <v/>
      </c>
      <c r="B36" s="5"/>
      <c r="C36" s="6"/>
      <c r="D36" s="7"/>
      <c r="E36" s="8"/>
      <c r="F36" s="9"/>
      <c r="G36" s="9"/>
      <c r="H36" s="12"/>
      <c r="I36" s="11"/>
      <c r="V36" s="15" t="s">
        <v>125</v>
      </c>
    </row>
    <row r="37" spans="1:22" s="13" customFormat="1" ht="20.25" customHeight="1" x14ac:dyDescent="0.2">
      <c r="A37" s="4" t="str">
        <f>IFERROR(VLOOKUP(B37,'[1]DADOS (OCULTAR)'!$Q$3:$S$103,3,0),"")</f>
        <v/>
      </c>
      <c r="B37" s="5"/>
      <c r="C37" s="6"/>
      <c r="D37" s="7"/>
      <c r="E37" s="8"/>
      <c r="F37" s="9"/>
      <c r="G37" s="9"/>
      <c r="H37" s="12"/>
      <c r="I37" s="11"/>
      <c r="V37" s="15" t="s">
        <v>126</v>
      </c>
    </row>
    <row r="38" spans="1:22" s="13" customFormat="1" ht="20.25" customHeight="1" x14ac:dyDescent="0.2">
      <c r="A38" s="4" t="str">
        <f>IFERROR(VLOOKUP(B38,'[1]DADOS (OCULTAR)'!$Q$3:$S$103,3,0),"")</f>
        <v/>
      </c>
      <c r="B38" s="5"/>
      <c r="C38" s="6"/>
      <c r="D38" s="7"/>
      <c r="E38" s="8"/>
      <c r="F38" s="9"/>
      <c r="G38" s="9"/>
      <c r="H38" s="12"/>
      <c r="I38" s="11"/>
      <c r="V38" s="15" t="s">
        <v>127</v>
      </c>
    </row>
    <row r="39" spans="1:22" s="13" customFormat="1" ht="20.25" customHeight="1" x14ac:dyDescent="0.2">
      <c r="A39" s="4" t="str">
        <f>IFERROR(VLOOKUP(B39,'[1]DADOS (OCULTAR)'!$Q$3:$S$103,3,0),"")</f>
        <v/>
      </c>
      <c r="B39" s="5"/>
      <c r="C39" s="6"/>
      <c r="D39" s="7"/>
      <c r="E39" s="8"/>
      <c r="F39" s="9"/>
      <c r="G39" s="9"/>
      <c r="H39" s="12"/>
      <c r="I39" s="11"/>
      <c r="V39" s="15" t="s">
        <v>128</v>
      </c>
    </row>
    <row r="40" spans="1:22" s="13" customFormat="1" ht="20.25" customHeight="1" x14ac:dyDescent="0.2">
      <c r="A40" s="4" t="str">
        <f>IFERROR(VLOOKUP(B40,'[1]DADOS (OCULTAR)'!$Q$3:$S$103,3,0),"")</f>
        <v/>
      </c>
      <c r="B40" s="5"/>
      <c r="C40" s="6"/>
      <c r="D40" s="7"/>
      <c r="E40" s="8"/>
      <c r="F40" s="9"/>
      <c r="G40" s="9"/>
      <c r="H40" s="12"/>
      <c r="I40" s="11"/>
      <c r="V40" s="15" t="s">
        <v>129</v>
      </c>
    </row>
    <row r="41" spans="1:22" s="13" customFormat="1" ht="20.25" customHeight="1" x14ac:dyDescent="0.2">
      <c r="A41" s="4" t="str">
        <f>IFERROR(VLOOKUP(B41,'[1]DADOS (OCULTAR)'!$Q$3:$S$103,3,0),"")</f>
        <v/>
      </c>
      <c r="B41" s="5"/>
      <c r="C41" s="6"/>
      <c r="D41" s="7"/>
      <c r="E41" s="8"/>
      <c r="F41" s="9"/>
      <c r="G41" s="9"/>
      <c r="H41" s="12"/>
      <c r="I41" s="11"/>
      <c r="V41" s="15" t="s">
        <v>130</v>
      </c>
    </row>
    <row r="42" spans="1:22" s="13" customFormat="1" ht="20.25" customHeight="1" x14ac:dyDescent="0.2">
      <c r="A42" s="4" t="str">
        <f>IFERROR(VLOOKUP(B42,'[1]DADOS (OCULTAR)'!$Q$3:$S$103,3,0),"")</f>
        <v/>
      </c>
      <c r="B42" s="5"/>
      <c r="C42" s="6"/>
      <c r="D42" s="7"/>
      <c r="E42" s="8"/>
      <c r="F42" s="9"/>
      <c r="G42" s="9"/>
      <c r="H42" s="12"/>
      <c r="I42" s="11"/>
      <c r="V42" s="15" t="s">
        <v>131</v>
      </c>
    </row>
    <row r="43" spans="1:22" s="13" customFormat="1" ht="20.25" customHeight="1" x14ac:dyDescent="0.2">
      <c r="A43" s="4" t="str">
        <f>IFERROR(VLOOKUP(B43,'[1]DADOS (OCULTAR)'!$Q$3:$S$103,3,0),"")</f>
        <v/>
      </c>
      <c r="B43" s="5"/>
      <c r="C43" s="6"/>
      <c r="D43" s="7"/>
      <c r="E43" s="8"/>
      <c r="F43" s="9"/>
      <c r="G43" s="9"/>
      <c r="H43" s="12"/>
      <c r="I43" s="11"/>
      <c r="V43" s="15" t="s">
        <v>132</v>
      </c>
    </row>
    <row r="44" spans="1:22" s="13" customFormat="1" ht="20.25" customHeight="1" x14ac:dyDescent="0.2">
      <c r="A44" s="4" t="str">
        <f>IFERROR(VLOOKUP(B44,'[1]DADOS (OCULTAR)'!$Q$3:$S$103,3,0),"")</f>
        <v/>
      </c>
      <c r="B44" s="5"/>
      <c r="C44" s="6"/>
      <c r="D44" s="7"/>
      <c r="E44" s="8"/>
      <c r="F44" s="9"/>
      <c r="G44" s="9"/>
      <c r="H44" s="12"/>
      <c r="I44" s="11"/>
      <c r="V44" s="15" t="s">
        <v>133</v>
      </c>
    </row>
    <row r="45" spans="1:22" s="13" customFormat="1" ht="20.25" customHeight="1" x14ac:dyDescent="0.2">
      <c r="A45" s="4" t="str">
        <f>IFERROR(VLOOKUP(B45,'[1]DADOS (OCULTAR)'!$Q$3:$S$103,3,0),"")</f>
        <v/>
      </c>
      <c r="B45" s="5"/>
      <c r="C45" s="6"/>
      <c r="D45" s="7"/>
      <c r="E45" s="8"/>
      <c r="F45" s="9"/>
      <c r="G45" s="9"/>
      <c r="H45" s="12"/>
      <c r="I45" s="11"/>
      <c r="V45" s="15" t="s">
        <v>134</v>
      </c>
    </row>
    <row r="46" spans="1:22" s="13" customFormat="1" ht="20.25" customHeight="1" x14ac:dyDescent="0.2">
      <c r="A46" s="4" t="str">
        <f>IFERROR(VLOOKUP(B46,'[1]DADOS (OCULTAR)'!$Q$3:$S$103,3,0),"")</f>
        <v/>
      </c>
      <c r="B46" s="5"/>
      <c r="C46" s="6"/>
      <c r="D46" s="7"/>
      <c r="E46" s="8"/>
      <c r="F46" s="9"/>
      <c r="G46" s="9"/>
      <c r="H46" s="12"/>
      <c r="I46" s="11"/>
      <c r="V46" s="15" t="s">
        <v>135</v>
      </c>
    </row>
    <row r="47" spans="1:22" ht="20.25" customHeight="1" x14ac:dyDescent="0.2">
      <c r="A47" s="4" t="str">
        <f>IFERROR(VLOOKUP(B47,'[1]DADOS (OCULTAR)'!$Q$3:$S$103,3,0),"")</f>
        <v/>
      </c>
      <c r="B47" s="5"/>
      <c r="C47" s="6"/>
      <c r="D47" s="7"/>
      <c r="E47" s="8"/>
      <c r="F47" s="9"/>
      <c r="G47" s="9"/>
      <c r="H47" s="12"/>
      <c r="I47" s="11"/>
    </row>
    <row r="48" spans="1:22" ht="20.25" customHeight="1" x14ac:dyDescent="0.2">
      <c r="A48" s="4" t="str">
        <f>IFERROR(VLOOKUP(B48,'[1]DADOS (OCULTAR)'!$Q$3:$S$103,3,0),"")</f>
        <v/>
      </c>
      <c r="B48" s="5"/>
      <c r="C48" s="6"/>
      <c r="D48" s="7"/>
      <c r="E48" s="8"/>
      <c r="F48" s="9"/>
      <c r="G48" s="9"/>
      <c r="H48" s="12"/>
      <c r="I48" s="11"/>
    </row>
    <row r="49" spans="1:9" ht="20.25" customHeight="1" x14ac:dyDescent="0.2">
      <c r="A49" s="4" t="str">
        <f>IFERROR(VLOOKUP(B49,'[1]DADOS (OCULTAR)'!$Q$3:$S$103,3,0),"")</f>
        <v/>
      </c>
      <c r="B49" s="5"/>
      <c r="C49" s="6"/>
      <c r="D49" s="7"/>
      <c r="E49" s="8"/>
      <c r="F49" s="9"/>
      <c r="G49" s="9"/>
      <c r="H49" s="12"/>
      <c r="I49" s="11"/>
    </row>
    <row r="50" spans="1:9" ht="20.25" customHeight="1" x14ac:dyDescent="0.2">
      <c r="A50" s="4" t="str">
        <f>IFERROR(VLOOKUP(B50,'[1]DADOS (OCULTAR)'!$Q$3:$S$103,3,0),"")</f>
        <v/>
      </c>
      <c r="B50" s="5"/>
      <c r="C50" s="6"/>
      <c r="D50" s="7"/>
      <c r="E50" s="8"/>
      <c r="F50" s="9"/>
      <c r="G50" s="9"/>
      <c r="H50" s="12"/>
      <c r="I50" s="11"/>
    </row>
    <row r="51" spans="1:9" ht="20.25" customHeight="1" x14ac:dyDescent="0.2">
      <c r="A51" s="4" t="str">
        <f>IFERROR(VLOOKUP(B51,'[1]DADOS (OCULTAR)'!$Q$3:$S$103,3,0),"")</f>
        <v/>
      </c>
      <c r="B51" s="5"/>
      <c r="C51" s="6"/>
      <c r="D51" s="7"/>
      <c r="E51" s="8"/>
      <c r="F51" s="9"/>
      <c r="G51" s="9"/>
      <c r="H51" s="12"/>
      <c r="I51" s="11"/>
    </row>
    <row r="52" spans="1:9" ht="20.25" customHeight="1" x14ac:dyDescent="0.2">
      <c r="A52" s="4" t="str">
        <f>IFERROR(VLOOKUP(B52,'[1]DADOS (OCULTAR)'!$Q$3:$S$103,3,0),"")</f>
        <v/>
      </c>
      <c r="B52" s="5"/>
      <c r="C52" s="6"/>
      <c r="D52" s="7"/>
      <c r="E52" s="8"/>
      <c r="F52" s="9"/>
      <c r="G52" s="9"/>
      <c r="H52" s="12"/>
      <c r="I52" s="11"/>
    </row>
    <row r="53" spans="1:9" ht="20.25" customHeight="1" x14ac:dyDescent="0.2">
      <c r="A53" s="4" t="str">
        <f>IFERROR(VLOOKUP(B53,'[1]DADOS (OCULTAR)'!$Q$3:$S$103,3,0),"")</f>
        <v/>
      </c>
      <c r="B53" s="5"/>
      <c r="C53" s="6"/>
      <c r="D53" s="7"/>
      <c r="E53" s="8"/>
      <c r="F53" s="9"/>
      <c r="G53" s="9"/>
      <c r="H53" s="12"/>
      <c r="I53" s="11"/>
    </row>
    <row r="54" spans="1:9" ht="20.25" customHeight="1" x14ac:dyDescent="0.2">
      <c r="A54" s="4" t="str">
        <f>IFERROR(VLOOKUP(B54,'[1]DADOS (OCULTAR)'!$Q$3:$S$103,3,0),"")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(OCULTAR)'!$Q$3:$S$103,3,0),"")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(OCULTAR)'!$Q$3:$S$103,3,0),"")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(OCULTAR)'!$Q$3:$S$103,3,0),"")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(OCULTAR)'!$Q$3:$S$103,3,0),"")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(OCULTAR)'!$Q$3:$S$103,3,0),"")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(OCULTAR)'!$Q$3:$S$103,3,0),"")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(OCULTAR)'!$Q$3:$S$103,3,0),"")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(OCULTAR)'!$Q$3:$S$103,3,0),"")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(OCULTAR)'!$Q$3:$S$103,3,0),"")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(OCULTAR)'!$Q$3:$S$103,3,0),"")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(OCULTAR)'!$Q$3:$S$103,3,0),"")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(OCULTAR)'!$Q$3:$S$103,3,0),"")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(OCULTAR)'!$Q$3:$S$103,3,0),"")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(OCULTAR)'!$Q$3:$S$103,3,0),"")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(OCULTAR)'!$Q$3:$S$103,3,0),"")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(OCULTAR)'!$Q$3:$S$103,3,0),"")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(OCULTAR)'!$Q$3:$S$103,3,0),"")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(OCULTAR)'!$Q$3:$S$103,3,0),"")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(OCULTAR)'!$Q$3:$S$103,3,0),"")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(OCULTAR)'!$Q$3:$S$103,3,0),"")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(OCULTAR)'!$Q$3:$S$103,3,0),"")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(OCULTAR)'!$Q$3:$S$103,3,0),"")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(OCULTAR)'!$Q$3:$S$103,3,0),"")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(OCULTAR)'!$Q$3:$S$103,3,0),"")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(OCULTAR)'!$Q$3:$S$103,3,0),"")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(OCULTAR)'!$Q$3:$S$103,3,0),"")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(OCULTAR)'!$Q$3:$S$103,3,0),"")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(OCULTAR)'!$Q$3:$S$103,3,0),"")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(OCULTAR)'!$Q$3:$S$103,3,0),"")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(OCULTAR)'!$Q$3:$S$103,3,0),"")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(OCULTAR)'!$Q$3:$S$103,3,0),"")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(OCULTAR)'!$Q$3:$S$103,3,0),"")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(OCULTAR)'!$Q$3:$S$103,3,0),"")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(OCULTAR)'!$Q$3:$S$103,3,0),"")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(OCULTAR)'!$Q$3:$S$103,3,0),"")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(OCULTAR)'!$Q$3:$S$103,3,0),"")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(OCULTAR)'!$Q$3:$S$103,3,0),"")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(OCULTAR)'!$Q$3:$S$103,3,0),"")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(OCULTAR)'!$Q$3:$S$103,3,0),"")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(OCULTAR)'!$Q$3:$S$103,3,0),"")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(OCULTAR)'!$Q$3:$S$103,3,0),"")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(OCULTAR)'!$Q$3:$S$103,3,0),"")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(OCULTAR)'!$Q$3:$S$103,3,0),"")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(OCULTAR)'!$Q$3:$S$103,3,0),"")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(OCULTAR)'!$Q$3:$S$103,3,0),"")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(OCULTAR)'!$Q$3:$S$103,3,0),"")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(OCULTAR)'!$Q$3:$S$103,3,0),"")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(OCULTAR)'!$Q$3:$S$103,3,0),"")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(OCULTAR)'!$Q$3:$S$103,3,0),"")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(OCULTAR)'!$Q$3:$S$103,3,0),"")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(OCULTAR)'!$Q$3:$S$103,3,0),"")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(OCULTAR)'!$Q$3:$S$103,3,0),"")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(OCULTAR)'!$Q$3:$S$103,3,0),"")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(OCULTAR)'!$Q$3:$S$103,3,0),"")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(OCULTAR)'!$Q$3:$S$103,3,0),"")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(OCULTAR)'!$Q$3:$S$103,3,0),"")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(OCULTAR)'!$Q$3:$S$103,3,0),"")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(OCULTAR)'!$Q$3:$S$103,3,0),"")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(OCULTAR)'!$Q$3:$S$103,3,0),"")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(OCULTAR)'!$Q$3:$S$103,3,0),"")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(OCULTAR)'!$Q$3:$S$103,3,0),"")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(OCULTAR)'!$Q$3:$S$103,3,0),"")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(OCULTAR)'!$Q$3:$S$103,3,0),"")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(OCULTAR)'!$Q$3:$S$103,3,0),"")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(OCULTAR)'!$Q$3:$S$103,3,0),"")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(OCULTAR)'!$Q$3:$S$103,3,0),"")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(OCULTAR)'!$Q$3:$S$103,3,0),"")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(OCULTAR)'!$Q$3:$S$103,3,0),"")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(OCULTAR)'!$Q$3:$S$103,3,0),"")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(OCULTAR)'!$Q$3:$S$103,3,0),"")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(OCULTAR)'!$Q$3:$S$103,3,0),"")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(OCULTAR)'!$Q$3:$S$103,3,0),"")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(OCULTAR)'!$Q$3:$S$103,3,0),"")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(OCULTAR)'!$Q$3:$S$103,3,0),"")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(OCULTAR)'!$Q$3:$S$103,3,0),"")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(OCULTAR)'!$Q$3:$S$103,3,0),"")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(OCULTAR)'!$Q$3:$S$103,3,0),"")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(OCULTAR)'!$Q$3:$S$103,3,0),"")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(OCULTAR)'!$Q$3:$S$103,3,0),"")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(OCULTAR)'!$Q$3:$S$103,3,0),"")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(OCULTAR)'!$Q$3:$S$103,3,0),"")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(OCULTAR)'!$Q$3:$S$103,3,0),"")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(OCULTAR)'!$Q$3:$S$103,3,0),"")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(OCULTAR)'!$Q$3:$S$103,3,0),"")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(OCULTAR)'!$Q$3:$S$103,3,0),"")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(OCULTAR)'!$Q$3:$S$103,3,0),"")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(OCULTAR)'!$Q$3:$S$103,3,0),"")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(OCULTAR)'!$Q$3:$S$103,3,0),"")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(OCULTAR)'!$Q$3:$S$103,3,0),"")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(OCULTAR)'!$Q$3:$S$103,3,0),"")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(OCULTAR)'!$Q$3:$S$103,3,0),"")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(OCULTAR)'!$Q$3:$S$103,3,0),"")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(OCULTAR)'!$Q$3:$S$103,3,0),"")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(OCULTAR)'!$Q$3:$S$103,3,0),"")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(OCULTAR)'!$Q$3:$S$103,3,0),"")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(OCULTAR)'!$Q$3:$S$103,3,0),"")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(OCULTAR)'!$Q$3:$S$103,3,0),"")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(OCULTAR)'!$Q$3:$S$103,3,0),"")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(OCULTAR)'!$Q$3:$S$103,3,0),"")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(OCULTAR)'!$Q$3:$S$103,3,0),"")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(OCULTAR)'!$Q$3:$S$103,3,0),"")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(OCULTAR)'!$Q$3:$S$103,3,0),"")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(OCULTAR)'!$Q$3:$S$103,3,0),"")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(OCULTAR)'!$Q$3:$S$103,3,0),"")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(OCULTAR)'!$Q$3:$S$103,3,0),"")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(OCULTAR)'!$Q$3:$S$103,3,0),"")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(OCULTAR)'!$Q$3:$S$103,3,0),"")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(OCULTAR)'!$Q$3:$S$103,3,0),"")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(OCULTAR)'!$Q$3:$S$103,3,0),"")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(OCULTAR)'!$Q$3:$S$103,3,0),"")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(OCULTAR)'!$Q$3:$S$103,3,0),"")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(OCULTAR)'!$Q$3:$S$103,3,0),"")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(OCULTAR)'!$Q$3:$S$103,3,0),"")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(OCULTAR)'!$Q$3:$S$103,3,0),"")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(OCULTAR)'!$Q$3:$S$103,3,0),"")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(OCULTAR)'!$Q$3:$S$103,3,0),"")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(OCULTAR)'!$Q$3:$S$103,3,0),"")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(OCULTAR)'!$Q$3:$S$103,3,0),"")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(OCULTAR)'!$Q$3:$S$103,3,0),"")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(OCULTAR)'!$Q$3:$S$103,3,0),"")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(OCULTAR)'!$Q$3:$S$103,3,0),"")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(OCULTAR)'!$Q$3:$S$103,3,0),"")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(OCULTAR)'!$Q$3:$S$103,3,0),"")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(OCULTAR)'!$Q$3:$S$103,3,0),"")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(OCULTAR)'!$Q$3:$S$103,3,0),"")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(OCULTAR)'!$Q$3:$S$103,3,0),"")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(OCULTAR)'!$Q$3:$S$103,3,0),"")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(OCULTAR)'!$Q$3:$S$103,3,0),"")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(OCULTAR)'!$Q$3:$S$103,3,0),"")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(OCULTAR)'!$Q$3:$S$103,3,0),"")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(OCULTAR)'!$Q$3:$S$103,3,0),"")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(OCULTAR)'!$Q$3:$S$103,3,0),"")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(OCULTAR)'!$Q$3:$S$103,3,0),"")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(OCULTAR)'!$Q$3:$S$103,3,0),"")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(OCULTAR)'!$Q$3:$S$103,3,0),"")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(OCULTAR)'!$Q$3:$S$103,3,0),"")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(OCULTAR)'!$Q$3:$S$103,3,0),"")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(OCULTAR)'!$Q$3:$S$103,3,0),"")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(OCULTAR)'!$Q$3:$S$103,3,0),"")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(OCULTAR)'!$Q$3:$S$103,3,0),"")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(OCULTAR)'!$Q$3:$S$103,3,0),"")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(OCULTAR)'!$Q$3:$S$103,3,0),"")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(OCULTAR)'!$Q$3:$S$103,3,0),"")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(OCULTAR)'!$Q$3:$S$103,3,0),"")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(OCULTAR)'!$Q$3:$S$103,3,0),"")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(OCULTAR)'!$Q$3:$S$103,3,0),"")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(OCULTAR)'!$Q$3:$S$103,3,0),"")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(OCULTAR)'!$Q$3:$S$103,3,0),"")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(OCULTAR)'!$Q$3:$S$103,3,0),"")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(OCULTAR)'!$Q$3:$S$103,3,0),"")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(OCULTAR)'!$Q$3:$S$103,3,0),"")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(OCULTAR)'!$Q$3:$S$103,3,0),"")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(OCULTAR)'!$Q$3:$S$103,3,0),"")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(OCULTAR)'!$Q$3:$S$103,3,0),"")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(OCULTAR)'!$Q$3:$S$103,3,0),"")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(OCULTAR)'!$Q$3:$S$103,3,0),"")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(OCULTAR)'!$Q$3:$S$103,3,0),"")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(OCULTAR)'!$Q$3:$S$103,3,0),"")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(OCULTAR)'!$Q$3:$S$103,3,0),"")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(OCULTAR)'!$Q$3:$S$103,3,0),"")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(OCULTAR)'!$Q$3:$S$103,3,0),"")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(OCULTAR)'!$Q$3:$S$103,3,0),"")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(OCULTAR)'!$Q$3:$S$103,3,0),"")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(OCULTAR)'!$Q$3:$S$103,3,0),"")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(OCULTAR)'!$Q$3:$S$103,3,0),"")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(OCULTAR)'!$Q$3:$S$103,3,0),"")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(OCULTAR)'!$Q$3:$S$103,3,0),"")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(OCULTAR)'!$Q$3:$S$103,3,0),"")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(OCULTAR)'!$Q$3:$S$103,3,0),"")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(OCULTAR)'!$Q$3:$S$103,3,0),"")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(OCULTAR)'!$Q$3:$S$103,3,0),"")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(OCULTAR)'!$Q$3:$S$103,3,0),"")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(OCULTAR)'!$Q$3:$S$103,3,0),"")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(OCULTAR)'!$Q$3:$S$103,3,0),"")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(OCULTAR)'!$Q$3:$S$103,3,0),"")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(OCULTAR)'!$Q$3:$S$103,3,0),"")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(OCULTAR)'!$Q$3:$S$103,3,0),"")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(OCULTAR)'!$Q$3:$S$103,3,0),"")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(OCULTAR)'!$Q$3:$S$103,3,0),"")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(OCULTAR)'!$Q$3:$S$103,3,0),"")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(OCULTAR)'!$Q$3:$S$103,3,0),"")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(OCULTAR)'!$Q$3:$S$103,3,0),"")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(OCULTAR)'!$Q$3:$S$103,3,0),"")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(OCULTAR)'!$Q$3:$S$103,3,0),"")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(OCULTAR)'!$Q$3:$S$103,3,0),"")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(OCULTAR)'!$Q$3:$S$103,3,0),"")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(OCULTAR)'!$Q$3:$S$103,3,0),"")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(OCULTAR)'!$Q$3:$S$103,3,0),"")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(OCULTAR)'!$Q$3:$S$103,3,0),"")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(OCULTAR)'!$Q$3:$S$103,3,0),"")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(OCULTAR)'!$Q$3:$S$103,3,0),"")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(OCULTAR)'!$Q$3:$S$103,3,0),"")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(OCULTAR)'!$Q$3:$S$103,3,0),"")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(OCULTAR)'!$Q$3:$S$103,3,0),"")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(OCULTAR)'!$Q$3:$S$103,3,0),"")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(OCULTAR)'!$Q$3:$S$103,3,0),"")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(OCULTAR)'!$Q$3:$S$103,3,0),"")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(OCULTAR)'!$Q$3:$S$103,3,0),"")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(OCULTAR)'!$Q$3:$S$103,3,0),"")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(OCULTAR)'!$Q$3:$S$103,3,0),"")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(OCULTAR)'!$Q$3:$S$103,3,0),"")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(OCULTAR)'!$Q$3:$S$103,3,0),"")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(OCULTAR)'!$Q$3:$S$103,3,0),"")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(OCULTAR)'!$Q$3:$S$103,3,0),"")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(OCULTAR)'!$Q$3:$S$103,3,0),"")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(OCULTAR)'!$Q$3:$S$103,3,0),"")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(OCULTAR)'!$Q$3:$S$103,3,0),"")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(OCULTAR)'!$Q$3:$S$103,3,0),"")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(OCULTAR)'!$Q$3:$S$103,3,0),"")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(OCULTAR)'!$Q$3:$S$103,3,0),"")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(OCULTAR)'!$Q$3:$S$103,3,0),"")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(OCULTAR)'!$Q$3:$S$103,3,0),"")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(OCULTAR)'!$Q$3:$S$103,3,0),"")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(OCULTAR)'!$Q$3:$S$103,3,0),"")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(OCULTAR)'!$Q$3:$S$103,3,0),"")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(OCULTAR)'!$Q$3:$S$103,3,0),"")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(OCULTAR)'!$Q$3:$S$103,3,0),"")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(OCULTAR)'!$Q$3:$S$103,3,0),"")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(OCULTAR)'!$Q$3:$S$103,3,0),"")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(OCULTAR)'!$Q$3:$S$103,3,0),"")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(OCULTAR)'!$Q$3:$S$103,3,0),"")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(OCULTAR)'!$Q$3:$S$103,3,0),"")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(OCULTAR)'!$Q$3:$S$103,3,0),"")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(OCULTAR)'!$Q$3:$S$103,3,0),"")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(OCULTAR)'!$Q$3:$S$103,3,0),"")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(OCULTAR)'!$Q$3:$S$103,3,0),"")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(OCULTAR)'!$Q$3:$S$103,3,0),"")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(OCULTAR)'!$Q$3:$S$103,3,0),"")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(OCULTAR)'!$Q$3:$S$103,3,0),"")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(OCULTAR)'!$Q$3:$S$103,3,0),"")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(OCULTAR)'!$Q$3:$S$103,3,0),"")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(OCULTAR)'!$Q$3:$S$103,3,0),"")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(OCULTAR)'!$Q$3:$S$103,3,0),"")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(OCULTAR)'!$Q$3:$S$103,3,0),"")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(OCULTAR)'!$Q$3:$S$103,3,0),"")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(OCULTAR)'!$Q$3:$S$103,3,0),"")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(OCULTAR)'!$Q$3:$S$103,3,0),"")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(OCULTAR)'!$Q$3:$S$103,3,0),"")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(OCULTAR)'!$Q$3:$S$103,3,0),"")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(OCULTAR)'!$Q$3:$S$103,3,0),"")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(OCULTAR)'!$Q$3:$S$103,3,0),"")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(OCULTAR)'!$Q$3:$S$103,3,0),"")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(OCULTAR)'!$Q$3:$S$103,3,0),"")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(OCULTAR)'!$Q$3:$S$103,3,0),"")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(OCULTAR)'!$Q$3:$S$103,3,0),"")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(OCULTAR)'!$Q$3:$S$103,3,0),"")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(OCULTAR)'!$Q$3:$S$103,3,0),"")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(OCULTAR)'!$Q$3:$S$103,3,0),"")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(OCULTAR)'!$Q$3:$S$103,3,0),"")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(OCULTAR)'!$Q$3:$S$103,3,0),"")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(OCULTAR)'!$Q$3:$S$103,3,0),"")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(OCULTAR)'!$Q$3:$S$103,3,0),"")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(OCULTAR)'!$Q$3:$S$103,3,0),"")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(OCULTAR)'!$Q$3:$S$103,3,0),"")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(OCULTAR)'!$Q$3:$S$103,3,0),"")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(OCULTAR)'!$Q$3:$S$103,3,0),"")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(OCULTAR)'!$Q$3:$S$103,3,0),"")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(OCULTAR)'!$Q$3:$S$103,3,0),"")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(OCULTAR)'!$Q$3:$S$103,3,0),"")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(OCULTAR)'!$Q$3:$S$103,3,0),"")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(OCULTAR)'!$Q$3:$S$103,3,0),"")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(OCULTAR)'!$Q$3:$S$103,3,0),"")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(OCULTAR)'!$Q$3:$S$103,3,0),"")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(OCULTAR)'!$Q$3:$S$103,3,0),"")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(OCULTAR)'!$Q$3:$S$103,3,0),"")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(OCULTAR)'!$Q$3:$S$103,3,0),"")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(OCULTAR)'!$Q$3:$S$103,3,0),"")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(OCULTAR)'!$Q$3:$S$103,3,0),"")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(OCULTAR)'!$Q$3:$S$103,3,0),"")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(OCULTAR)'!$Q$3:$S$103,3,0),"")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(OCULTAR)'!$Q$3:$S$103,3,0),"")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(OCULTAR)'!$Q$3:$S$103,3,0),"")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(OCULTAR)'!$Q$3:$S$103,3,0),"")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(OCULTAR)'!$Q$3:$S$103,3,0),"")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(OCULTAR)'!$Q$3:$S$103,3,0),"")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(OCULTAR)'!$Q$3:$S$103,3,0),"")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(OCULTAR)'!$Q$3:$S$103,3,0),"")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(OCULTAR)'!$Q$3:$S$103,3,0),"")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(OCULTAR)'!$Q$3:$S$103,3,0),"")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(OCULTAR)'!$Q$3:$S$103,3,0),"")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(OCULTAR)'!$Q$3:$S$103,3,0),"")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(OCULTAR)'!$Q$3:$S$103,3,0),"")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(OCULTAR)'!$Q$3:$S$103,3,0),"")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(OCULTAR)'!$Q$3:$S$103,3,0),"")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(OCULTAR)'!$Q$3:$S$103,3,0),"")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(OCULTAR)'!$Q$3:$S$103,3,0),"")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(OCULTAR)'!$Q$3:$S$103,3,0),"")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(OCULTAR)'!$Q$3:$S$103,3,0),"")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(OCULTAR)'!$Q$3:$S$103,3,0),"")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(OCULTAR)'!$Q$3:$S$103,3,0),"")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(OCULTAR)'!$Q$3:$S$103,3,0),"")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(OCULTAR)'!$Q$3:$S$103,3,0),"")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(OCULTAR)'!$Q$3:$S$103,3,0),"")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(OCULTAR)'!$Q$3:$S$103,3,0),"")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(OCULTAR)'!$Q$3:$S$103,3,0),"")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(OCULTAR)'!$Q$3:$S$103,3,0),"")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(OCULTAR)'!$Q$3:$S$103,3,0),"")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(OCULTAR)'!$Q$3:$S$103,3,0),"")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(OCULTAR)'!$Q$3:$S$103,3,0),"")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(OCULTAR)'!$Q$3:$S$103,3,0),"")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(OCULTAR)'!$Q$3:$S$103,3,0),"")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(OCULTAR)'!$Q$3:$S$103,3,0),"")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(OCULTAR)'!$Q$3:$S$103,3,0),"")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(OCULTAR)'!$Q$3:$S$103,3,0),"")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(OCULTAR)'!$Q$3:$S$103,3,0),"")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(OCULTAR)'!$Q$3:$S$103,3,0),"")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(OCULTAR)'!$Q$3:$S$103,3,0),"")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(OCULTAR)'!$Q$3:$S$103,3,0),"")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(OCULTAR)'!$Q$3:$S$103,3,0),"")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(OCULTAR)'!$Q$3:$S$103,3,0),"")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(OCULTAR)'!$Q$3:$S$103,3,0),"")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(OCULTAR)'!$Q$3:$S$103,3,0),"")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(OCULTAR)'!$Q$3:$S$103,3,0),"")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(OCULTAR)'!$Q$3:$S$103,3,0),"")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(OCULTAR)'!$Q$3:$S$103,3,0),"")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(OCULTAR)'!$Q$3:$S$103,3,0),"")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(OCULTAR)'!$Q$3:$S$103,3,0),"")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(OCULTAR)'!$Q$3:$S$103,3,0),"")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(OCULTAR)'!$Q$3:$S$103,3,0),"")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(OCULTAR)'!$Q$3:$S$103,3,0),"")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(OCULTAR)'!$Q$3:$S$103,3,0),"")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(OCULTAR)'!$Q$3:$S$103,3,0),"")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(OCULTAR)'!$Q$3:$S$103,3,0),"")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(OCULTAR)'!$Q$3:$S$103,3,0),"")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(OCULTAR)'!$Q$3:$S$103,3,0),"")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(OCULTAR)'!$Q$3:$S$103,3,0),"")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(OCULTAR)'!$Q$3:$S$103,3,0),"")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(OCULTAR)'!$Q$3:$S$103,3,0),"")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(OCULTAR)'!$Q$3:$S$103,3,0),"")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(OCULTAR)'!$Q$3:$S$103,3,0),"")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(OCULTAR)'!$Q$3:$S$103,3,0),"")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(OCULTAR)'!$Q$3:$S$103,3,0),"")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(OCULTAR)'!$Q$3:$S$103,3,0),"")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(OCULTAR)'!$Q$3:$S$103,3,0),"")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(OCULTAR)'!$Q$3:$S$103,3,0),"")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(OCULTAR)'!$Q$3:$S$103,3,0),"")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(OCULTAR)'!$Q$3:$S$103,3,0),"")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(OCULTAR)'!$Q$3:$S$103,3,0),"")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(OCULTAR)'!$Q$3:$S$103,3,0),"")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(OCULTAR)'!$Q$3:$S$103,3,0),"")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(OCULTAR)'!$Q$3:$S$103,3,0),"")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(OCULTAR)'!$Q$3:$S$103,3,0),"")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(OCULTAR)'!$Q$3:$S$103,3,0),"")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(OCULTAR)'!$Q$3:$S$103,3,0),"")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(OCULTAR)'!$Q$3:$S$103,3,0),"")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(OCULTAR)'!$Q$3:$S$103,3,0),"")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(OCULTAR)'!$Q$3:$S$103,3,0),"")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(OCULTAR)'!$Q$3:$S$103,3,0),"")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(OCULTAR)'!$Q$3:$S$103,3,0),"")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(OCULTAR)'!$Q$3:$S$103,3,0),"")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(OCULTAR)'!$Q$3:$S$103,3,0),"")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(OCULTAR)'!$Q$3:$S$103,3,0),"")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(OCULTAR)'!$Q$3:$S$103,3,0),"")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(OCULTAR)'!$Q$3:$S$103,3,0),"")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(OCULTAR)'!$Q$3:$S$103,3,0),"")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(OCULTAR)'!$Q$3:$S$103,3,0),"")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(OCULTAR)'!$Q$3:$S$103,3,0),"")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(OCULTAR)'!$Q$3:$S$103,3,0),"")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(OCULTAR)'!$Q$3:$S$103,3,0),"")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(OCULTAR)'!$Q$3:$S$103,3,0),"")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(OCULTAR)'!$Q$3:$S$103,3,0),"")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(OCULTAR)'!$Q$3:$S$103,3,0),"")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(OCULTAR)'!$Q$3:$S$103,3,0),"")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(OCULTAR)'!$Q$3:$S$103,3,0),"")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(OCULTAR)'!$Q$3:$S$103,3,0),"")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(OCULTAR)'!$Q$3:$S$103,3,0),"")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(OCULTAR)'!$Q$3:$S$103,3,0),"")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(OCULTAR)'!$Q$3:$S$103,3,0),"")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(OCULTAR)'!$Q$3:$S$103,3,0),"")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(OCULTAR)'!$Q$3:$S$103,3,0),"")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(OCULTAR)'!$Q$3:$S$103,3,0),"")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(OCULTAR)'!$Q$3:$S$103,3,0),"")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(OCULTAR)'!$Q$3:$S$103,3,0),"")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(OCULTAR)'!$Q$3:$S$103,3,0),"")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(OCULTAR)'!$Q$3:$S$103,3,0),"")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(OCULTAR)'!$Q$3:$S$103,3,0),"")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(OCULTAR)'!$Q$3:$S$103,3,0),"")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(OCULTAR)'!$Q$3:$S$103,3,0),"")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(OCULTAR)'!$Q$3:$S$103,3,0),"")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(OCULTAR)'!$Q$3:$S$103,3,0),"")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(OCULTAR)'!$Q$3:$S$103,3,0),"")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(OCULTAR)'!$Q$3:$S$103,3,0),"")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(OCULTAR)'!$Q$3:$S$103,3,0),"")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(OCULTAR)'!$Q$3:$S$103,3,0),"")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(OCULTAR)'!$Q$3:$S$103,3,0),"")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(OCULTAR)'!$Q$3:$S$103,3,0),"")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(OCULTAR)'!$Q$3:$S$103,3,0),"")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(OCULTAR)'!$Q$3:$S$103,3,0),"")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(OCULTAR)'!$Q$3:$S$103,3,0),"")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(OCULTAR)'!$Q$3:$S$103,3,0),"")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(OCULTAR)'!$Q$3:$S$103,3,0),"")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(OCULTAR)'!$Q$3:$S$103,3,0),"")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(OCULTAR)'!$Q$3:$S$103,3,0),"")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(OCULTAR)'!$Q$3:$S$103,3,0),"")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(OCULTAR)'!$Q$3:$S$103,3,0),"")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(OCULTAR)'!$Q$3:$S$103,3,0),"")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(OCULTAR)'!$Q$3:$S$103,3,0),"")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(OCULTAR)'!$Q$3:$S$103,3,0),"")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(OCULTAR)'!$Q$3:$S$103,3,0),"")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(OCULTAR)'!$Q$3:$S$103,3,0),"")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(OCULTAR)'!$Q$3:$S$103,3,0),"")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(OCULTAR)'!$Q$3:$S$103,3,0),"")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(OCULTAR)'!$Q$3:$S$103,3,0),"")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(OCULTAR)'!$Q$3:$S$103,3,0),"")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(OCULTAR)'!$Q$3:$S$103,3,0),"")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(OCULTAR)'!$Q$3:$S$103,3,0),"")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(OCULTAR)'!$Q$3:$S$103,3,0),"")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(OCULTAR)'!$Q$3:$S$103,3,0),"")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(OCULTAR)'!$Q$3:$S$103,3,0),"")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(OCULTAR)'!$Q$3:$S$103,3,0),"")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(OCULTAR)'!$Q$3:$S$103,3,0),"")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(OCULTAR)'!$Q$3:$S$103,3,0),"")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(OCULTAR)'!$Q$3:$S$103,3,0),"")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(OCULTAR)'!$Q$3:$S$103,3,0),"")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(OCULTAR)'!$Q$3:$S$103,3,0),"")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(OCULTAR)'!$Q$3:$S$103,3,0),"")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(OCULTAR)'!$Q$3:$S$103,3,0),"")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(OCULTAR)'!$Q$3:$S$103,3,0),"")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(OCULTAR)'!$Q$3:$S$103,3,0),"")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(OCULTAR)'!$Q$3:$S$103,3,0),"")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(OCULTAR)'!$Q$3:$S$103,3,0),"")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(OCULTAR)'!$Q$3:$S$103,3,0),"")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(OCULTAR)'!$Q$3:$S$103,3,0),"")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(OCULTAR)'!$Q$3:$S$103,3,0),"")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(OCULTAR)'!$Q$3:$S$103,3,0),"")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(OCULTAR)'!$Q$3:$S$103,3,0),"")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(OCULTAR)'!$Q$3:$S$103,3,0),"")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(OCULTAR)'!$Q$3:$S$103,3,0),"")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(OCULTAR)'!$Q$3:$S$103,3,0),"")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(OCULTAR)'!$Q$3:$S$103,3,0),"")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(OCULTAR)'!$Q$3:$S$103,3,0),"")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(OCULTAR)'!$Q$3:$S$103,3,0),"")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(OCULTAR)'!$Q$3:$S$103,3,0),"")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(OCULTAR)'!$Q$3:$S$103,3,0),"")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(OCULTAR)'!$Q$3:$S$103,3,0),"")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(OCULTAR)'!$Q$3:$S$103,3,0),"")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(OCULTAR)'!$Q$3:$S$103,3,0),"")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(OCULTAR)'!$Q$3:$S$103,3,0),"")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(OCULTAR)'!$Q$3:$S$103,3,0),"")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(OCULTAR)'!$Q$3:$S$103,3,0),"")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(OCULTAR)'!$Q$3:$S$103,3,0),"")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(OCULTAR)'!$Q$3:$S$103,3,0),"")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(OCULTAR)'!$Q$3:$S$103,3,0),"")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(OCULTAR)'!$Q$3:$S$103,3,0),"")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(OCULTAR)'!$Q$3:$S$103,3,0),"")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(OCULTAR)'!$Q$3:$S$103,3,0),"")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(OCULTAR)'!$Q$3:$S$103,3,0),"")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(OCULTAR)'!$Q$3:$S$103,3,0),"")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(OCULTAR)'!$Q$3:$S$103,3,0),"")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(OCULTAR)'!$Q$3:$S$103,3,0),"")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(OCULTAR)'!$Q$3:$S$103,3,0),"")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(OCULTAR)'!$Q$3:$S$103,3,0),"")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(OCULTAR)'!$Q$3:$S$103,3,0),"")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(OCULTAR)'!$Q$3:$S$103,3,0),"")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(OCULTAR)'!$Q$3:$S$103,3,0),"")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(OCULTAR)'!$Q$3:$S$103,3,0),"")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(OCULTAR)'!$Q$3:$S$103,3,0),"")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(OCULTAR)'!$Q$3:$S$103,3,0),"")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(OCULTAR)'!$Q$3:$S$103,3,0),"")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(OCULTAR)'!$Q$3:$S$103,3,0),"")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(OCULTAR)'!$Q$3:$S$103,3,0),"")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(OCULTAR)'!$Q$3:$S$103,3,0),"")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(OCULTAR)'!$Q$3:$S$103,3,0),"")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(OCULTAR)'!$Q$3:$S$103,3,0),"")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(OCULTAR)'!$Q$3:$S$103,3,0),"")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(OCULTAR)'!$Q$3:$S$103,3,0),"")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(OCULTAR)'!$Q$3:$S$103,3,0),"")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(OCULTAR)'!$Q$3:$S$103,3,0),"")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(OCULTAR)'!$Q$3:$S$103,3,0),"")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(OCULTAR)'!$Q$3:$S$103,3,0),"")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(OCULTAR)'!$Q$3:$S$103,3,0),"")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(OCULTAR)'!$Q$3:$S$103,3,0),"")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(OCULTAR)'!$Q$3:$S$103,3,0),"")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(OCULTAR)'!$Q$3:$S$103,3,0),"")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(OCULTAR)'!$Q$3:$S$103,3,0),"")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(OCULTAR)'!$Q$3:$S$103,3,0),"")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(OCULTAR)'!$Q$3:$S$103,3,0),"")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(OCULTAR)'!$Q$3:$S$103,3,0),"")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(OCULTAR)'!$Q$3:$S$103,3,0),"")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(OCULTAR)'!$Q$3:$S$103,3,0),"")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(OCULTAR)'!$Q$3:$S$103,3,0),"")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(OCULTAR)'!$Q$3:$S$103,3,0),"")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(OCULTAR)'!$Q$3:$S$103,3,0),"")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(OCULTAR)'!$Q$3:$S$103,3,0),"")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(OCULTAR)'!$Q$3:$S$103,3,0),"")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(OCULTAR)'!$Q$3:$S$103,3,0),"")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(OCULTAR)'!$Q$3:$S$103,3,0),"")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(OCULTAR)'!$Q$3:$S$103,3,0),"")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(OCULTAR)'!$Q$3:$S$103,3,0),"")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(OCULTAR)'!$Q$3:$S$103,3,0),"")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(OCULTAR)'!$Q$3:$S$103,3,0),"")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(OCULTAR)'!$Q$3:$S$103,3,0),"")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(OCULTAR)'!$Q$3:$S$103,3,0),"")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(OCULTAR)'!$Q$3:$S$103,3,0),"")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(OCULTAR)'!$Q$3:$S$103,3,0),"")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(OCULTAR)'!$Q$3:$S$103,3,0),"")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(OCULTAR)'!$Q$3:$S$103,3,0),"")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(OCULTAR)'!$Q$3:$S$103,3,0),"")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(OCULTAR)'!$Q$3:$S$103,3,0),"")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(OCULTAR)'!$Q$3:$S$103,3,0),"")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(OCULTAR)'!$Q$3:$S$103,3,0),"")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(OCULTAR)'!$Q$3:$S$103,3,0),"")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(OCULTAR)'!$Q$3:$S$103,3,0),"")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(OCULTAR)'!$Q$3:$S$103,3,0),"")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(OCULTAR)'!$Q$3:$S$103,3,0),"")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(OCULTAR)'!$Q$3:$S$103,3,0),"")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(OCULTAR)'!$Q$3:$S$103,3,0),"")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(OCULTAR)'!$Q$3:$S$103,3,0),"")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(OCULTAR)'!$Q$3:$S$103,3,0),"")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(OCULTAR)'!$Q$3:$S$103,3,0),"")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(OCULTAR)'!$Q$3:$S$103,3,0),"")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(OCULTAR)'!$Q$3:$S$103,3,0),"")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(OCULTAR)'!$Q$3:$S$103,3,0),"")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(OCULTAR)'!$Q$3:$S$103,3,0),"")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(OCULTAR)'!$Q$3:$S$103,3,0),"")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(OCULTAR)'!$Q$3:$S$103,3,0),"")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(OCULTAR)'!$Q$3:$S$103,3,0),"")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(OCULTAR)'!$Q$3:$S$103,3,0),"")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(OCULTAR)'!$Q$3:$S$103,3,0),"")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(OCULTAR)'!$Q$3:$S$103,3,0),"")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(OCULTAR)'!$Q$3:$S$103,3,0),"")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(OCULTAR)'!$Q$3:$S$103,3,0),"")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(OCULTAR)'!$Q$3:$S$103,3,0),"")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(OCULTAR)'!$Q$3:$S$103,3,0),"")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(OCULTAR)'!$Q$3:$S$103,3,0),"")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(OCULTAR)'!$Q$3:$S$103,3,0),"")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(OCULTAR)'!$Q$3:$S$103,3,0),"")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(OCULTAR)'!$Q$3:$S$103,3,0),"")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(OCULTAR)'!$Q$3:$S$103,3,0),"")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(OCULTAR)'!$Q$3:$S$103,3,0),"")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(OCULTAR)'!$Q$3:$S$103,3,0),"")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(OCULTAR)'!$Q$3:$S$103,3,0),"")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(OCULTAR)'!$Q$3:$S$103,3,0),"")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(OCULTAR)'!$Q$3:$S$103,3,0),"")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(OCULTAR)'!$Q$3:$S$103,3,0),"")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(OCULTAR)'!$Q$3:$S$103,3,0),"")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(OCULTAR)'!$Q$3:$S$103,3,0),"")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(OCULTAR)'!$Q$3:$S$103,3,0),"")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(OCULTAR)'!$Q$3:$S$103,3,0),"")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(OCULTAR)'!$Q$3:$S$103,3,0),"")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(OCULTAR)'!$Q$3:$S$103,3,0),"")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(OCULTAR)'!$Q$3:$S$103,3,0),"")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(OCULTAR)'!$Q$3:$S$103,3,0),"")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(OCULTAR)'!$Q$3:$S$103,3,0),"")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(OCULTAR)'!$Q$3:$S$103,3,0),"")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(OCULTAR)'!$Q$3:$S$103,3,0),"")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(OCULTAR)'!$Q$3:$S$103,3,0),"")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(OCULTAR)'!$Q$3:$S$103,3,0),"")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(OCULTAR)'!$Q$3:$S$103,3,0),"")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(OCULTAR)'!$Q$3:$S$103,3,0),"")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(OCULTAR)'!$Q$3:$S$103,3,0),"")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(OCULTAR)'!$Q$3:$S$103,3,0),"")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(OCULTAR)'!$Q$3:$S$103,3,0),"")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(OCULTAR)'!$Q$3:$S$103,3,0),"")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(OCULTAR)'!$Q$3:$S$103,3,0),"")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(OCULTAR)'!$Q$3:$S$103,3,0),"")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(OCULTAR)'!$Q$3:$S$103,3,0),"")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(OCULTAR)'!$Q$3:$S$103,3,0),"")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(OCULTAR)'!$Q$3:$S$103,3,0),"")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(OCULTAR)'!$Q$3:$S$103,3,0),"")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(OCULTAR)'!$Q$3:$S$103,3,0),"")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(OCULTAR)'!$Q$3:$S$103,3,0),"")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(OCULTAR)'!$Q$3:$S$103,3,0),"")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(OCULTAR)'!$Q$3:$S$103,3,0),"")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(OCULTAR)'!$Q$3:$S$103,3,0),"")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(OCULTAR)'!$Q$3:$S$103,3,0),"")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(OCULTAR)'!$Q$3:$S$103,3,0),"")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(OCULTAR)'!$Q$3:$S$103,3,0),"")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(OCULTAR)'!$Q$3:$S$103,3,0),"")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(OCULTAR)'!$Q$3:$S$103,3,0),"")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(OCULTAR)'!$Q$3:$S$103,3,0),"")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(OCULTAR)'!$Q$3:$S$103,3,0),"")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(OCULTAR)'!$Q$3:$S$103,3,0),"")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(OCULTAR)'!$Q$3:$S$103,3,0),"")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(OCULTAR)'!$Q$3:$S$103,3,0),"")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(OCULTAR)'!$Q$3:$S$103,3,0),"")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(OCULTAR)'!$Q$3:$S$103,3,0),"")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(OCULTAR)'!$Q$3:$S$103,3,0),"")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(OCULTAR)'!$Q$3:$S$103,3,0),"")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(OCULTAR)'!$Q$3:$S$103,3,0),"")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(OCULTAR)'!$Q$3:$S$103,3,0),"")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(OCULTAR)'!$Q$3:$S$103,3,0),"")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(OCULTAR)'!$Q$3:$S$103,3,0),"")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(OCULTAR)'!$Q$3:$S$103,3,0),"")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(OCULTAR)'!$Q$3:$S$103,3,0),"")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(OCULTAR)'!$Q$3:$S$103,3,0),"")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(OCULTAR)'!$Q$3:$S$103,3,0),"")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(OCULTAR)'!$Q$3:$S$103,3,0),"")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(OCULTAR)'!$Q$3:$S$103,3,0),"")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(OCULTAR)'!$Q$3:$S$103,3,0),"")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(OCULTAR)'!$Q$3:$S$103,3,0),"")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(OCULTAR)'!$Q$3:$S$103,3,0),"")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(OCULTAR)'!$Q$3:$S$103,3,0),"")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(OCULTAR)'!$Q$3:$S$103,3,0),"")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(OCULTAR)'!$Q$3:$S$103,3,0),"")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(OCULTAR)'!$Q$3:$S$103,3,0),"")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(OCULTAR)'!$Q$3:$S$103,3,0),"")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(OCULTAR)'!$Q$3:$S$103,3,0),"")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(OCULTAR)'!$Q$3:$S$103,3,0),"")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(OCULTAR)'!$Q$3:$S$103,3,0),"")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(OCULTAR)'!$Q$3:$S$103,3,0),"")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(OCULTAR)'!$Q$3:$S$103,3,0),"")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(OCULTAR)'!$Q$3:$S$103,3,0),"")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(OCULTAR)'!$Q$3:$S$103,3,0),"")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(OCULTAR)'!$Q$3:$S$103,3,0),"")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(OCULTAR)'!$Q$3:$S$103,3,0),"")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(OCULTAR)'!$Q$3:$S$103,3,0),"")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(OCULTAR)'!$Q$3:$S$103,3,0),"")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(OCULTAR)'!$Q$3:$S$103,3,0),"")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(OCULTAR)'!$Q$3:$S$103,3,0),"")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(OCULTAR)'!$Q$3:$S$103,3,0),"")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(OCULTAR)'!$Q$3:$S$103,3,0),"")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(OCULTAR)'!$Q$3:$S$103,3,0),"")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(OCULTAR)'!$Q$3:$S$103,3,0),"")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(OCULTAR)'!$Q$3:$S$103,3,0),"")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(OCULTAR)'!$Q$3:$S$103,3,0),"")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(OCULTAR)'!$Q$3:$S$103,3,0),"")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(OCULTAR)'!$Q$3:$S$103,3,0),"")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(OCULTAR)'!$Q$3:$S$103,3,0),"")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(OCULTAR)'!$Q$3:$S$103,3,0),"")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(OCULTAR)'!$Q$3:$S$103,3,0),"")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(OCULTAR)'!$Q$3:$S$103,3,0),"")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(OCULTAR)'!$Q$3:$S$103,3,0),"")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(OCULTAR)'!$Q$3:$S$103,3,0),"")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(OCULTAR)'!$Q$3:$S$103,3,0),"")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(OCULTAR)'!$Q$3:$S$103,3,0),"")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(OCULTAR)'!$Q$3:$S$103,3,0),"")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(OCULTAR)'!$Q$3:$S$103,3,0),"")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(OCULTAR)'!$Q$3:$S$103,3,0),"")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(OCULTAR)'!$Q$3:$S$103,3,0),"")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(OCULTAR)'!$Q$3:$S$103,3,0),"")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(OCULTAR)'!$Q$3:$S$103,3,0),"")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(OCULTAR)'!$Q$3:$S$103,3,0),"")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(OCULTAR)'!$Q$3:$S$103,3,0),"")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(OCULTAR)'!$Q$3:$S$103,3,0),"")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(OCULTAR)'!$Q$3:$S$103,3,0),"")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(OCULTAR)'!$Q$3:$S$103,3,0),"")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(OCULTAR)'!$Q$3:$S$103,3,0),"")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(OCULTAR)'!$Q$3:$S$103,3,0),"")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(OCULTAR)'!$Q$3:$S$103,3,0),"")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(OCULTAR)'!$Q$3:$S$103,3,0),"")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(OCULTAR)'!$Q$3:$S$103,3,0),"")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(OCULTAR)'!$Q$3:$S$103,3,0),"")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(OCULTAR)'!$Q$3:$S$103,3,0),"")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(OCULTAR)'!$Q$3:$S$103,3,0),"")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(OCULTAR)'!$Q$3:$S$103,3,0),"")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(OCULTAR)'!$Q$3:$S$103,3,0),"")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(OCULTAR)'!$Q$3:$S$103,3,0),"")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(OCULTAR)'!$Q$3:$S$103,3,0),"")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(OCULTAR)'!$Q$3:$S$103,3,0),"")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(OCULTAR)'!$Q$3:$S$103,3,0),"")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(OCULTAR)'!$Q$3:$S$103,3,0),"")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(OCULTAR)'!$Q$3:$S$103,3,0),"")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(OCULTAR)'!$Q$3:$S$103,3,0),"")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(OCULTAR)'!$Q$3:$S$103,3,0),"")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(OCULTAR)'!$Q$3:$S$103,3,0),"")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(OCULTAR)'!$Q$3:$S$103,3,0),"")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(OCULTAR)'!$Q$3:$S$103,3,0),"")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(OCULTAR)'!$Q$3:$S$103,3,0),"")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(OCULTAR)'!$Q$3:$S$103,3,0),"")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(OCULTAR)'!$Q$3:$S$103,3,0),"")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(OCULTAR)'!$Q$3:$S$103,3,0),"")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(OCULTAR)'!$Q$3:$S$103,3,0),"")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(OCULTAR)'!$Q$3:$S$103,3,0),"")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(OCULTAR)'!$Q$3:$S$103,3,0),"")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(OCULTAR)'!$Q$3:$S$103,3,0),"")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(OCULTAR)'!$Q$3:$S$103,3,0),"")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(OCULTAR)'!$Q$3:$S$103,3,0),"")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(OCULTAR)'!$Q$3:$S$103,3,0),"")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(OCULTAR)'!$Q$3:$S$103,3,0),"")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(OCULTAR)'!$Q$3:$S$103,3,0),"")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(OCULTAR)'!$Q$3:$S$103,3,0),"")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(OCULTAR)'!$Q$3:$S$103,3,0),"")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(OCULTAR)'!$Q$3:$S$103,3,0),"")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(OCULTAR)'!$Q$3:$S$103,3,0),"")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(OCULTAR)'!$Q$3:$S$103,3,0),"")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(OCULTAR)'!$Q$3:$S$103,3,0),"")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(OCULTAR)'!$Q$3:$S$103,3,0),"")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(OCULTAR)'!$Q$3:$S$103,3,0),"")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(OCULTAR)'!$Q$3:$S$103,3,0),"")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(OCULTAR)'!$Q$3:$S$103,3,0),"")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(OCULTAR)'!$Q$3:$S$103,3,0),"")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(OCULTAR)'!$Q$3:$S$103,3,0),"")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(OCULTAR)'!$Q$3:$S$103,3,0),"")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(OCULTAR)'!$Q$3:$S$103,3,0),"")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(OCULTAR)'!$Q$3:$S$103,3,0),"")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(OCULTAR)'!$Q$3:$S$103,3,0),"")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(OCULTAR)'!$Q$3:$S$103,3,0),"")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(OCULTAR)'!$Q$3:$S$103,3,0),"")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(OCULTAR)'!$Q$3:$S$103,3,0),"")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(OCULTAR)'!$Q$3:$S$103,3,0),"")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(OCULTAR)'!$Q$3:$S$103,3,0),"")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(OCULTAR)'!$Q$3:$S$103,3,0),"")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(OCULTAR)'!$Q$3:$S$103,3,0),"")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(OCULTAR)'!$Q$3:$S$103,3,0),"")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(OCULTAR)'!$Q$3:$S$103,3,0),"")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(OCULTAR)'!$Q$3:$S$103,3,0),"")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(OCULTAR)'!$Q$3:$S$103,3,0),"")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(OCULTAR)'!$Q$3:$S$103,3,0),"")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(OCULTAR)'!$Q$3:$S$103,3,0),"")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(OCULTAR)'!$Q$3:$S$103,3,0),"")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(OCULTAR)'!$Q$3:$S$103,3,0),"")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(OCULTAR)'!$Q$3:$S$103,3,0),"")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(OCULTAR)'!$Q$3:$S$103,3,0),"")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(OCULTAR)'!$Q$3:$S$103,3,0),"")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(OCULTAR)'!$Q$3:$S$103,3,0),"")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(OCULTAR)'!$Q$3:$S$103,3,0),"")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(OCULTAR)'!$Q$3:$S$103,3,0),"")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(OCULTAR)'!$Q$3:$S$103,3,0),"")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(OCULTAR)'!$Q$3:$S$103,3,0),"")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(OCULTAR)'!$Q$3:$S$103,3,0),"")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(OCULTAR)'!$Q$3:$S$103,3,0),"")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(OCULTAR)'!$Q$3:$S$103,3,0),"")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(OCULTAR)'!$Q$3:$S$103,3,0),"")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(OCULTAR)'!$Q$3:$S$103,3,0),"")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(OCULTAR)'!$Q$3:$S$103,3,0),"")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(OCULTAR)'!$Q$3:$S$103,3,0),"")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(OCULTAR)'!$Q$3:$S$103,3,0),"")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(OCULTAR)'!$Q$3:$S$103,3,0),"")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(OCULTAR)'!$Q$3:$S$103,3,0),"")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(OCULTAR)'!$Q$3:$S$103,3,0),"")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(OCULTAR)'!$Q$3:$S$103,3,0),"")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(OCULTAR)'!$Q$3:$S$103,3,0),"")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(OCULTAR)'!$Q$3:$S$103,3,0),"")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(OCULTAR)'!$Q$3:$S$103,3,0),"")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(OCULTAR)'!$Q$3:$S$103,3,0),"")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(OCULTAR)'!$Q$3:$S$103,3,0),"")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(OCULTAR)'!$Q$3:$S$103,3,0),"")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(OCULTAR)'!$Q$3:$S$103,3,0),"")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(OCULTAR)'!$Q$3:$S$103,3,0),"")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(OCULTAR)'!$Q$3:$S$103,3,0),"")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(OCULTAR)'!$Q$3:$S$103,3,0),"")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(OCULTAR)'!$Q$3:$S$103,3,0),"")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(OCULTAR)'!$Q$3:$S$103,3,0),"")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(OCULTAR)'!$Q$3:$S$103,3,0),"")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(OCULTAR)'!$Q$3:$S$103,3,0),"")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(OCULTAR)'!$Q$3:$S$103,3,0),"")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(OCULTAR)'!$Q$3:$S$103,3,0),"")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(OCULTAR)'!$Q$3:$S$103,3,0),"")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(OCULTAR)'!$Q$3:$S$103,3,0),"")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(OCULTAR)'!$Q$3:$S$103,3,0),"")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(OCULTAR)'!$Q$3:$S$103,3,0),"")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(OCULTAR)'!$Q$3:$S$103,3,0),"")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(OCULTAR)'!$Q$3:$S$103,3,0),"")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(OCULTAR)'!$Q$3:$S$103,3,0),"")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(OCULTAR)'!$Q$3:$S$103,3,0),"")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(OCULTAR)'!$Q$3:$S$103,3,0),"")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(OCULTAR)'!$Q$3:$S$103,3,0),"")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(OCULTAR)'!$Q$3:$S$103,3,0),"")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(OCULTAR)'!$Q$3:$S$103,3,0),"")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(OCULTAR)'!$Q$3:$S$103,3,0),"")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(OCULTAR)'!$Q$3:$S$103,3,0),"")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(OCULTAR)'!$Q$3:$S$103,3,0),"")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(OCULTAR)'!$Q$3:$S$103,3,0),"")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(OCULTAR)'!$Q$3:$S$103,3,0),"")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(OCULTAR)'!$Q$3:$S$103,3,0),"")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(OCULTAR)'!$Q$3:$S$103,3,0),"")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(OCULTAR)'!$Q$3:$S$103,3,0),"")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(OCULTAR)'!$Q$3:$S$103,3,0),"")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(OCULTAR)'!$Q$3:$S$103,3,0),"")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(OCULTAR)'!$Q$3:$S$103,3,0),"")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(OCULTAR)'!$Q$3:$S$103,3,0),"")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(OCULTAR)'!$Q$3:$S$103,3,0),"")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(OCULTAR)'!$Q$3:$S$103,3,0),"")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(OCULTAR)'!$Q$3:$S$103,3,0),"")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(OCULTAR)'!$Q$3:$S$103,3,0),"")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(OCULTAR)'!$Q$3:$S$103,3,0),"")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(OCULTAR)'!$Q$3:$S$103,3,0),"")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(OCULTAR)'!$Q$3:$S$103,3,0),"")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(OCULTAR)'!$Q$3:$S$103,3,0),"")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(OCULTAR)'!$Q$3:$S$103,3,0),"")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(OCULTAR)'!$Q$3:$S$103,3,0),"")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(OCULTAR)'!$Q$3:$S$103,3,0),"")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(OCULTAR)'!$Q$3:$S$103,3,0),"")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(OCULTAR)'!$Q$3:$S$103,3,0),"")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(OCULTAR)'!$Q$3:$S$103,3,0),"")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(OCULTAR)'!$Q$3:$S$103,3,0),"")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(OCULTAR)'!$Q$3:$S$103,3,0),"")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(OCULTAR)'!$Q$3:$S$103,3,0),"")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(OCULTAR)'!$Q$3:$S$103,3,0),"")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(OCULTAR)'!$Q$3:$S$103,3,0),"")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(OCULTAR)'!$Q$3:$S$103,3,0),"")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(OCULTAR)'!$Q$3:$S$103,3,0),"")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(OCULTAR)'!$Q$3:$S$103,3,0),"")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(OCULTAR)'!$Q$3:$S$103,3,0),"")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(OCULTAR)'!$Q$3:$S$103,3,0),"")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(OCULTAR)'!$Q$3:$S$103,3,0),"")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(OCULTAR)'!$Q$3:$S$103,3,0),"")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(OCULTAR)'!$Q$3:$S$103,3,0),"")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(OCULTAR)'!$Q$3:$S$103,3,0),"")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(OCULTAR)'!$Q$3:$S$103,3,0),"")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(OCULTAR)'!$Q$3:$S$103,3,0),"")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(OCULTAR)'!$Q$3:$S$103,3,0),"")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(OCULTAR)'!$Q$3:$S$103,3,0),"")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(OCULTAR)'!$Q$3:$S$103,3,0),"")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(OCULTAR)'!$Q$3:$S$103,3,0),"")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(OCULTAR)'!$Q$3:$S$103,3,0),"")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(OCULTAR)'!$Q$3:$S$103,3,0),"")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(OCULTAR)'!$Q$3:$S$103,3,0),"")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(OCULTAR)'!$Q$3:$S$103,3,0),"")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(OCULTAR)'!$Q$3:$S$103,3,0),"")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(OCULTAR)'!$Q$3:$S$103,3,0),"")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(OCULTAR)'!$Q$3:$S$103,3,0),"")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(OCULTAR)'!$Q$3:$S$103,3,0),"")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(OCULTAR)'!$Q$3:$S$103,3,0),"")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(OCULTAR)'!$Q$3:$S$103,3,0),"")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(OCULTAR)'!$Q$3:$S$103,3,0),"")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(OCULTAR)'!$Q$3:$S$103,3,0),"")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(OCULTAR)'!$Q$3:$S$103,3,0),"")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(OCULTAR)'!$Q$3:$S$103,3,0),"")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(OCULTAR)'!$Q$3:$S$103,3,0),"")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(OCULTAR)'!$Q$3:$S$103,3,0),"")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(OCULTAR)'!$Q$3:$S$103,3,0),"")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(OCULTAR)'!$Q$3:$S$103,3,0),"")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(OCULTAR)'!$Q$3:$S$103,3,0),"")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(OCULTAR)'!$Q$3:$S$103,3,0),"")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(OCULTAR)'!$Q$3:$S$103,3,0),"")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(OCULTAR)'!$Q$3:$S$103,3,0),"")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(OCULTAR)'!$Q$3:$S$103,3,0),"")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(OCULTAR)'!$Q$3:$S$103,3,0),"")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(OCULTAR)'!$Q$3:$S$103,3,0),"")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(OCULTAR)'!$Q$3:$S$103,3,0),"")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(OCULTAR)'!$Q$3:$S$103,3,0),"")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(OCULTAR)'!$Q$3:$S$103,3,0),"")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(OCULTAR)'!$Q$3:$S$103,3,0),"")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(OCULTAR)'!$Q$3:$S$103,3,0),"")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(OCULTAR)'!$Q$3:$S$103,3,0),"")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(OCULTAR)'!$Q$3:$S$103,3,0),"")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(OCULTAR)'!$Q$3:$S$103,3,0),"")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(OCULTAR)'!$Q$3:$S$103,3,0),"")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(OCULTAR)'!$Q$3:$S$103,3,0),"")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(OCULTAR)'!$Q$3:$S$103,3,0),"")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(OCULTAR)'!$Q$3:$S$103,3,0),"")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(OCULTAR)'!$Q$3:$S$103,3,0),"")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(OCULTAR)'!$Q$3:$S$103,3,0),"")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(OCULTAR)'!$Q$3:$S$103,3,0),"")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(OCULTAR)'!$Q$3:$S$103,3,0),"")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(OCULTAR)'!$Q$3:$S$103,3,0),"")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(OCULTAR)'!$Q$3:$S$103,3,0),"")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(OCULTAR)'!$Q$3:$S$103,3,0),"")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(OCULTAR)'!$Q$3:$S$103,3,0),"")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(OCULTAR)'!$Q$3:$S$103,3,0),"")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(OCULTAR)'!$Q$3:$S$103,3,0),"")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(OCULTAR)'!$Q$3:$S$103,3,0),"")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(OCULTAR)'!$Q$3:$S$103,3,0),"")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(OCULTAR)'!$Q$3:$S$103,3,0),"")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(OCULTAR)'!$Q$3:$S$103,3,0),"")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(OCULTAR)'!$Q$3:$S$103,3,0),"")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(OCULTAR)'!$Q$3:$S$103,3,0),"")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(OCULTAR)'!$Q$3:$S$103,3,0),"")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(OCULTAR)'!$Q$3:$S$103,3,0),"")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(OCULTAR)'!$Q$3:$S$103,3,0),"")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(OCULTAR)'!$Q$3:$S$103,3,0),"")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(OCULTAR)'!$Q$3:$S$103,3,0),"")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(OCULTAR)'!$Q$3:$S$103,3,0),"")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(OCULTAR)'!$Q$3:$S$103,3,0),"")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(OCULTAR)'!$Q$3:$S$103,3,0),"")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(OCULTAR)'!$Q$3:$S$103,3,0),"")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(OCULTAR)'!$Q$3:$S$103,3,0),"")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(OCULTAR)'!$Q$3:$S$103,3,0),"")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(OCULTAR)'!$Q$3:$S$103,3,0),"")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(OCULTAR)'!$Q$3:$S$103,3,0),"")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(OCULTAR)'!$Q$3:$S$103,3,0),"")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(OCULTAR)'!$Q$3:$S$103,3,0),"")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(OCULTAR)'!$Q$3:$S$103,3,0),"")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(OCULTAR)'!$Q$3:$S$103,3,0),"")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(OCULTAR)'!$Q$3:$S$103,3,0),"")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(OCULTAR)'!$Q$3:$S$103,3,0),"")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(OCULTAR)'!$Q$3:$S$103,3,0),"")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(OCULTAR)'!$Q$3:$S$103,3,0),"")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(OCULTAR)'!$Q$3:$S$103,3,0),"")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(OCULTAR)'!$Q$3:$S$103,3,0),"")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(OCULTAR)'!$Q$3:$S$103,3,0),"")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(OCULTAR)'!$Q$3:$S$103,3,0),"")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(OCULTAR)'!$Q$3:$S$103,3,0),"")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(OCULTAR)'!$Q$3:$S$103,3,0),"")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(OCULTAR)'!$Q$3:$S$103,3,0),"")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(OCULTAR)'!$Q$3:$S$103,3,0),"")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(OCULTAR)'!$Q$3:$S$103,3,0),"")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(OCULTAR)'!$Q$3:$S$103,3,0),"")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(OCULTAR)'!$Q$3:$S$103,3,0),"")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(OCULTAR)'!$Q$3:$S$103,3,0),"")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(OCULTAR)'!$Q$3:$S$103,3,0),"")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(OCULTAR)'!$Q$3:$S$103,3,0),"")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(OCULTAR)'!$Q$3:$S$103,3,0),"")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(OCULTAR)'!$Q$3:$S$103,3,0),"")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(OCULTAR)'!$Q$3:$S$103,3,0),"")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(OCULTAR)'!$Q$3:$S$103,3,0),"")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(OCULTAR)'!$Q$3:$S$103,3,0),"")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(OCULTAR)'!$Q$3:$S$103,3,0),"")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(OCULTAR)'!$Q$3:$S$103,3,0),"")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(OCULTAR)'!$Q$3:$S$103,3,0),"")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(OCULTAR)'!$Q$3:$S$103,3,0),"")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(OCULTAR)'!$Q$3:$S$103,3,0),"")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(OCULTAR)'!$Q$3:$S$103,3,0),"")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(OCULTAR)'!$Q$3:$S$103,3,0),"")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(OCULTAR)'!$Q$3:$S$103,3,0),"")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(OCULTAR)'!$Q$3:$S$103,3,0),"")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(OCULTAR)'!$Q$3:$S$103,3,0),"")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(OCULTAR)'!$Q$3:$S$103,3,0),"")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(OCULTAR)'!$Q$3:$S$103,3,0),"")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(OCULTAR)'!$Q$3:$S$103,3,0),"")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(OCULTAR)'!$Q$3:$S$103,3,0),"")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(OCULTAR)'!$Q$3:$S$103,3,0),"")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(OCULTAR)'!$Q$3:$S$103,3,0),"")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(OCULTAR)'!$Q$3:$S$103,3,0),"")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(OCULTAR)'!$Q$3:$S$103,3,0),"")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(OCULTAR)'!$Q$3:$S$103,3,0),"")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(OCULTAR)'!$Q$3:$S$103,3,0),"")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(OCULTAR)'!$Q$3:$S$103,3,0),"")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(OCULTAR)'!$Q$3:$S$103,3,0),"")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(OCULTAR)'!$Q$3:$S$103,3,0),"")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(OCULTAR)'!$Q$3:$S$103,3,0),"")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(OCULTAR)'!$Q$3:$S$103,3,0),"")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(OCULTAR)'!$Q$3:$S$103,3,0),"")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(OCULTAR)'!$Q$3:$S$103,3,0),"")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(OCULTAR)'!$Q$3:$S$103,3,0),"")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(OCULTAR)'!$Q$3:$S$103,3,0),"")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(OCULTAR)'!$Q$3:$S$103,3,0),"")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(OCULTAR)'!$Q$3:$S$103,3,0),"")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(OCULTAR)'!$Q$3:$S$103,3,0),"")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(OCULTAR)'!$Q$3:$S$103,3,0),"")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(OCULTAR)'!$Q$3:$S$103,3,0),"")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(OCULTAR)'!$Q$3:$S$103,3,0),"")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(OCULTAR)'!$Q$3:$S$103,3,0),"")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(OCULTAR)'!$Q$3:$S$103,3,0),"")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(OCULTAR)'!$Q$3:$S$103,3,0),"")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(OCULTAR)'!$Q$3:$S$103,3,0),"")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(OCULTAR)'!$Q$3:$S$103,3,0),"")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(OCULTAR)'!$Q$3:$S$103,3,0),"")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(OCULTAR)'!$Q$3:$S$103,3,0),"")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(OCULTAR)'!$Q$3:$S$103,3,0),"")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(OCULTAR)'!$Q$3:$S$103,3,0),"")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(OCULTAR)'!$Q$3:$S$103,3,0),"")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(OCULTAR)'!$Q$3:$S$103,3,0),"")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(OCULTAR)'!$Q$3:$S$103,3,0),"")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(OCULTAR)'!$Q$3:$S$103,3,0),"")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43EEF0FD-1F16-495C-BE42-1180B127B10B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2022-04-28T18:59:13Z</dcterms:created>
  <dcterms:modified xsi:type="dcterms:W3CDTF">2022-04-28T18:59:24Z</dcterms:modified>
</cp:coreProperties>
</file>