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 TCE Maio Olinda\07.07.22\"/>
    </mc:Choice>
  </mc:AlternateContent>
  <xr:revisionPtr revIDLastSave="0" documentId="8_{7C5F6376-CC56-4548-832B-E4B06CC07325}" xr6:coauthVersionLast="47" xr6:coauthVersionMax="47" xr10:uidLastSave="{00000000-0000-0000-0000-000000000000}"/>
  <bookViews>
    <workbookView xWindow="-120" yWindow="-120" windowWidth="21840" windowHeight="13140" xr2:uid="{597117AC-8AA7-44B1-927B-9340672AD600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<sst xmlns="http://schemas.openxmlformats.org/spreadsheetml/2006/main" count="12" uniqueCount="12">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</sst>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OLINDA - C.G 001/2022</v>
          </cell>
          <cell r="E11" t="str">
            <v>1.99 - Outras Despesas com Pessoal</v>
          </cell>
          <cell r="F11">
            <v>28637117000108</v>
          </cell>
          <cell r="G11" t="str">
            <v>INOWA SOLUCOES EM FORN DE ALIMEN</v>
          </cell>
          <cell r="H11" t="str">
            <v>B</v>
          </cell>
          <cell r="I11" t="str">
            <v>S</v>
          </cell>
          <cell r="J11" t="str">
            <v>000001107</v>
          </cell>
          <cell r="K11">
            <v>44713</v>
          </cell>
          <cell r="L11" t="str">
            <v>26220628637117000108550010000011071000174553</v>
          </cell>
          <cell r="M11" t="str">
            <v>26 -  Pernambuco</v>
          </cell>
          <cell r="N11">
            <v>33883.599999999999</v>
          </cell>
        </row>
        <row r="12">
          <cell r="C12" t="str">
            <v>UPA OLINDA - C.G 001/2022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</v>
          </cell>
          <cell r="H12" t="str">
            <v>S</v>
          </cell>
          <cell r="I12" t="str">
            <v>N</v>
          </cell>
          <cell r="M12" t="str">
            <v>26 -  Pernambuco</v>
          </cell>
          <cell r="N12">
            <v>16069.53</v>
          </cell>
        </row>
        <row r="13">
          <cell r="C13" t="str">
            <v>UPA OLINDA - C.G 001/2022</v>
          </cell>
          <cell r="E13" t="str">
            <v>3.12 - Material Hospitalar</v>
          </cell>
          <cell r="F13">
            <v>23680034000170</v>
          </cell>
          <cell r="G13" t="str">
            <v>D ARAUJO COMERCIO ATACADISTA LTDA</v>
          </cell>
          <cell r="H13" t="str">
            <v>B</v>
          </cell>
          <cell r="I13" t="str">
            <v>S</v>
          </cell>
          <cell r="J13" t="str">
            <v>000006870</v>
          </cell>
          <cell r="K13">
            <v>44690</v>
          </cell>
          <cell r="L13" t="str">
            <v>26220523680034000170550010000068701461465707</v>
          </cell>
          <cell r="M13" t="str">
            <v>26 -  Pernambuco</v>
          </cell>
          <cell r="N13">
            <v>612</v>
          </cell>
        </row>
        <row r="14">
          <cell r="C14" t="str">
            <v>UPA OLINDA - C.G 001/2022</v>
          </cell>
          <cell r="E14" t="str">
            <v>3.12 - Material Hospitalar</v>
          </cell>
          <cell r="F14">
            <v>5932624000160</v>
          </cell>
          <cell r="G14" t="str">
            <v>MEGAMED COMERCIO LTDA</v>
          </cell>
          <cell r="H14" t="str">
            <v>B</v>
          </cell>
          <cell r="I14" t="str">
            <v>S</v>
          </cell>
          <cell r="J14" t="str">
            <v>000017732</v>
          </cell>
          <cell r="K14">
            <v>44687</v>
          </cell>
          <cell r="L14" t="str">
            <v>26220505932624000160550010000177321689208063</v>
          </cell>
          <cell r="M14" t="str">
            <v>26 -  Pernambuco</v>
          </cell>
          <cell r="N14">
            <v>644.64</v>
          </cell>
        </row>
        <row r="15">
          <cell r="C15" t="str">
            <v>UPA OLINDA - C.G 001/2022</v>
          </cell>
          <cell r="E15" t="str">
            <v>3.12 - Material Hospitalar</v>
          </cell>
          <cell r="F15">
            <v>12340717000161</v>
          </cell>
          <cell r="G15" t="str">
            <v>POINT SUTURE DO BRASIL IND DE FIOS CIRURGICOS LTDA</v>
          </cell>
          <cell r="H15" t="str">
            <v>B</v>
          </cell>
          <cell r="I15" t="str">
            <v>S</v>
          </cell>
          <cell r="J15" t="str">
            <v>000082659</v>
          </cell>
          <cell r="K15">
            <v>44691</v>
          </cell>
          <cell r="L15" t="str">
            <v>23220512340717000161550010000826591703566385</v>
          </cell>
          <cell r="M15" t="str">
            <v>23 -  Ceará</v>
          </cell>
          <cell r="N15">
            <v>2329.2800000000002</v>
          </cell>
        </row>
        <row r="16">
          <cell r="C16" t="str">
            <v>UPA OLINDA - C.G 001/2022</v>
          </cell>
          <cell r="E16" t="str">
            <v>3.12 - Material Hospitalar</v>
          </cell>
          <cell r="F16">
            <v>21596736000144</v>
          </cell>
          <cell r="G16" t="str">
            <v>ULTRAMEGA DISTRIBUIDORA HOSPITALAR LTDA</v>
          </cell>
          <cell r="H16" t="str">
            <v>B</v>
          </cell>
          <cell r="I16" t="str">
            <v>S</v>
          </cell>
          <cell r="J16" t="str">
            <v>00153457</v>
          </cell>
          <cell r="K16">
            <v>44678</v>
          </cell>
          <cell r="L16" t="str">
            <v>26220421596736000144550010001534571001585247</v>
          </cell>
          <cell r="M16" t="str">
            <v>26 -  Pernambuco</v>
          </cell>
          <cell r="N16">
            <v>2929.6</v>
          </cell>
        </row>
        <row r="17">
          <cell r="C17" t="str">
            <v>UPA OLINDA - C.G 001/2022</v>
          </cell>
          <cell r="E17" t="str">
            <v>3.12 - Material Hospitalar</v>
          </cell>
          <cell r="F17">
            <v>10779833000156</v>
          </cell>
          <cell r="G17" t="str">
            <v>MEDICAL MERCANTIL DE APARELHAGEM MEDICA LTDA</v>
          </cell>
          <cell r="H17" t="str">
            <v>B</v>
          </cell>
          <cell r="I17" t="str">
            <v>S</v>
          </cell>
          <cell r="J17" t="str">
            <v>000549784</v>
          </cell>
          <cell r="K17">
            <v>44678</v>
          </cell>
          <cell r="L17" t="str">
            <v>26220410779833000156550010005497841005518068</v>
          </cell>
          <cell r="M17" t="str">
            <v>26 -  Pernambuco</v>
          </cell>
          <cell r="N17">
            <v>474.6</v>
          </cell>
        </row>
        <row r="18">
          <cell r="C18" t="str">
            <v>UPA OLINDA - C.G 001/2022</v>
          </cell>
          <cell r="E18" t="str">
            <v>3.12 - Material Hospitalar</v>
          </cell>
          <cell r="F18">
            <v>12520483000134</v>
          </cell>
          <cell r="G18" t="str">
            <v>MEIRELLES DISTR DE MEDICAMENTOS</v>
          </cell>
          <cell r="H18" t="str">
            <v>B</v>
          </cell>
          <cell r="I18" t="str">
            <v>S</v>
          </cell>
          <cell r="J18" t="str">
            <v>184433</v>
          </cell>
          <cell r="K18">
            <v>44678</v>
          </cell>
          <cell r="L18" t="str">
            <v>25220412520483000134550010001844331518005120</v>
          </cell>
          <cell r="M18" t="str">
            <v>25 -  Paraíba</v>
          </cell>
          <cell r="N18">
            <v>1141.83</v>
          </cell>
        </row>
        <row r="19">
          <cell r="C19" t="str">
            <v>UPA OLINDA - C.G 001/2022</v>
          </cell>
          <cell r="E19" t="str">
            <v>3.12 - Material Hospitalar</v>
          </cell>
          <cell r="F19">
            <v>21216468000198</v>
          </cell>
          <cell r="G19" t="str">
            <v xml:space="preserve">SANMED DISTIBUIDORA DE PRODUTOS MEDICOS HOSPITALARES </v>
          </cell>
          <cell r="H19" t="str">
            <v>B</v>
          </cell>
          <cell r="I19" t="str">
            <v>S</v>
          </cell>
          <cell r="J19" t="str">
            <v>000007046</v>
          </cell>
          <cell r="K19">
            <v>44687</v>
          </cell>
          <cell r="L19" t="str">
            <v>26220521216468000198550010000070461125202206</v>
          </cell>
          <cell r="M19" t="str">
            <v>26 -  Pernambuco</v>
          </cell>
          <cell r="N19">
            <v>623</v>
          </cell>
        </row>
        <row r="20">
          <cell r="C20" t="str">
            <v>UPA OLINDA - C.G 001/2022</v>
          </cell>
          <cell r="E20" t="str">
            <v>3.12 - Material Hospitalar</v>
          </cell>
          <cell r="F20">
            <v>58426628000990</v>
          </cell>
          <cell r="G20" t="str">
            <v>SAMTRONIC INDUSTRIA E COM</v>
          </cell>
          <cell r="H20" t="str">
            <v>B</v>
          </cell>
          <cell r="I20" t="str">
            <v>S</v>
          </cell>
          <cell r="J20" t="str">
            <v>000000351</v>
          </cell>
          <cell r="K20">
            <v>44680</v>
          </cell>
          <cell r="L20" t="str">
            <v>26220458426628000990550010000003511692286180</v>
          </cell>
          <cell r="M20" t="str">
            <v>26 -  Pernambuco</v>
          </cell>
          <cell r="N20">
            <v>8800</v>
          </cell>
        </row>
        <row r="21">
          <cell r="C21" t="str">
            <v>UPA OLINDA - C.G 001/2022</v>
          </cell>
          <cell r="E21" t="str">
            <v>3.12 - Material Hospitalar</v>
          </cell>
          <cell r="F21">
            <v>23680034000170</v>
          </cell>
          <cell r="G21" t="str">
            <v>D ARAUJO COMERCIO ATACADISTA LTDA</v>
          </cell>
          <cell r="H21" t="str">
            <v>B</v>
          </cell>
          <cell r="I21" t="str">
            <v>S</v>
          </cell>
          <cell r="J21" t="str">
            <v>000006871</v>
          </cell>
          <cell r="K21">
            <v>44690</v>
          </cell>
          <cell r="L21" t="str">
            <v>26220523680034000170550010000068711722161290</v>
          </cell>
          <cell r="M21" t="str">
            <v>26 -  Pernambuco</v>
          </cell>
          <cell r="N21">
            <v>812.66</v>
          </cell>
        </row>
        <row r="22">
          <cell r="C22" t="str">
            <v>UPA OLINDA - C.G 001/2022</v>
          </cell>
          <cell r="E22" t="str">
            <v>3.12 - Material Hospitalar</v>
          </cell>
          <cell r="F22">
            <v>67729178000653</v>
          </cell>
          <cell r="G22" t="str">
            <v>COMERCIAL CIRURGICA RIOCLARENSE LTDA</v>
          </cell>
          <cell r="H22" t="str">
            <v>B</v>
          </cell>
          <cell r="I22" t="str">
            <v>S</v>
          </cell>
          <cell r="J22" t="str">
            <v>0026614</v>
          </cell>
          <cell r="K22">
            <v>44687</v>
          </cell>
          <cell r="L22" t="str">
            <v>26220567729178000653550010000266141421876230</v>
          </cell>
          <cell r="M22" t="str">
            <v>26 -  Pernambuco</v>
          </cell>
          <cell r="N22">
            <v>3340.46</v>
          </cell>
        </row>
        <row r="23">
          <cell r="C23" t="str">
            <v>UPA OLINDA - C.G 001/2022</v>
          </cell>
          <cell r="E23" t="str">
            <v>3.12 - Material Hospitalar</v>
          </cell>
          <cell r="F23">
            <v>9441460000120</v>
          </cell>
          <cell r="G23" t="str">
            <v>PADRAO DIST DE PRODUTOS E EQUIP HOSP PADRE CALLOU LTDA</v>
          </cell>
          <cell r="H23" t="str">
            <v>B</v>
          </cell>
          <cell r="I23" t="str">
            <v>S</v>
          </cell>
          <cell r="J23" t="str">
            <v>000287803</v>
          </cell>
          <cell r="K23">
            <v>44687</v>
          </cell>
          <cell r="L23" t="str">
            <v>26220509441460000120550010002878031266863916</v>
          </cell>
          <cell r="M23" t="str">
            <v>26 -  Pernambuco</v>
          </cell>
          <cell r="N23">
            <v>534</v>
          </cell>
        </row>
        <row r="24">
          <cell r="C24" t="str">
            <v>UPA OLINDA - C.G 001/2022</v>
          </cell>
          <cell r="E24" t="str">
            <v>3.12 - Material Hospitalar</v>
          </cell>
          <cell r="F24">
            <v>27970162000109</v>
          </cell>
          <cell r="G24" t="str">
            <v xml:space="preserve">SAUDE BRASIL COMERCIO E IMPORTACAO DE MATERIAL HOSPITALAR </v>
          </cell>
          <cell r="H24" t="str">
            <v>B</v>
          </cell>
          <cell r="I24" t="str">
            <v>S</v>
          </cell>
          <cell r="J24" t="str">
            <v>000001873</v>
          </cell>
          <cell r="K24">
            <v>44690</v>
          </cell>
          <cell r="L24" t="str">
            <v>26220527970162000109550010000018731000917346</v>
          </cell>
          <cell r="M24" t="str">
            <v>26 -  Pernambuco</v>
          </cell>
          <cell r="N24">
            <v>3300</v>
          </cell>
        </row>
        <row r="25">
          <cell r="C25" t="str">
            <v>UPA OLINDA - C.G 001/2022</v>
          </cell>
          <cell r="E25" t="str">
            <v>3.12 - Material Hospitalar</v>
          </cell>
          <cell r="F25">
            <v>24505009000112</v>
          </cell>
          <cell r="G25" t="str">
            <v>BRAZTECH MANUTENCAO E REPARACAO</v>
          </cell>
          <cell r="H25" t="str">
            <v>B</v>
          </cell>
          <cell r="I25" t="str">
            <v>S</v>
          </cell>
          <cell r="J25" t="str">
            <v>000002458</v>
          </cell>
          <cell r="K25">
            <v>44690</v>
          </cell>
          <cell r="L25" t="str">
            <v>26220524505009000112550010000024581153167847</v>
          </cell>
          <cell r="M25" t="str">
            <v>26 -  Pernambuco</v>
          </cell>
          <cell r="N25">
            <v>363</v>
          </cell>
        </row>
        <row r="26">
          <cell r="C26" t="str">
            <v>UPA OLINDA - C.G 001/2022</v>
          </cell>
          <cell r="E26" t="str">
            <v>3.12 - Material Hospitalar</v>
          </cell>
          <cell r="F26">
            <v>3817043000152</v>
          </cell>
          <cell r="G26" t="str">
            <v>PHARMAPLUS LTDA</v>
          </cell>
          <cell r="H26" t="str">
            <v>B</v>
          </cell>
          <cell r="I26" t="str">
            <v>S</v>
          </cell>
          <cell r="J26" t="str">
            <v>000043542</v>
          </cell>
          <cell r="K26">
            <v>44687</v>
          </cell>
          <cell r="L26" t="str">
            <v>26220503817043000152550010000435421072219671</v>
          </cell>
          <cell r="M26" t="str">
            <v>26 -  Pernambuco</v>
          </cell>
          <cell r="N26">
            <v>3505.34</v>
          </cell>
        </row>
        <row r="27">
          <cell r="C27" t="str">
            <v>UPA OLINDA - C.G 001/2022</v>
          </cell>
          <cell r="E27" t="str">
            <v>3.12 - Material Hospitalar</v>
          </cell>
          <cell r="F27">
            <v>12520483000134</v>
          </cell>
          <cell r="G27" t="str">
            <v>MEIRELLES DISTR DE MEDICAMENTOS</v>
          </cell>
          <cell r="H27" t="str">
            <v>B</v>
          </cell>
          <cell r="I27" t="str">
            <v>S</v>
          </cell>
          <cell r="J27" t="str">
            <v>1854552</v>
          </cell>
          <cell r="K27">
            <v>44687</v>
          </cell>
          <cell r="L27" t="str">
            <v>25220512520483000134550010001854521518005124</v>
          </cell>
          <cell r="M27" t="str">
            <v>25 -  Paraíba</v>
          </cell>
          <cell r="N27">
            <v>1440</v>
          </cell>
        </row>
        <row r="28">
          <cell r="C28" t="str">
            <v>UPA OLINDA - C.G 001/2022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000550565</v>
          </cell>
          <cell r="K28">
            <v>44688</v>
          </cell>
          <cell r="L28" t="str">
            <v>26220510779833000156550010005505651005525870</v>
          </cell>
          <cell r="M28" t="str">
            <v>26 -  Pernambuco</v>
          </cell>
          <cell r="N28">
            <v>3731.8</v>
          </cell>
        </row>
        <row r="29">
          <cell r="C29" t="str">
            <v>UPA OLINDA - C.G 001/2022</v>
          </cell>
          <cell r="E29" t="str">
            <v>3.12 - Material Hospitalar</v>
          </cell>
          <cell r="F29">
            <v>12040718000190</v>
          </cell>
          <cell r="G29" t="str">
            <v>GRADUAL COMERCIO E SERVICOS EIRELI</v>
          </cell>
          <cell r="H29" t="str">
            <v>B</v>
          </cell>
          <cell r="I29" t="str">
            <v>S</v>
          </cell>
          <cell r="J29" t="str">
            <v>12476</v>
          </cell>
          <cell r="K29">
            <v>44693</v>
          </cell>
          <cell r="L29" t="str">
            <v>25220512040718000190550010000124761118171174</v>
          </cell>
          <cell r="M29" t="str">
            <v>25 -  Paraíba</v>
          </cell>
          <cell r="N29">
            <v>3390</v>
          </cell>
        </row>
        <row r="30">
          <cell r="C30" t="str">
            <v>UPA OLINDA - C.G 001/2022</v>
          </cell>
          <cell r="E30" t="str">
            <v>3.12 - Material Hospitalar</v>
          </cell>
          <cell r="F30">
            <v>10739225002161</v>
          </cell>
          <cell r="G30" t="str">
            <v>CIRURGICA MONTEBELLO LTDA</v>
          </cell>
          <cell r="H30" t="str">
            <v>B</v>
          </cell>
          <cell r="I30" t="str">
            <v>S</v>
          </cell>
          <cell r="J30" t="str">
            <v>000131538</v>
          </cell>
          <cell r="K30">
            <v>44687</v>
          </cell>
          <cell r="L30" t="str">
            <v>26220508674752000140550010001315381141650659</v>
          </cell>
          <cell r="M30" t="str">
            <v>26 -  Pernambuco</v>
          </cell>
          <cell r="N30">
            <v>10054.18</v>
          </cell>
        </row>
        <row r="31">
          <cell r="C31" t="str">
            <v>UPA OLINDA - C.G 001/2022</v>
          </cell>
          <cell r="E31" t="str">
            <v>3.12 - Material Hospitalar</v>
          </cell>
          <cell r="F31">
            <v>11449180000290</v>
          </cell>
          <cell r="G31" t="str">
            <v>DPROSMED DISTRIBUIDORA DE PRODUTOS MEDICOS LTDA</v>
          </cell>
          <cell r="H31" t="str">
            <v>B</v>
          </cell>
          <cell r="I31" t="str">
            <v>S</v>
          </cell>
          <cell r="J31" t="str">
            <v>00004547</v>
          </cell>
          <cell r="K31">
            <v>44693</v>
          </cell>
          <cell r="L31" t="str">
            <v>26220511449180000290550010000045471000067051</v>
          </cell>
          <cell r="M31" t="str">
            <v>26 -  Pernambuco</v>
          </cell>
          <cell r="N31">
            <v>2489</v>
          </cell>
        </row>
        <row r="32">
          <cell r="C32" t="str">
            <v>UPA OLINDA - C.G 001/2022</v>
          </cell>
          <cell r="E32" t="str">
            <v>3.12 - Material Hospitalar</v>
          </cell>
          <cell r="F32">
            <v>23680034000170</v>
          </cell>
          <cell r="G32" t="str">
            <v>D ARAUJO COMERCIO ATACADISTA LTDA</v>
          </cell>
          <cell r="H32" t="str">
            <v>B</v>
          </cell>
          <cell r="I32" t="str">
            <v>S</v>
          </cell>
          <cell r="J32" t="str">
            <v>000006976</v>
          </cell>
          <cell r="K32">
            <v>44694</v>
          </cell>
          <cell r="L32" t="str">
            <v>26220523680034000170550010000069761656556212</v>
          </cell>
          <cell r="M32" t="str">
            <v>26 -  Pernambuco</v>
          </cell>
          <cell r="N32">
            <v>802.5</v>
          </cell>
        </row>
        <row r="33">
          <cell r="C33" t="str">
            <v>UPA OLINDA - C.G 001/2022</v>
          </cell>
          <cell r="E33" t="str">
            <v>3.12 - Material Hospitalar</v>
          </cell>
          <cell r="F33">
            <v>5932624000160</v>
          </cell>
          <cell r="G33" t="str">
            <v>MEGAMED COMERCIO LTDA</v>
          </cell>
          <cell r="H33" t="str">
            <v>B</v>
          </cell>
          <cell r="I33" t="str">
            <v>S</v>
          </cell>
          <cell r="J33" t="str">
            <v>000017737</v>
          </cell>
          <cell r="K33">
            <v>44687</v>
          </cell>
          <cell r="L33" t="str">
            <v>26220505932624000160550010000177371280624063</v>
          </cell>
          <cell r="M33" t="str">
            <v>26 -  Pernambuco</v>
          </cell>
          <cell r="N33">
            <v>5560.4</v>
          </cell>
        </row>
        <row r="34">
          <cell r="C34" t="str">
            <v>UPA OLINDA - C.G 001/2022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000017794</v>
          </cell>
          <cell r="K34">
            <v>44694</v>
          </cell>
          <cell r="L34" t="str">
            <v>26220505932624000160550010000177941513367722</v>
          </cell>
          <cell r="M34" t="str">
            <v>26 -  Pernambuco</v>
          </cell>
          <cell r="N34">
            <v>1016.9</v>
          </cell>
        </row>
        <row r="35">
          <cell r="C35" t="str">
            <v>UPA OLINDA - C.G 001/2022</v>
          </cell>
          <cell r="E35" t="str">
            <v>3.12 - Material Hospitalar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 t="str">
            <v>0026916</v>
          </cell>
          <cell r="K35">
            <v>44693</v>
          </cell>
          <cell r="L35" t="str">
            <v>26220567729178000653550010000269161123889980</v>
          </cell>
          <cell r="M35" t="str">
            <v>26 -  Pernambuco</v>
          </cell>
          <cell r="N35">
            <v>8410.2999999999993</v>
          </cell>
        </row>
        <row r="36">
          <cell r="C36" t="str">
            <v>UPA OLINDA - C.G 001/2022</v>
          </cell>
          <cell r="E36" t="str">
            <v>3.12 - Material Hospitalar</v>
          </cell>
          <cell r="F36">
            <v>14722938000120</v>
          </cell>
          <cell r="G36" t="str">
            <v>PROCIFAR DISTRIBUIDORA LTDA</v>
          </cell>
          <cell r="H36" t="str">
            <v>B</v>
          </cell>
          <cell r="I36" t="str">
            <v>S</v>
          </cell>
          <cell r="J36" t="str">
            <v>002880351</v>
          </cell>
          <cell r="K36">
            <v>44691</v>
          </cell>
          <cell r="L36" t="str">
            <v>29220514722938000120550010028803511985850312</v>
          </cell>
          <cell r="M36" t="str">
            <v>29 -  Bahia</v>
          </cell>
          <cell r="N36">
            <v>1790</v>
          </cell>
        </row>
        <row r="37">
          <cell r="C37" t="str">
            <v>UPA OLINDA - C.G 001/2022</v>
          </cell>
          <cell r="E37" t="str">
            <v>3.12 - Material Hospitalar</v>
          </cell>
          <cell r="F37">
            <v>11463963000148</v>
          </cell>
          <cell r="G37" t="str">
            <v>BCI BRASIL CHINA IMPORTADORA LTDA</v>
          </cell>
          <cell r="H37" t="str">
            <v>B</v>
          </cell>
          <cell r="I37" t="str">
            <v>S</v>
          </cell>
          <cell r="J37" t="str">
            <v>000034698</v>
          </cell>
          <cell r="K37">
            <v>44694</v>
          </cell>
          <cell r="L37" t="str">
            <v>26220511463963000148550010000346981500879648</v>
          </cell>
          <cell r="M37" t="str">
            <v>26 -  Pernambuco</v>
          </cell>
          <cell r="N37">
            <v>776.52</v>
          </cell>
        </row>
        <row r="38">
          <cell r="C38" t="str">
            <v>UPA OLINDA - C.G 001/2022</v>
          </cell>
          <cell r="E38" t="str">
            <v>3.12 - Material Hospitalar</v>
          </cell>
          <cell r="F38">
            <v>8674752000140</v>
          </cell>
          <cell r="G38" t="str">
            <v>CIRURGICA MONTEBELLO LTDA</v>
          </cell>
          <cell r="H38" t="str">
            <v>B</v>
          </cell>
          <cell r="I38" t="str">
            <v>S</v>
          </cell>
          <cell r="J38" t="str">
            <v>000132175</v>
          </cell>
          <cell r="K38">
            <v>44694</v>
          </cell>
          <cell r="L38" t="str">
            <v>26220508674752000140550010001321751386889294</v>
          </cell>
          <cell r="M38" t="str">
            <v>26 -  Pernambuco</v>
          </cell>
          <cell r="N38">
            <v>1448.88</v>
          </cell>
        </row>
        <row r="39">
          <cell r="C39" t="str">
            <v>UPA OLINDA - C.G 001/2022</v>
          </cell>
          <cell r="E39" t="str">
            <v>3.12 - Material Hospitalar</v>
          </cell>
          <cell r="F39">
            <v>8674752000301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000013921</v>
          </cell>
          <cell r="K39">
            <v>44697</v>
          </cell>
          <cell r="L39" t="str">
            <v>26220508674752000301550010000139211450539989</v>
          </cell>
          <cell r="M39" t="str">
            <v>26 -  Pernambuco</v>
          </cell>
          <cell r="N39">
            <v>1437.6</v>
          </cell>
        </row>
        <row r="40">
          <cell r="C40" t="str">
            <v>UPA OLINDA - C.G 001/2022</v>
          </cell>
          <cell r="E40" t="str">
            <v>3.12 - Material Hospitalar</v>
          </cell>
          <cell r="F40">
            <v>11449180000100</v>
          </cell>
          <cell r="G40" t="str">
            <v>DPROSMED DISTRIBUIDORA DE PRODUTOS MEDICOS LTDA</v>
          </cell>
          <cell r="H40" t="str">
            <v>B</v>
          </cell>
          <cell r="I40" t="str">
            <v>S</v>
          </cell>
          <cell r="J40" t="str">
            <v>00050715</v>
          </cell>
          <cell r="K40">
            <v>44690</v>
          </cell>
          <cell r="L40" t="str">
            <v>26220511449180000100550010000507151000065144</v>
          </cell>
          <cell r="M40" t="str">
            <v>26 -  Pernambuco</v>
          </cell>
          <cell r="N40">
            <v>2958.88</v>
          </cell>
        </row>
        <row r="41">
          <cell r="C41" t="str">
            <v>UPA OLINDA - C.G 001/2022</v>
          </cell>
          <cell r="E41" t="str">
            <v>3.12 - Material Hospitalar</v>
          </cell>
          <cell r="F41">
            <v>5932624000160</v>
          </cell>
          <cell r="G41" t="str">
            <v>MEGAMED COMERCIO LTDA</v>
          </cell>
          <cell r="H41" t="str">
            <v>B</v>
          </cell>
          <cell r="I41" t="str">
            <v>S</v>
          </cell>
          <cell r="J41" t="str">
            <v>00017805</v>
          </cell>
          <cell r="K41">
            <v>44699</v>
          </cell>
          <cell r="L41" t="str">
            <v>26220505932624000160550010000178051825846923</v>
          </cell>
          <cell r="M41" t="str">
            <v>26 -  Pernambuco</v>
          </cell>
          <cell r="N41">
            <v>909.6</v>
          </cell>
        </row>
        <row r="42">
          <cell r="C42" t="str">
            <v>UPA OLINDA - C.G 001/2022</v>
          </cell>
          <cell r="E42" t="str">
            <v>3.12 - Material Hospitalar</v>
          </cell>
          <cell r="F42">
            <v>8674752000140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000132393</v>
          </cell>
          <cell r="K42">
            <v>44698</v>
          </cell>
          <cell r="L42" t="str">
            <v>26220508674752000140550010001323931949655145</v>
          </cell>
          <cell r="M42" t="str">
            <v>26 -  Pernambuco</v>
          </cell>
          <cell r="N42">
            <v>1335.6</v>
          </cell>
        </row>
        <row r="43">
          <cell r="C43" t="str">
            <v>UPA OLINDA - C.G 001/2022</v>
          </cell>
          <cell r="E43" t="str">
            <v>3.4 - Material Farmacológico</v>
          </cell>
          <cell r="F43">
            <v>35753111000153</v>
          </cell>
          <cell r="G43" t="str">
            <v>NORD PRODUTOS EM SAUDE LTDA</v>
          </cell>
          <cell r="H43" t="str">
            <v>B</v>
          </cell>
          <cell r="I43" t="str">
            <v>S</v>
          </cell>
          <cell r="J43" t="str">
            <v>6838</v>
          </cell>
          <cell r="K43">
            <v>44686</v>
          </cell>
          <cell r="L43" t="str">
            <v>26220535753111000153550010000068381000071495</v>
          </cell>
          <cell r="M43" t="str">
            <v>26 -  Pernambuco</v>
          </cell>
          <cell r="N43">
            <v>7644</v>
          </cell>
        </row>
        <row r="44">
          <cell r="C44" t="str">
            <v>UPA OLINDA - C.G 001/2022</v>
          </cell>
          <cell r="E44" t="str">
            <v>3.4 - Material Farmacológico</v>
          </cell>
          <cell r="F44">
            <v>9607807000161</v>
          </cell>
          <cell r="G44" t="str">
            <v>INJEFARMA C E S DIST LTDA</v>
          </cell>
          <cell r="H44" t="str">
            <v>B</v>
          </cell>
          <cell r="I44" t="str">
            <v>S</v>
          </cell>
          <cell r="J44" t="str">
            <v>000019480</v>
          </cell>
          <cell r="K44">
            <v>44687</v>
          </cell>
          <cell r="L44" t="str">
            <v>26220509607807000161550010000194801939171652</v>
          </cell>
          <cell r="M44" t="str">
            <v>26 -  Pernambuco</v>
          </cell>
          <cell r="N44">
            <v>1233.3</v>
          </cell>
        </row>
        <row r="45">
          <cell r="C45" t="str">
            <v>UPA OLINDA - C.G 001/2022</v>
          </cell>
          <cell r="E45" t="str">
            <v>3.4 - Material Farmacológico</v>
          </cell>
          <cell r="F45">
            <v>8719794000150</v>
          </cell>
          <cell r="G45" t="str">
            <v>CENTRAL DISTRIBUIDORA DE MEDICAMENTOS LTDA</v>
          </cell>
          <cell r="H45" t="str">
            <v>B</v>
          </cell>
          <cell r="I45" t="str">
            <v>S</v>
          </cell>
          <cell r="J45" t="str">
            <v>000100105</v>
          </cell>
          <cell r="K45">
            <v>44687</v>
          </cell>
          <cell r="L45" t="str">
            <v>26220508719794000150550010001001051146725535</v>
          </cell>
          <cell r="M45" t="str">
            <v>26 -  Pernambuco</v>
          </cell>
          <cell r="N45">
            <v>9386.58</v>
          </cell>
        </row>
        <row r="46">
          <cell r="C46" t="str">
            <v>UPA OLINDA - C.G 001/2022</v>
          </cell>
          <cell r="E46" t="str">
            <v>3.4 - Material Farmacológico</v>
          </cell>
          <cell r="F46">
            <v>8719794000150</v>
          </cell>
          <cell r="G46" t="str">
            <v>CENTRAL DISTRIBUIDORA DE MEDICAMENTOS LTDA</v>
          </cell>
          <cell r="H46" t="str">
            <v>B</v>
          </cell>
          <cell r="I46" t="str">
            <v>S</v>
          </cell>
          <cell r="J46" t="str">
            <v>000100106</v>
          </cell>
          <cell r="K46">
            <v>44687</v>
          </cell>
          <cell r="L46" t="str">
            <v>26220508719794000150550010001001061479300447</v>
          </cell>
          <cell r="M46" t="str">
            <v>26 -  Pernambuco</v>
          </cell>
          <cell r="N46">
            <v>8108.6</v>
          </cell>
        </row>
        <row r="47">
          <cell r="C47" t="str">
            <v>UPA OLINDA - C.G 001/2022</v>
          </cell>
          <cell r="E47" t="str">
            <v>3.4 - Material Farmacológico</v>
          </cell>
          <cell r="F47">
            <v>8674752000140</v>
          </cell>
          <cell r="G47" t="str">
            <v>CIRURGICA MONTEBELLO LTDA</v>
          </cell>
          <cell r="H47" t="str">
            <v>B</v>
          </cell>
          <cell r="I47" t="str">
            <v>S</v>
          </cell>
          <cell r="J47" t="str">
            <v>000131474</v>
          </cell>
          <cell r="K47">
            <v>44687</v>
          </cell>
          <cell r="L47" t="str">
            <v>26220508674752000140550010001314741965327918</v>
          </cell>
          <cell r="M47" t="str">
            <v>26 -  Pernambuco</v>
          </cell>
          <cell r="N47">
            <v>4584.54</v>
          </cell>
        </row>
        <row r="48">
          <cell r="C48" t="str">
            <v>UPA OLINDA - C.G 001/2022</v>
          </cell>
          <cell r="E48" t="str">
            <v>3.4 - Material Farmacológico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161432</v>
          </cell>
          <cell r="K48">
            <v>44687</v>
          </cell>
          <cell r="L48" t="str">
            <v>26220512882932000194550010001614321931505239</v>
          </cell>
          <cell r="M48" t="str">
            <v>26 -  Pernambuco</v>
          </cell>
          <cell r="N48">
            <v>3743.5</v>
          </cell>
        </row>
        <row r="49">
          <cell r="C49" t="str">
            <v>UPA OLINDA - C.G 001/2022</v>
          </cell>
          <cell r="E49" t="str">
            <v>3.4 - Material Farmacológico</v>
          </cell>
          <cell r="F49">
            <v>21939878000167</v>
          </cell>
          <cell r="G49" t="str">
            <v>BEM ESTAR PRODUTOS FARMACEUTICOS LTDA</v>
          </cell>
          <cell r="H49" t="str">
            <v>B</v>
          </cell>
          <cell r="I49" t="str">
            <v>S</v>
          </cell>
          <cell r="J49" t="str">
            <v>000003786</v>
          </cell>
          <cell r="K49">
            <v>44690</v>
          </cell>
          <cell r="L49" t="str">
            <v>26220521939878000167550010000037861100068738</v>
          </cell>
          <cell r="M49" t="str">
            <v>26 -  Pernambuco</v>
          </cell>
          <cell r="N49">
            <v>336.96</v>
          </cell>
        </row>
        <row r="50">
          <cell r="C50" t="str">
            <v>UPA OLINDA - C.G 001/2022</v>
          </cell>
          <cell r="E50" t="str">
            <v>3.4 - Material Farmacológico</v>
          </cell>
          <cell r="F50">
            <v>23680034000170</v>
          </cell>
          <cell r="G50" t="str">
            <v>D ARAUJO COMERCIO ATACADISTA LTDA</v>
          </cell>
          <cell r="H50" t="str">
            <v>B</v>
          </cell>
          <cell r="I50" t="str">
            <v>S</v>
          </cell>
          <cell r="J50" t="str">
            <v>000006872</v>
          </cell>
          <cell r="K50">
            <v>44690</v>
          </cell>
          <cell r="L50" t="str">
            <v>26220523680034000170550010000068721381153207</v>
          </cell>
          <cell r="M50" t="str">
            <v>26 -  Pernambuco</v>
          </cell>
          <cell r="N50">
            <v>34050.050000000003</v>
          </cell>
        </row>
        <row r="51">
          <cell r="C51" t="str">
            <v>UPA OLINDA - C.G 001/2022</v>
          </cell>
          <cell r="E51" t="str">
            <v>3.4 - Material Farmacológico</v>
          </cell>
          <cell r="F51">
            <v>10854165000184</v>
          </cell>
          <cell r="G51" t="str">
            <v xml:space="preserve">F E F PRODUTOS FARMACEUTICOS </v>
          </cell>
          <cell r="H51" t="str">
            <v>B</v>
          </cell>
          <cell r="I51" t="str">
            <v>S</v>
          </cell>
          <cell r="J51" t="str">
            <v>214793</v>
          </cell>
          <cell r="K51">
            <v>44686</v>
          </cell>
          <cell r="L51" t="str">
            <v>26220510854165000184550010002147931551552588</v>
          </cell>
          <cell r="M51" t="str">
            <v>26 -  Pernambuco</v>
          </cell>
          <cell r="N51">
            <v>5425</v>
          </cell>
        </row>
        <row r="52">
          <cell r="C52" t="str">
            <v>UPA OLINDA - C.G 001/2022</v>
          </cell>
          <cell r="E52" t="str">
            <v>3.4 - Material Farmacológico</v>
          </cell>
          <cell r="F52">
            <v>26754510000148</v>
          </cell>
          <cell r="G52" t="str">
            <v>HORUS FARMA DISTRIB DE MEDICAMENTOS LTDA</v>
          </cell>
          <cell r="H52" t="str">
            <v>B</v>
          </cell>
          <cell r="I52" t="str">
            <v>S</v>
          </cell>
          <cell r="J52" t="str">
            <v>000003360</v>
          </cell>
          <cell r="K52">
            <v>44691</v>
          </cell>
          <cell r="L52" t="str">
            <v>26220526754510000148550010000033601241939209</v>
          </cell>
          <cell r="M52" t="str">
            <v>26 -  Pernambuco</v>
          </cell>
          <cell r="N52">
            <v>2392.5</v>
          </cell>
        </row>
        <row r="53">
          <cell r="C53" t="str">
            <v>UPA OLINDA - C.G 001/2022</v>
          </cell>
          <cell r="E53" t="str">
            <v>3.4 - Material Farmacológico</v>
          </cell>
          <cell r="F53">
            <v>33119849000138</v>
          </cell>
          <cell r="G53" t="str">
            <v>JACQUES MED DIST DE MEDICAMENTOS E MATERIAIS HOSP LTDA</v>
          </cell>
          <cell r="H53" t="str">
            <v>B</v>
          </cell>
          <cell r="I53" t="str">
            <v>S</v>
          </cell>
          <cell r="J53" t="str">
            <v>4686</v>
          </cell>
          <cell r="K53">
            <v>44684</v>
          </cell>
          <cell r="L53" t="str">
            <v>33220533119849000138550010000046861734407141</v>
          </cell>
          <cell r="M53" t="str">
            <v>33 -  Rio de Janeiro</v>
          </cell>
          <cell r="N53">
            <v>3893</v>
          </cell>
        </row>
        <row r="54">
          <cell r="C54" t="str">
            <v>UPA OLINDA - C.G 001/2022</v>
          </cell>
          <cell r="E54" t="str">
            <v>3.4 - Material Farmacológico</v>
          </cell>
          <cell r="F54">
            <v>12891935000194</v>
          </cell>
          <cell r="G54" t="str">
            <v>REPRESENTA MATRIAIS CIRURGICOS MEDICOS</v>
          </cell>
          <cell r="H54" t="str">
            <v>B</v>
          </cell>
          <cell r="I54" t="str">
            <v>S</v>
          </cell>
          <cell r="J54" t="str">
            <v>41553</v>
          </cell>
          <cell r="K54">
            <v>44692</v>
          </cell>
          <cell r="L54" t="str">
            <v>26220512891935000194550010000415531000358667</v>
          </cell>
          <cell r="M54" t="str">
            <v>26 -  Pernambuco</v>
          </cell>
          <cell r="N54">
            <v>2150</v>
          </cell>
        </row>
        <row r="55">
          <cell r="C55" t="str">
            <v>UPA OLINDA - C.G 001/2022</v>
          </cell>
          <cell r="E55" t="str">
            <v>3.4 - Material Farmacológico</v>
          </cell>
          <cell r="F55">
            <v>6301041000102</v>
          </cell>
          <cell r="G55" t="str">
            <v>ODONTOSHOP COMERCIO LTDA</v>
          </cell>
          <cell r="H55" t="str">
            <v>B</v>
          </cell>
          <cell r="I55" t="str">
            <v>S</v>
          </cell>
          <cell r="J55" t="str">
            <v>184260</v>
          </cell>
          <cell r="K55">
            <v>44673</v>
          </cell>
          <cell r="L55" t="str">
            <v>26220406301041000102550010001842601518005129</v>
          </cell>
          <cell r="M55" t="str">
            <v>26 -  Pernambuco</v>
          </cell>
          <cell r="N55">
            <v>1769.5</v>
          </cell>
        </row>
        <row r="56">
          <cell r="C56" t="str">
            <v>UPA OLINDA - C.G 001/2022</v>
          </cell>
          <cell r="E56" t="str">
            <v>3.4 - Material Farmacológico</v>
          </cell>
          <cell r="F56">
            <v>35514416000102</v>
          </cell>
          <cell r="G56" t="str">
            <v>QUALIMAR COM ATAC DE MED E MAT LTDA</v>
          </cell>
          <cell r="H56" t="str">
            <v>B</v>
          </cell>
          <cell r="I56" t="str">
            <v>S</v>
          </cell>
          <cell r="J56" t="str">
            <v>000001123</v>
          </cell>
          <cell r="K56">
            <v>44694</v>
          </cell>
          <cell r="L56" t="str">
            <v>26220535514416000102550010000011231054582319</v>
          </cell>
          <cell r="M56" t="str">
            <v>26 -  Pernambuco</v>
          </cell>
          <cell r="N56">
            <v>2000</v>
          </cell>
        </row>
        <row r="57">
          <cell r="C57" t="str">
            <v>UPA OLINDA - C.G 001/2022</v>
          </cell>
          <cell r="E57" t="str">
            <v>3.4 - Material Farmacológico</v>
          </cell>
          <cell r="F57">
            <v>3817043000152</v>
          </cell>
          <cell r="G57" t="str">
            <v>PHARMAPLUS LTDA</v>
          </cell>
          <cell r="H57" t="str">
            <v>B</v>
          </cell>
          <cell r="I57" t="str">
            <v>S</v>
          </cell>
          <cell r="J57" t="str">
            <v>000043531</v>
          </cell>
          <cell r="K57">
            <v>44687</v>
          </cell>
          <cell r="L57" t="str">
            <v>26220503817043000152550010000435311051137281</v>
          </cell>
          <cell r="M57" t="str">
            <v>26 -  Pernambuco</v>
          </cell>
          <cell r="N57">
            <v>3480</v>
          </cell>
        </row>
        <row r="58">
          <cell r="C58" t="str">
            <v>UPA OLINDA - C.G 001/2022</v>
          </cell>
          <cell r="E58" t="str">
            <v>3.4 - Material Farmacológico</v>
          </cell>
          <cell r="F58">
            <v>23680034000170</v>
          </cell>
          <cell r="G58" t="str">
            <v>D ARAUJO COMERCIO ATACADISTA LTDA</v>
          </cell>
          <cell r="H58" t="str">
            <v>B</v>
          </cell>
          <cell r="I58" t="str">
            <v>S</v>
          </cell>
          <cell r="J58" t="str">
            <v>000006976</v>
          </cell>
          <cell r="K58">
            <v>44694</v>
          </cell>
          <cell r="L58" t="str">
            <v>26220523680034000170550010000069761656556212</v>
          </cell>
          <cell r="M58" t="str">
            <v>26 -  Pernambuco</v>
          </cell>
          <cell r="N58">
            <v>2652.3</v>
          </cell>
        </row>
        <row r="59">
          <cell r="C59" t="str">
            <v>UPA OLINDA - C.G 001/2022</v>
          </cell>
          <cell r="E59" t="str">
            <v>3.4 - Material Farmacológico</v>
          </cell>
          <cell r="F59">
            <v>67729178000653</v>
          </cell>
          <cell r="G59" t="str">
            <v>COMERCIAL CIRURGICA RIOCLARENSE LTDA</v>
          </cell>
          <cell r="H59" t="str">
            <v>B</v>
          </cell>
          <cell r="I59" t="str">
            <v>S</v>
          </cell>
          <cell r="J59" t="str">
            <v>0026916</v>
          </cell>
          <cell r="K59">
            <v>44693</v>
          </cell>
          <cell r="L59" t="str">
            <v>26220567729178000653550010000269161123889980</v>
          </cell>
          <cell r="M59" t="str">
            <v>26 -  Pernambuco</v>
          </cell>
          <cell r="N59">
            <v>2994.8</v>
          </cell>
        </row>
        <row r="60">
          <cell r="C60" t="str">
            <v>UPA OLINDA - C.G 001/2022</v>
          </cell>
          <cell r="E60" t="str">
            <v>3.4 - Material Farmacológico</v>
          </cell>
          <cell r="F60">
            <v>11449180000100</v>
          </cell>
          <cell r="G60" t="str">
            <v>DPROSMED DISTRIBUIDORA DE PRODUTOS MEDICOS LTDA</v>
          </cell>
          <cell r="H60" t="str">
            <v>B</v>
          </cell>
          <cell r="I60" t="str">
            <v>S</v>
          </cell>
          <cell r="J60" t="str">
            <v>00050885</v>
          </cell>
          <cell r="K60">
            <v>44694</v>
          </cell>
          <cell r="L60" t="str">
            <v>26220511449180000100550010000508851000067708</v>
          </cell>
          <cell r="M60" t="str">
            <v>26 -  Pernambuco</v>
          </cell>
          <cell r="N60">
            <v>8880</v>
          </cell>
        </row>
        <row r="61">
          <cell r="C61" t="str">
            <v>UPA OLINDA - C.G 001/2022</v>
          </cell>
          <cell r="E61" t="str">
            <v>3.4 - Material Farmacológico</v>
          </cell>
          <cell r="F61">
            <v>9007162000126</v>
          </cell>
          <cell r="G61" t="str">
            <v>MAUES LOBATO COM E REP LTDA</v>
          </cell>
          <cell r="H61" t="str">
            <v>B</v>
          </cell>
          <cell r="I61" t="str">
            <v>S</v>
          </cell>
          <cell r="J61" t="str">
            <v>000085721</v>
          </cell>
          <cell r="K61">
            <v>44693</v>
          </cell>
          <cell r="L61" t="str">
            <v>26220509007162000126550010000857211006923051</v>
          </cell>
          <cell r="M61" t="str">
            <v>26 -  Pernambuco</v>
          </cell>
          <cell r="N61">
            <v>9513.36</v>
          </cell>
        </row>
        <row r="62">
          <cell r="C62" t="str">
            <v>UPA OLINDA - C.G 001/2022</v>
          </cell>
          <cell r="E62" t="str">
            <v>3.4 - Material Farmacológico</v>
          </cell>
          <cell r="F62">
            <v>10854165000346</v>
          </cell>
          <cell r="G62" t="str">
            <v xml:space="preserve">F E F PRODUTOS FARMACEUTICOS </v>
          </cell>
          <cell r="H62" t="str">
            <v>B</v>
          </cell>
          <cell r="I62" t="str">
            <v>S</v>
          </cell>
          <cell r="J62" t="str">
            <v>122982</v>
          </cell>
          <cell r="K62">
            <v>44687</v>
          </cell>
          <cell r="L62" t="str">
            <v>23220510854165000346550010001229821897060708</v>
          </cell>
          <cell r="M62" t="str">
            <v>23 -  Ceará</v>
          </cell>
          <cell r="N62">
            <v>12174.86</v>
          </cell>
        </row>
        <row r="63">
          <cell r="C63" t="str">
            <v>UPA OLINDA - C.G 001/2022</v>
          </cell>
          <cell r="E63" t="str">
            <v>3.4 - Material Farmacológico</v>
          </cell>
          <cell r="F63">
            <v>21939878000167</v>
          </cell>
          <cell r="G63" t="str">
            <v>BEM ESTAR PRODUTOS FARMACEUTICOS LTDA</v>
          </cell>
          <cell r="H63" t="str">
            <v>B</v>
          </cell>
          <cell r="I63" t="str">
            <v>S</v>
          </cell>
          <cell r="J63" t="str">
            <v>000003830</v>
          </cell>
          <cell r="K63">
            <v>44694</v>
          </cell>
          <cell r="L63" t="str">
            <v>26220521939878000167550010000038301100003830</v>
          </cell>
          <cell r="M63" t="str">
            <v>26 -  Pernambuco</v>
          </cell>
          <cell r="N63">
            <v>1260.5</v>
          </cell>
        </row>
        <row r="64">
          <cell r="C64" t="str">
            <v>UPA OLINDA - C.G 001/2022</v>
          </cell>
          <cell r="E64" t="str">
            <v>3.4 - Material Farmacológico</v>
          </cell>
          <cell r="F64">
            <v>23680034000170</v>
          </cell>
          <cell r="G64" t="str">
            <v>D ARAUJO COMERCIO ATACADISTA LTDA</v>
          </cell>
          <cell r="H64" t="str">
            <v>B</v>
          </cell>
          <cell r="I64" t="str">
            <v>S</v>
          </cell>
          <cell r="J64" t="str">
            <v>000006917</v>
          </cell>
          <cell r="K64">
            <v>44692</v>
          </cell>
          <cell r="L64" t="str">
            <v>26220523680034000170550010000069171047380113</v>
          </cell>
          <cell r="M64" t="str">
            <v>26 -  Pernambuco</v>
          </cell>
          <cell r="N64">
            <v>11061.75</v>
          </cell>
        </row>
        <row r="65">
          <cell r="C65" t="str">
            <v>UPA OLINDA - C.G 001/2022</v>
          </cell>
          <cell r="E65" t="str">
            <v>3.4 - Material Farmacológico</v>
          </cell>
          <cell r="F65">
            <v>11463963000148</v>
          </cell>
          <cell r="G65" t="str">
            <v>BCI BRASIL CHINA IMPORTADORA LTDA</v>
          </cell>
          <cell r="H65" t="str">
            <v>B</v>
          </cell>
          <cell r="I65" t="str">
            <v>S</v>
          </cell>
          <cell r="J65" t="str">
            <v>000034698</v>
          </cell>
          <cell r="K65">
            <v>44694</v>
          </cell>
          <cell r="L65" t="str">
            <v>26220511463963000148550010000346981500879648</v>
          </cell>
          <cell r="M65" t="str">
            <v>26 -  Pernambuco</v>
          </cell>
          <cell r="N65">
            <v>7287.5</v>
          </cell>
        </row>
        <row r="66">
          <cell r="C66" t="str">
            <v>UPA OLINDA - C.G 001/2022</v>
          </cell>
          <cell r="E66" t="str">
            <v>3.4 - Material Farmacológico</v>
          </cell>
          <cell r="F66">
            <v>35753111000153</v>
          </cell>
          <cell r="G66" t="str">
            <v>NORD PRODUTOS EM SAUDE LTDA</v>
          </cell>
          <cell r="H66" t="str">
            <v>B</v>
          </cell>
          <cell r="I66" t="str">
            <v>S</v>
          </cell>
          <cell r="J66" t="str">
            <v>6992</v>
          </cell>
          <cell r="K66">
            <v>44693</v>
          </cell>
          <cell r="L66" t="str">
            <v>26220535753111000153550010000069921000073498</v>
          </cell>
          <cell r="M66" t="str">
            <v>26 -  Pernambuco</v>
          </cell>
          <cell r="N66">
            <v>3170</v>
          </cell>
        </row>
        <row r="67">
          <cell r="C67" t="str">
            <v>UPA OLINDA - C.G 001/2022</v>
          </cell>
          <cell r="E67" t="str">
            <v>3.4 - Material Farmacológico</v>
          </cell>
          <cell r="F67">
            <v>9182725000112</v>
          </cell>
          <cell r="G67" t="str">
            <v>ATIVA MEDICO CIRURGICA LTDA</v>
          </cell>
          <cell r="H67" t="str">
            <v>B</v>
          </cell>
          <cell r="I67" t="str">
            <v>S</v>
          </cell>
          <cell r="J67" t="str">
            <v>000182136</v>
          </cell>
          <cell r="K67">
            <v>44690</v>
          </cell>
          <cell r="L67" t="str">
            <v>31220509182725000112550010001821361980003232</v>
          </cell>
          <cell r="M67" t="str">
            <v>31 -  Minas Gerais</v>
          </cell>
          <cell r="N67">
            <v>30004.15</v>
          </cell>
        </row>
        <row r="68">
          <cell r="C68" t="str">
            <v>UPA OLINDA - C.G 001/2022</v>
          </cell>
          <cell r="E68" t="str">
            <v>3.4 - Material Farmacológico</v>
          </cell>
          <cell r="F68">
            <v>9053134000145</v>
          </cell>
          <cell r="G68" t="str">
            <v>ELFA MEDICAMENTOS S.A.</v>
          </cell>
          <cell r="H68" t="str">
            <v>B</v>
          </cell>
          <cell r="I68" t="str">
            <v>S</v>
          </cell>
          <cell r="J68" t="str">
            <v>000355248</v>
          </cell>
          <cell r="K68">
            <v>44687</v>
          </cell>
          <cell r="L68" t="str">
            <v>53220509053134000145550050003552481556463596</v>
          </cell>
          <cell r="M68" t="str">
            <v>53 -  Distrito Federal</v>
          </cell>
          <cell r="N68">
            <v>1444.2</v>
          </cell>
        </row>
        <row r="69">
          <cell r="C69" t="str">
            <v>UPA OLINDA - C.G 001/2022</v>
          </cell>
          <cell r="E69" t="str">
            <v>3.4 - Material Farmacológico</v>
          </cell>
          <cell r="F69">
            <v>11449180000100</v>
          </cell>
          <cell r="G69" t="str">
            <v>DPROSMED DISTRIBUIDORA DE PRODUTOS MEDICOS LTDA</v>
          </cell>
          <cell r="H69" t="str">
            <v>B</v>
          </cell>
          <cell r="I69" t="str">
            <v>S</v>
          </cell>
          <cell r="J69" t="str">
            <v>00050838</v>
          </cell>
          <cell r="K69">
            <v>44693</v>
          </cell>
          <cell r="L69" t="str">
            <v>26220511449180000100550010000508381000067040</v>
          </cell>
          <cell r="M69" t="str">
            <v>26 -  Pernambuco</v>
          </cell>
          <cell r="N69">
            <v>81</v>
          </cell>
        </row>
        <row r="70">
          <cell r="C70" t="str">
            <v>UPA OLINDA - C.G 001/2022</v>
          </cell>
          <cell r="E70" t="str">
            <v>3.4 - Material Farmacológico</v>
          </cell>
          <cell r="F70">
            <v>9007162000126</v>
          </cell>
          <cell r="G70" t="str">
            <v>MAUES LOBATO COM E REP LTDA</v>
          </cell>
          <cell r="H70" t="str">
            <v>B</v>
          </cell>
          <cell r="I70" t="str">
            <v>S</v>
          </cell>
          <cell r="J70" t="str">
            <v>000085824</v>
          </cell>
          <cell r="K70">
            <v>44698</v>
          </cell>
          <cell r="L70" t="str">
            <v>26220509007162000126550010000858241211105508</v>
          </cell>
          <cell r="M70" t="str">
            <v>26 -  Pernambuco</v>
          </cell>
          <cell r="N70">
            <v>1194</v>
          </cell>
        </row>
        <row r="71">
          <cell r="C71" t="str">
            <v>UPA OLINDA - C.G 001/2022</v>
          </cell>
          <cell r="E71" t="str">
            <v>3.4 - Material Farmacológico</v>
          </cell>
          <cell r="F71">
            <v>8719794000150</v>
          </cell>
          <cell r="G71" t="str">
            <v>CENTRAL DISTRIBUIDORA DE MEDICAMENTOS LTDA</v>
          </cell>
          <cell r="H71" t="str">
            <v>B</v>
          </cell>
          <cell r="I71" t="str">
            <v>S</v>
          </cell>
          <cell r="J71" t="str">
            <v>000100620</v>
          </cell>
          <cell r="K71">
            <v>44700</v>
          </cell>
          <cell r="L71" t="str">
            <v>26220508719794000150550010001006201147969229</v>
          </cell>
          <cell r="M71" t="str">
            <v>26 -  Pernambuco</v>
          </cell>
          <cell r="N71">
            <v>1524</v>
          </cell>
        </row>
        <row r="72">
          <cell r="C72" t="str">
            <v>UPA OLINDA - C.G 001/2022</v>
          </cell>
          <cell r="E72" t="str">
            <v>3.4 - Material Farmacológico</v>
          </cell>
          <cell r="F72">
            <v>9053134000145</v>
          </cell>
          <cell r="G72" t="str">
            <v>CENTRAL DISTRIBUIDORA DE MEDICAMENTOS LTDA</v>
          </cell>
          <cell r="H72" t="str">
            <v>B</v>
          </cell>
          <cell r="I72" t="str">
            <v>S</v>
          </cell>
          <cell r="J72" t="str">
            <v>000358628</v>
          </cell>
          <cell r="K72">
            <v>44698</v>
          </cell>
          <cell r="L72" t="str">
            <v>53220509053134000145550050003586281738729551</v>
          </cell>
          <cell r="M72" t="str">
            <v>53 -  Distrito Federal</v>
          </cell>
          <cell r="N72">
            <v>2565.6</v>
          </cell>
        </row>
        <row r="73">
          <cell r="C73" t="str">
            <v>UPA OLINDA - C.G 001/2022</v>
          </cell>
          <cell r="E73" t="str">
            <v>3.4 - Material Farmacológico</v>
          </cell>
          <cell r="F73">
            <v>11051186000124</v>
          </cell>
          <cell r="G73" t="str">
            <v>CENTRAL DISTRIBUIDORA DE MEDICAMENTOS LTDA</v>
          </cell>
          <cell r="H73" t="str">
            <v>B</v>
          </cell>
          <cell r="I73" t="str">
            <v>S</v>
          </cell>
          <cell r="J73" t="str">
            <v>000052601</v>
          </cell>
          <cell r="K73">
            <v>44700</v>
          </cell>
          <cell r="L73" t="str">
            <v>29220511051186000124550010000526011770299718</v>
          </cell>
          <cell r="M73" t="str">
            <v>29 -  Bahia</v>
          </cell>
          <cell r="N73">
            <v>2110</v>
          </cell>
        </row>
        <row r="74">
          <cell r="C74" t="str">
            <v>UPA OLINDA - C.G 001/2022</v>
          </cell>
          <cell r="E74" t="str">
            <v>3.4 - Material Farmacológico</v>
          </cell>
          <cell r="F74">
            <v>7812105000194</v>
          </cell>
          <cell r="G74" t="str">
            <v>CENTRAL DISTRIBUIDORA DE MEDICAMENTOS LTDA</v>
          </cell>
          <cell r="H74" t="str">
            <v>B</v>
          </cell>
          <cell r="I74" t="str">
            <v>S</v>
          </cell>
          <cell r="J74" t="str">
            <v>000097480</v>
          </cell>
          <cell r="K74">
            <v>44693</v>
          </cell>
          <cell r="L74" t="str">
            <v>23220507812105000194550010000974801764002667</v>
          </cell>
          <cell r="M74" t="str">
            <v>23 -  Ceará</v>
          </cell>
          <cell r="N74">
            <v>887.62</v>
          </cell>
        </row>
        <row r="75">
          <cell r="C75" t="str">
            <v>UPA OLINDA - C.G 001/2022</v>
          </cell>
          <cell r="E75" t="str">
            <v>3.4 - Material Farmacológico</v>
          </cell>
          <cell r="F75">
            <v>8674752000140</v>
          </cell>
          <cell r="G75" t="str">
            <v>CIRURGICA MONTEBELLO LTDA</v>
          </cell>
          <cell r="H75" t="str">
            <v>B</v>
          </cell>
          <cell r="I75" t="str">
            <v>S</v>
          </cell>
          <cell r="J75" t="str">
            <v>000132175</v>
          </cell>
          <cell r="K75">
            <v>44694</v>
          </cell>
          <cell r="L75" t="str">
            <v>26220508674752000140550010001321751386889294</v>
          </cell>
          <cell r="M75" t="str">
            <v>26 -  Pernambuco</v>
          </cell>
          <cell r="N75">
            <v>160.32</v>
          </cell>
        </row>
        <row r="76">
          <cell r="C76" t="str">
            <v>UPA OLINDA - C.G 001/2022</v>
          </cell>
          <cell r="E76" t="str">
            <v>3.4 - Material Farmacológico</v>
          </cell>
          <cell r="F76">
            <v>9441460000120</v>
          </cell>
          <cell r="G76" t="str">
            <v>PADRAO DIST DE PRODUTOS E EQUIP HOSP PADRE CALLOU LTDA</v>
          </cell>
          <cell r="H76" t="str">
            <v>B</v>
          </cell>
          <cell r="I76" t="str">
            <v>S</v>
          </cell>
          <cell r="J76" t="str">
            <v>000289226</v>
          </cell>
          <cell r="K76">
            <v>44705</v>
          </cell>
          <cell r="L76" t="str">
            <v>26220509441460000120550010002892261151072550</v>
          </cell>
          <cell r="M76" t="str">
            <v>26 -  Pernambuco</v>
          </cell>
          <cell r="N76">
            <v>1688.5</v>
          </cell>
        </row>
        <row r="77">
          <cell r="C77" t="str">
            <v>UPA OLINDA - C.G 001/2022</v>
          </cell>
          <cell r="E77" t="str">
            <v>3.2 - Gás e Outros Materiais Engarrafados</v>
          </cell>
          <cell r="F77">
            <v>24380578002203</v>
          </cell>
          <cell r="G77" t="str">
            <v>WHITE MARTINS GASES INDUSTRIAIS LTDA</v>
          </cell>
          <cell r="H77" t="str">
            <v>S</v>
          </cell>
          <cell r="I77" t="str">
            <v>S</v>
          </cell>
          <cell r="J77" t="str">
            <v>2352</v>
          </cell>
          <cell r="K77">
            <v>44706</v>
          </cell>
          <cell r="L77" t="str">
            <v>26220524380578002203550350000023521882464992</v>
          </cell>
          <cell r="M77" t="str">
            <v>26 -  Pernambuco</v>
          </cell>
          <cell r="N77">
            <v>2870.06</v>
          </cell>
        </row>
        <row r="78">
          <cell r="C78" t="str">
            <v>UPA OLINDA - C.G 001/2022</v>
          </cell>
          <cell r="E78" t="str">
            <v>3.2 - Gás e Outros Materiais Engarrafados</v>
          </cell>
          <cell r="F78">
            <v>24380578002041</v>
          </cell>
          <cell r="G78" t="str">
            <v>WHITE MARTINS GASES INDUSTRIAIS LTDA</v>
          </cell>
          <cell r="H78" t="str">
            <v>S</v>
          </cell>
          <cell r="I78" t="str">
            <v>S</v>
          </cell>
          <cell r="J78" t="str">
            <v>5512</v>
          </cell>
          <cell r="K78">
            <v>44693</v>
          </cell>
          <cell r="L78" t="str">
            <v>26220524380578002041550880000055121880906378</v>
          </cell>
          <cell r="M78" t="str">
            <v>26 -  Pernambuco</v>
          </cell>
          <cell r="N78">
            <v>69.28</v>
          </cell>
        </row>
        <row r="79">
          <cell r="C79" t="str">
            <v>UPA OLINDA - C.G 001/2022</v>
          </cell>
          <cell r="E79" t="str">
            <v>3.2 - Gás e Outros Materiais Engarrafados</v>
          </cell>
          <cell r="F79">
            <v>24380578002203</v>
          </cell>
          <cell r="G79" t="str">
            <v>WHITE MARTINS GASES INDUSTRIAIS LTDA</v>
          </cell>
          <cell r="H79" t="str">
            <v>S</v>
          </cell>
          <cell r="I79" t="str">
            <v>S</v>
          </cell>
          <cell r="J79" t="str">
            <v>170819</v>
          </cell>
          <cell r="K79">
            <v>44695</v>
          </cell>
          <cell r="L79" t="str">
            <v>26220524380578002203552000001708191881168551</v>
          </cell>
          <cell r="M79" t="str">
            <v>26 -  Pernambuco</v>
          </cell>
          <cell r="N79">
            <v>3289.55</v>
          </cell>
        </row>
        <row r="80">
          <cell r="C80" t="str">
            <v>UPA OLINDA - C.G 001/2022</v>
          </cell>
          <cell r="E80" t="str">
            <v>3.2 - Gás e Outros Materiais Engarrafados</v>
          </cell>
          <cell r="F80">
            <v>24380578002041</v>
          </cell>
          <cell r="G80" t="str">
            <v>WHITE MARTINS GASES INDUSTRIAIS LTDA</v>
          </cell>
          <cell r="H80" t="str">
            <v>S</v>
          </cell>
          <cell r="I80" t="str">
            <v>S</v>
          </cell>
          <cell r="J80" t="str">
            <v>10389</v>
          </cell>
          <cell r="K80">
            <v>44703</v>
          </cell>
          <cell r="L80" t="str">
            <v>26220524380578002041550860000103891882015082</v>
          </cell>
          <cell r="M80" t="str">
            <v>26 -  Pernambuco</v>
          </cell>
          <cell r="N80">
            <v>69.28</v>
          </cell>
        </row>
        <row r="81">
          <cell r="C81" t="str">
            <v>UPA OLINDA - C.G 001/2022</v>
          </cell>
          <cell r="E81" t="str">
            <v>3.5 - Material Odontológico</v>
          </cell>
          <cell r="F81">
            <v>6301041000102</v>
          </cell>
          <cell r="G81" t="str">
            <v>ODONTOSHOP COMERCIO LTDA</v>
          </cell>
          <cell r="H81" t="str">
            <v>B</v>
          </cell>
          <cell r="I81" t="str">
            <v>S</v>
          </cell>
          <cell r="J81" t="str">
            <v>184260</v>
          </cell>
          <cell r="K81">
            <v>38464</v>
          </cell>
          <cell r="L81" t="str">
            <v>26220406301041000102550010001842601518005129</v>
          </cell>
          <cell r="M81" t="str">
            <v>26 -  Pernambuco</v>
          </cell>
          <cell r="N81">
            <v>2339.29</v>
          </cell>
        </row>
        <row r="82">
          <cell r="C82" t="str">
            <v>UPA OLINDA - C.G 001/2022</v>
          </cell>
          <cell r="E82" t="str">
            <v>3.5 - Material Odontológico</v>
          </cell>
          <cell r="F82">
            <v>6313389000101</v>
          </cell>
          <cell r="G82" t="str">
            <v>DENTAL SORRISO LTDA</v>
          </cell>
          <cell r="H82" t="str">
            <v>B</v>
          </cell>
          <cell r="I82" t="str">
            <v>S</v>
          </cell>
          <cell r="J82" t="str">
            <v>000255358</v>
          </cell>
          <cell r="K82">
            <v>44704</v>
          </cell>
          <cell r="L82" t="str">
            <v>26220506313389000101550010002553581518005123</v>
          </cell>
          <cell r="M82" t="str">
            <v>26 -  Pernambuco</v>
          </cell>
          <cell r="N82">
            <v>1816.23</v>
          </cell>
        </row>
        <row r="83">
          <cell r="C83" t="str">
            <v>UPA OLINDA - C.G 001/2022</v>
          </cell>
          <cell r="E83" t="str">
            <v>3.5 - Material Odontológico</v>
          </cell>
          <cell r="F83">
            <v>9441460000120</v>
          </cell>
          <cell r="G83" t="str">
            <v>PADRAO DIST DE PRODUTOS E EQUIP HOSP PADRE CALLOU LTDA</v>
          </cell>
          <cell r="H83" t="str">
            <v>B</v>
          </cell>
          <cell r="I83" t="str">
            <v>S</v>
          </cell>
          <cell r="J83" t="str">
            <v>000289226</v>
          </cell>
          <cell r="K83">
            <v>44705</v>
          </cell>
          <cell r="L83" t="str">
            <v>26220509441460000120550010002892261151072550</v>
          </cell>
          <cell r="M83" t="str">
            <v>26 -  Pernambuco</v>
          </cell>
          <cell r="N83">
            <v>742.56</v>
          </cell>
        </row>
        <row r="84">
          <cell r="C84" t="str">
            <v>UPA OLINDA - C.G 001/2022</v>
          </cell>
          <cell r="E84" t="str">
            <v>3.99 - Outras despesas com Material de Consumo</v>
          </cell>
          <cell r="F84">
            <v>6301041000102</v>
          </cell>
          <cell r="G84" t="str">
            <v>ODONTOSHOP COMERCIO LTDA</v>
          </cell>
          <cell r="H84" t="str">
            <v>B</v>
          </cell>
          <cell r="I84" t="str">
            <v>S</v>
          </cell>
          <cell r="J84" t="str">
            <v>184260</v>
          </cell>
          <cell r="K84">
            <v>38464</v>
          </cell>
          <cell r="L84" t="str">
            <v>26220406301041000102550010001842601518005129</v>
          </cell>
          <cell r="M84" t="str">
            <v>26 -  Pernambuco</v>
          </cell>
          <cell r="N84">
            <v>258.72000000000003</v>
          </cell>
        </row>
        <row r="85">
          <cell r="C85" t="str">
            <v>UPA OLINDA - C.G 001/2022</v>
          </cell>
          <cell r="E85" t="str">
            <v>3.99 - Outras despesas com Material de Consumo</v>
          </cell>
          <cell r="F85">
            <v>8674752000140</v>
          </cell>
          <cell r="G85" t="str">
            <v>CIRURGICA MONTEBELLO LTDA</v>
          </cell>
          <cell r="H85" t="str">
            <v>B</v>
          </cell>
          <cell r="I85" t="str">
            <v>S</v>
          </cell>
          <cell r="J85" t="str">
            <v>000131479</v>
          </cell>
          <cell r="K85">
            <v>44687</v>
          </cell>
          <cell r="L85" t="str">
            <v>26220508674752000140550010001314791241019052</v>
          </cell>
          <cell r="M85" t="str">
            <v>26 -  Pernambuco</v>
          </cell>
          <cell r="N85">
            <v>5173.6899999999996</v>
          </cell>
        </row>
        <row r="86">
          <cell r="C86" t="str">
            <v>UPA OLINDA - C.G 001/2022</v>
          </cell>
          <cell r="E86" t="str">
            <v>3.99 - Outras despesas com Material de Consumo</v>
          </cell>
          <cell r="F86">
            <v>33255787001325</v>
          </cell>
          <cell r="G86" t="str">
            <v>IBF INDUSTRIA BRASILEIRA DE FILLMES S/A</v>
          </cell>
          <cell r="H86" t="str">
            <v>B</v>
          </cell>
          <cell r="I86" t="str">
            <v>S</v>
          </cell>
          <cell r="J86" t="str">
            <v>28684</v>
          </cell>
          <cell r="K86">
            <v>44691</v>
          </cell>
          <cell r="L86" t="str">
            <v>26220533255787001325550050000286841933552749</v>
          </cell>
          <cell r="M86" t="str">
            <v>26 -  Pernambuco</v>
          </cell>
          <cell r="N86">
            <v>3025.55</v>
          </cell>
        </row>
        <row r="87">
          <cell r="C87" t="str">
            <v>UPA OLINDA - C.G 001/2022</v>
          </cell>
          <cell r="E87" t="str">
            <v>3.99 - Outras despesas com Material de Consumo</v>
          </cell>
          <cell r="F87">
            <v>1838829000120</v>
          </cell>
          <cell r="G87" t="str">
            <v>PALLIO COMERCIO E SERVICOS LTDA EPP</v>
          </cell>
          <cell r="H87" t="str">
            <v>B</v>
          </cell>
          <cell r="I87" t="str">
            <v>S</v>
          </cell>
          <cell r="J87" t="str">
            <v>007146</v>
          </cell>
          <cell r="K87">
            <v>44700</v>
          </cell>
          <cell r="L87" t="str">
            <v>26220501838829000120550010000071461390255111</v>
          </cell>
          <cell r="M87" t="str">
            <v>26 -  Pernambuco</v>
          </cell>
          <cell r="N87">
            <v>2383.08</v>
          </cell>
        </row>
        <row r="88">
          <cell r="C88" t="str">
            <v>UPA OLINDA - C.G 001/2022</v>
          </cell>
          <cell r="E88" t="str">
            <v>3.7 - Material de Limpeza e Produtos de Hgienização</v>
          </cell>
          <cell r="F88">
            <v>28588334000147</v>
          </cell>
          <cell r="G88" t="str">
            <v>ELAINE CRISTINA ARAUJO DE MELO NE</v>
          </cell>
          <cell r="H88" t="str">
            <v>B</v>
          </cell>
          <cell r="I88" t="str">
            <v>S</v>
          </cell>
          <cell r="J88" t="str">
            <v>000000828</v>
          </cell>
          <cell r="K88">
            <v>44680</v>
          </cell>
          <cell r="L88" t="str">
            <v>26220428588334000147550010000008281220008281</v>
          </cell>
          <cell r="M88" t="str">
            <v>26 -  Pernambuco</v>
          </cell>
          <cell r="N88">
            <v>1050</v>
          </cell>
        </row>
        <row r="89">
          <cell r="C89" t="str">
            <v>UPA OLINDA - C.G 001/2022</v>
          </cell>
          <cell r="E89" t="str">
            <v>3.7 - Material de Limpeza e Produtos de Hgienização</v>
          </cell>
          <cell r="F89">
            <v>28526262000103</v>
          </cell>
          <cell r="G89" t="str">
            <v>PORTUGAL MATERIAL DE ESC INF E LIMPEZA EIRELLI - ME</v>
          </cell>
          <cell r="H89" t="str">
            <v>B</v>
          </cell>
          <cell r="I89" t="str">
            <v>S</v>
          </cell>
          <cell r="J89" t="str">
            <v>0000002605</v>
          </cell>
          <cell r="K89">
            <v>44680</v>
          </cell>
          <cell r="L89" t="str">
            <v>26220428526262000103550010000026051000023799</v>
          </cell>
          <cell r="M89" t="str">
            <v>26 -  Pernambuco</v>
          </cell>
          <cell r="N89">
            <v>572.5</v>
          </cell>
        </row>
        <row r="90">
          <cell r="C90" t="str">
            <v>UPA OLINDA - C.G 001/2022</v>
          </cell>
          <cell r="E90" t="str">
            <v>3.7 - Material de Limpeza e Produtos de Hgienização</v>
          </cell>
          <cell r="F90">
            <v>19450370000159</v>
          </cell>
          <cell r="G90" t="str">
            <v>SUCESSO DISTRIBUIDORA DE ALIMENTOS LTDA</v>
          </cell>
          <cell r="H90" t="str">
            <v>B</v>
          </cell>
          <cell r="I90" t="str">
            <v>S</v>
          </cell>
          <cell r="J90" t="str">
            <v>000001106</v>
          </cell>
          <cell r="K90">
            <v>44694</v>
          </cell>
          <cell r="L90" t="str">
            <v>26220519450370000159550010000011061960259430</v>
          </cell>
          <cell r="M90" t="str">
            <v>26 -  Pernambuco</v>
          </cell>
          <cell r="N90">
            <v>212.5</v>
          </cell>
        </row>
        <row r="91">
          <cell r="C91" t="str">
            <v>UPA OLINDA - C.G 001/2022</v>
          </cell>
          <cell r="E91" t="str">
            <v>3.7 - Material de Limpeza e Produtos de Hgienização</v>
          </cell>
          <cell r="F91">
            <v>19450370000159</v>
          </cell>
          <cell r="G91" t="str">
            <v>SUCESSO DISTRIBUIDORA DE ALIMENTOS LTDA</v>
          </cell>
          <cell r="H91" t="str">
            <v>B</v>
          </cell>
          <cell r="I91" t="str">
            <v>S</v>
          </cell>
          <cell r="J91" t="str">
            <v>000001110</v>
          </cell>
          <cell r="K91">
            <v>44695</v>
          </cell>
          <cell r="L91" t="str">
            <v>26220519450370000159550010000011101730623965</v>
          </cell>
          <cell r="M91" t="str">
            <v>26 -  Pernambuco</v>
          </cell>
          <cell r="N91">
            <v>850</v>
          </cell>
        </row>
        <row r="92">
          <cell r="C92" t="str">
            <v>UPA OLINDA - C.G 001/2022</v>
          </cell>
          <cell r="E92" t="str">
            <v>3.7 - Material de Limpeza e Produtos de Hgienização</v>
          </cell>
          <cell r="F92">
            <v>5932624000160</v>
          </cell>
          <cell r="G92" t="str">
            <v>MEGAMED COMERCIO LTDA</v>
          </cell>
          <cell r="H92" t="str">
            <v>B</v>
          </cell>
          <cell r="I92" t="str">
            <v>S</v>
          </cell>
          <cell r="J92" t="str">
            <v>0000017780</v>
          </cell>
          <cell r="K92">
            <v>44692</v>
          </cell>
          <cell r="L92" t="str">
            <v>26220505932624000160550010000177801621443757</v>
          </cell>
          <cell r="M92" t="str">
            <v>26 -  Pernambuco</v>
          </cell>
          <cell r="N92">
            <v>620</v>
          </cell>
        </row>
        <row r="93">
          <cell r="C93" t="str">
            <v>UPA OLINDA - C.G 001/2022</v>
          </cell>
          <cell r="E93" t="str">
            <v>3.7 - Material de Limpeza e Produtos de Hgienização</v>
          </cell>
          <cell r="F93">
            <v>24425720000167</v>
          </cell>
          <cell r="G93" t="str">
            <v>ORIGINAL SUPRIMENTOS</v>
          </cell>
          <cell r="H93" t="str">
            <v>B</v>
          </cell>
          <cell r="I93" t="str">
            <v>S</v>
          </cell>
          <cell r="J93" t="str">
            <v>007400</v>
          </cell>
          <cell r="K93">
            <v>44698</v>
          </cell>
          <cell r="L93" t="str">
            <v>26220524425720000167550010000074001240050294</v>
          </cell>
          <cell r="M93" t="str">
            <v>26 -  Pernambuco</v>
          </cell>
          <cell r="N93">
            <v>117.96</v>
          </cell>
        </row>
        <row r="94">
          <cell r="C94" t="str">
            <v>UPA OLINDA - C.G 001/2022</v>
          </cell>
          <cell r="E94" t="str">
            <v>3.14 - Alimentação Preparada</v>
          </cell>
          <cell r="F94">
            <v>22940455000120</v>
          </cell>
          <cell r="G94" t="str">
            <v>MOURA &amp; MELO COMERCIO E SERVIÇOS LTDA</v>
          </cell>
          <cell r="H94" t="str">
            <v>B</v>
          </cell>
          <cell r="I94" t="str">
            <v>S</v>
          </cell>
          <cell r="J94" t="str">
            <v>000016059</v>
          </cell>
          <cell r="K94">
            <v>44678</v>
          </cell>
          <cell r="L94" t="str">
            <v>26220422940455000120550010000160591110881170</v>
          </cell>
          <cell r="M94" t="str">
            <v>26 -  Pernambuco</v>
          </cell>
          <cell r="N94">
            <v>176.54</v>
          </cell>
        </row>
        <row r="95">
          <cell r="C95" t="str">
            <v>UPA OLINDA - C.G 001/2022</v>
          </cell>
          <cell r="E95" t="str">
            <v>3.14 - Alimentação Preparada</v>
          </cell>
          <cell r="F95">
            <v>1687725000162</v>
          </cell>
          <cell r="G95" t="str">
            <v>CENEP LTDA</v>
          </cell>
          <cell r="H95" t="str">
            <v>B</v>
          </cell>
          <cell r="I95" t="str">
            <v>S</v>
          </cell>
          <cell r="J95" t="str">
            <v>000035808</v>
          </cell>
          <cell r="K95">
            <v>44678</v>
          </cell>
          <cell r="L95" t="str">
            <v>26220401687725000162550010000358081116309685</v>
          </cell>
          <cell r="M95" t="str">
            <v>26 -  Pernambuco</v>
          </cell>
          <cell r="N95">
            <v>816</v>
          </cell>
        </row>
        <row r="96">
          <cell r="C96" t="str">
            <v>UPA OLINDA - C.G 001/2022</v>
          </cell>
          <cell r="E96" t="str">
            <v>3.14 - Alimentação Preparada</v>
          </cell>
          <cell r="F96">
            <v>1687725000162</v>
          </cell>
          <cell r="G96" t="str">
            <v>CENEP LTDA</v>
          </cell>
          <cell r="H96" t="str">
            <v>B</v>
          </cell>
          <cell r="I96" t="str">
            <v>S</v>
          </cell>
          <cell r="J96" t="str">
            <v>000036317</v>
          </cell>
          <cell r="K96">
            <v>44704</v>
          </cell>
          <cell r="L96" t="str">
            <v>26220501687725000162550010000363171962302749</v>
          </cell>
          <cell r="M96" t="str">
            <v>26 -  Pernambuco</v>
          </cell>
          <cell r="N96">
            <v>300</v>
          </cell>
        </row>
        <row r="97">
          <cell r="C97" t="str">
            <v>UPA OLINDA - C.G 001/2022</v>
          </cell>
          <cell r="E97" t="str">
            <v>3.14 - Alimentação Preparada</v>
          </cell>
          <cell r="F97">
            <v>32048583000117</v>
          </cell>
          <cell r="G97" t="str">
            <v>LG DISTRIBUIDORA</v>
          </cell>
          <cell r="H97" t="str">
            <v>B</v>
          </cell>
          <cell r="I97" t="str">
            <v>S</v>
          </cell>
          <cell r="J97" t="str">
            <v>000000001</v>
          </cell>
          <cell r="K97">
            <v>44681</v>
          </cell>
          <cell r="L97" t="str">
            <v>26220432048583000117550010000000011000057766</v>
          </cell>
          <cell r="M97" t="str">
            <v>26 -  Pernambuco</v>
          </cell>
          <cell r="N97">
            <v>1246.5</v>
          </cell>
        </row>
        <row r="98">
          <cell r="C98" t="str">
            <v>UPA OLINDA - C.G 001/2022</v>
          </cell>
          <cell r="E98" t="str">
            <v>3.14 - Alimentação Preparada</v>
          </cell>
          <cell r="F98">
            <v>26761591000103</v>
          </cell>
          <cell r="G98" t="str">
            <v>PAULISTA PRODUTOS ALIMENTICIOS EIRELI PAULISTA</v>
          </cell>
          <cell r="H98" t="str">
            <v>B</v>
          </cell>
          <cell r="I98" t="str">
            <v>S</v>
          </cell>
          <cell r="J98" t="str">
            <v>12640</v>
          </cell>
          <cell r="K98">
            <v>44700</v>
          </cell>
          <cell r="L98" t="str">
            <v>26220526761591000103550010000126401010764623</v>
          </cell>
          <cell r="M98" t="str">
            <v>26 -  Pernambuco</v>
          </cell>
          <cell r="N98">
            <v>1896.46</v>
          </cell>
        </row>
        <row r="99">
          <cell r="C99" t="str">
            <v>UPA OLINDA - C.G 001/2022</v>
          </cell>
          <cell r="E99" t="str">
            <v>3.14 - Alimentação Preparada</v>
          </cell>
          <cell r="F99">
            <v>32048583000117</v>
          </cell>
          <cell r="G99" t="str">
            <v xml:space="preserve">LG DISTRIBUIDORA </v>
          </cell>
          <cell r="H99" t="str">
            <v>B</v>
          </cell>
          <cell r="I99" t="str">
            <v>S</v>
          </cell>
          <cell r="J99" t="str">
            <v>000000003</v>
          </cell>
          <cell r="K99">
            <v>44712</v>
          </cell>
          <cell r="L99" t="str">
            <v>26220532048583000117550010000000031000057527</v>
          </cell>
          <cell r="M99" t="str">
            <v>26 -  Pernambuco</v>
          </cell>
          <cell r="N99">
            <v>877.5</v>
          </cell>
        </row>
        <row r="100">
          <cell r="C100" t="str">
            <v>UPA OLINDA - C.G 001/2022</v>
          </cell>
          <cell r="E100" t="str">
            <v>3.6 - Material de Expediente</v>
          </cell>
          <cell r="F100">
            <v>28588334000147</v>
          </cell>
          <cell r="G100" t="str">
            <v>ELAINE CRISTINA ARAUJO DE MELO ME</v>
          </cell>
          <cell r="H100" t="str">
            <v>B</v>
          </cell>
          <cell r="I100" t="str">
            <v>S</v>
          </cell>
          <cell r="J100" t="str">
            <v>000000828</v>
          </cell>
          <cell r="K100">
            <v>44680</v>
          </cell>
          <cell r="L100" t="str">
            <v>26220428588334000147550010000008281220008281</v>
          </cell>
          <cell r="M100" t="str">
            <v>26 -  Pernambuco</v>
          </cell>
          <cell r="N100">
            <v>125</v>
          </cell>
        </row>
        <row r="101">
          <cell r="C101" t="str">
            <v>UPA OLINDA - C.G 001/2022</v>
          </cell>
          <cell r="E101" t="str">
            <v>3.6 - Material de Expediente</v>
          </cell>
          <cell r="F101">
            <v>28526262000103</v>
          </cell>
          <cell r="G101" t="str">
            <v>PORTUGAL MATERIAL DE ESC INF E LIMPEZA EIRELLI - ME</v>
          </cell>
          <cell r="H101" t="str">
            <v>B</v>
          </cell>
          <cell r="I101" t="str">
            <v>S</v>
          </cell>
          <cell r="J101" t="str">
            <v>0000002605</v>
          </cell>
          <cell r="K101">
            <v>44680</v>
          </cell>
          <cell r="L101" t="str">
            <v>26220428526262000103550010000026051000023799</v>
          </cell>
          <cell r="M101" t="str">
            <v>26 -  Pernambuco</v>
          </cell>
          <cell r="N101">
            <v>135</v>
          </cell>
        </row>
        <row r="102">
          <cell r="C102" t="str">
            <v>UPA OLINDA - C.G 001/2022</v>
          </cell>
          <cell r="E102" t="str">
            <v>3.6 - Material de Expediente</v>
          </cell>
          <cell r="F102">
            <v>24425720000167</v>
          </cell>
          <cell r="G102" t="str">
            <v>ORIGINAL SUPRIMENTOS</v>
          </cell>
          <cell r="H102" t="str">
            <v>B</v>
          </cell>
          <cell r="I102" t="str">
            <v>S</v>
          </cell>
          <cell r="J102" t="str">
            <v>007389</v>
          </cell>
          <cell r="K102">
            <v>44690</v>
          </cell>
          <cell r="L102" t="str">
            <v>26220524425720000167550010000073891230058234</v>
          </cell>
          <cell r="M102" t="str">
            <v>26 -  Pernambuco</v>
          </cell>
          <cell r="N102">
            <v>1330</v>
          </cell>
        </row>
        <row r="103">
          <cell r="C103" t="str">
            <v>UPA OLINDA - C.G 001/2022</v>
          </cell>
          <cell r="E103" t="str">
            <v>3.6 - Material de Expediente</v>
          </cell>
          <cell r="F103">
            <v>19450370000159</v>
          </cell>
          <cell r="G103" t="str">
            <v>SUCESSO DISTRIBUIDORA DE ALIMENTOS LTDA</v>
          </cell>
          <cell r="H103" t="str">
            <v>B</v>
          </cell>
          <cell r="I103" t="str">
            <v>S</v>
          </cell>
          <cell r="J103" t="str">
            <v>000001106</v>
          </cell>
          <cell r="K103">
            <v>44694</v>
          </cell>
          <cell r="L103" t="str">
            <v>26220519450370000159550010000011061960259430</v>
          </cell>
          <cell r="M103" t="str">
            <v>26 -  Pernambuco</v>
          </cell>
          <cell r="N103">
            <v>436</v>
          </cell>
        </row>
        <row r="104">
          <cell r="C104" t="str">
            <v>UPA OLINDA - C.G 001/2022</v>
          </cell>
          <cell r="E104" t="str">
            <v>3.6 - Material de Expediente</v>
          </cell>
          <cell r="F104">
            <v>19450370000159</v>
          </cell>
          <cell r="G104" t="str">
            <v>SUCESSO DISTRIBUIDORA DE ALIMENTOS LTDA</v>
          </cell>
          <cell r="H104" t="str">
            <v>B</v>
          </cell>
          <cell r="I104" t="str">
            <v>S</v>
          </cell>
          <cell r="J104" t="str">
            <v>000001110</v>
          </cell>
          <cell r="K104">
            <v>44665</v>
          </cell>
          <cell r="L104" t="str">
            <v>26220519450370000159550010000011101730623965</v>
          </cell>
          <cell r="M104" t="str">
            <v>26 -  Pernambuco</v>
          </cell>
          <cell r="N104">
            <v>872</v>
          </cell>
        </row>
        <row r="105">
          <cell r="C105" t="str">
            <v>UPA OLINDA - C.G 001/2022</v>
          </cell>
          <cell r="E105" t="str">
            <v>3.6 - Material de Expediente</v>
          </cell>
          <cell r="F105">
            <v>24425720000167</v>
          </cell>
          <cell r="G105" t="str">
            <v>ORIGINAL SUPRIMENTOS</v>
          </cell>
          <cell r="H105" t="str">
            <v>B</v>
          </cell>
          <cell r="I105" t="str">
            <v>S</v>
          </cell>
          <cell r="J105" t="str">
            <v>0007400</v>
          </cell>
          <cell r="K105">
            <v>44698</v>
          </cell>
          <cell r="L105" t="str">
            <v>26220524425720000167550010000074001240050294</v>
          </cell>
          <cell r="M105" t="str">
            <v>26 -  Pernambuco</v>
          </cell>
          <cell r="N105">
            <v>1645</v>
          </cell>
        </row>
        <row r="106">
          <cell r="C106" t="str">
            <v>UPA OLINDA - C.G 001/2022</v>
          </cell>
          <cell r="E106" t="str">
            <v>3.6 - Material de Expediente</v>
          </cell>
          <cell r="F106">
            <v>19445259000174</v>
          </cell>
          <cell r="G106" t="str">
            <v xml:space="preserve">ANDREA CARLA OLIVEIRA DE BARROS </v>
          </cell>
          <cell r="H106" t="str">
            <v>B</v>
          </cell>
          <cell r="I106" t="str">
            <v>S</v>
          </cell>
          <cell r="J106" t="str">
            <v>000000067</v>
          </cell>
          <cell r="K106">
            <v>44704</v>
          </cell>
          <cell r="L106" t="str">
            <v>26220519445259000174550010000000671013094000</v>
          </cell>
          <cell r="M106" t="str">
            <v>26 -  Pernambuco</v>
          </cell>
          <cell r="N106">
            <v>95</v>
          </cell>
        </row>
        <row r="107">
          <cell r="C107" t="str">
            <v>UPA OLINDA - C.G 001/2022</v>
          </cell>
          <cell r="E107" t="str">
            <v>3.1 - Combustíveis e Lubrificantes Automotivos</v>
          </cell>
          <cell r="F107">
            <v>1912250000241</v>
          </cell>
          <cell r="G107" t="str">
            <v>POSTO CANCUN LTDA</v>
          </cell>
          <cell r="H107" t="str">
            <v>S</v>
          </cell>
          <cell r="I107" t="str">
            <v>S</v>
          </cell>
          <cell r="J107" t="str">
            <v>1566</v>
          </cell>
          <cell r="K107">
            <v>44684</v>
          </cell>
          <cell r="L107" t="str">
            <v>26220501912250000241550120000015661000948666</v>
          </cell>
          <cell r="M107" t="str">
            <v>26 -  Pernambuco</v>
          </cell>
          <cell r="N107">
            <v>4598.84</v>
          </cell>
        </row>
        <row r="108">
          <cell r="C108" t="str">
            <v>UPA OLINDA - C.G 001/2022</v>
          </cell>
          <cell r="E108" t="str">
            <v>3.1 - Combustíveis e Lubrificantes Automotivos</v>
          </cell>
          <cell r="F108">
            <v>7733200000283</v>
          </cell>
          <cell r="G108" t="str">
            <v>POSTO CAPRI COMERCIO DE PETROLEO LTDA</v>
          </cell>
          <cell r="H108" t="str">
            <v>S</v>
          </cell>
          <cell r="I108" t="str">
            <v>S</v>
          </cell>
          <cell r="J108" t="str">
            <v>1709</v>
          </cell>
          <cell r="K108">
            <v>44684</v>
          </cell>
          <cell r="L108" t="str">
            <v>26220507733200000283550120000017091000948755</v>
          </cell>
          <cell r="M108" t="str">
            <v>26 -  Pernambuco</v>
          </cell>
          <cell r="N108">
            <v>620.73</v>
          </cell>
        </row>
        <row r="109">
          <cell r="C109" t="str">
            <v>UPA OLINDA - C.G 001/2022</v>
          </cell>
          <cell r="E109" t="str">
            <v>3.1 - Combustíveis e Lubrificantes Automotivos</v>
          </cell>
          <cell r="F109">
            <v>1838829000120</v>
          </cell>
          <cell r="G109" t="str">
            <v>PALLIO COMERCIO E SERVICOS LTDA EPP</v>
          </cell>
          <cell r="H109" t="str">
            <v>S</v>
          </cell>
          <cell r="I109" t="str">
            <v>S</v>
          </cell>
          <cell r="J109" t="str">
            <v>007146</v>
          </cell>
          <cell r="K109">
            <v>44700</v>
          </cell>
          <cell r="L109" t="str">
            <v>26220501838829000120550010000071461390255111</v>
          </cell>
          <cell r="M109" t="str">
            <v>26 -  Pernambuco</v>
          </cell>
          <cell r="N109">
            <v>1195.68</v>
          </cell>
        </row>
        <row r="110">
          <cell r="C110" t="str">
            <v>UPA OLINDA - C.G 001/2022</v>
          </cell>
          <cell r="E110" t="str">
            <v xml:space="preserve">3.9 - Material para Manutenção de Bens Imóveis </v>
          </cell>
          <cell r="F110">
            <v>24425720000167</v>
          </cell>
          <cell r="G110" t="str">
            <v>ORIGINAL SUPRIMENTOS</v>
          </cell>
          <cell r="H110" t="str">
            <v>S</v>
          </cell>
          <cell r="I110" t="str">
            <v>S</v>
          </cell>
          <cell r="J110" t="str">
            <v>0007400</v>
          </cell>
          <cell r="K110">
            <v>44698</v>
          </cell>
          <cell r="L110" t="str">
            <v>26220524425720000167550010000074001240050294</v>
          </cell>
          <cell r="M110" t="str">
            <v>26 -  Pernambuco</v>
          </cell>
          <cell r="N110">
            <v>302.39999999999998</v>
          </cell>
        </row>
        <row r="111">
          <cell r="C111" t="str">
            <v>UPA OLINDA - C.G 001/2022</v>
          </cell>
          <cell r="E111" t="str">
            <v xml:space="preserve">3.9 - Material para Manutenção de Bens Imóveis </v>
          </cell>
          <cell r="F111">
            <v>1838829000120</v>
          </cell>
          <cell r="G111" t="str">
            <v>PALLIO COMERCIO E SERVICOS LTDA EPP</v>
          </cell>
          <cell r="H111" t="str">
            <v>S</v>
          </cell>
          <cell r="I111" t="str">
            <v>S</v>
          </cell>
          <cell r="J111" t="str">
            <v>007146</v>
          </cell>
          <cell r="K111">
            <v>44700</v>
          </cell>
          <cell r="L111" t="str">
            <v>26220501838829000120550010000071461390255111</v>
          </cell>
          <cell r="M111" t="str">
            <v>26 -  Pernambuco</v>
          </cell>
          <cell r="N111">
            <v>946.95</v>
          </cell>
        </row>
        <row r="112">
          <cell r="C112" t="str">
            <v>UPA OLINDA - C.G 001/2022</v>
          </cell>
          <cell r="E112" t="str">
            <v xml:space="preserve">3.9 - Material para Manutenção de Bens Imóveis </v>
          </cell>
          <cell r="F112">
            <v>10739225002161</v>
          </cell>
          <cell r="G112" t="str">
            <v>RIDEL MATERIAL ELETRICO LTDA</v>
          </cell>
          <cell r="H112" t="str">
            <v>S</v>
          </cell>
          <cell r="I112" t="str">
            <v>S</v>
          </cell>
          <cell r="J112" t="str">
            <v>000130162</v>
          </cell>
          <cell r="K112">
            <v>44700</v>
          </cell>
          <cell r="L112" t="str">
            <v>26220500300568000128550010001301621253115072</v>
          </cell>
          <cell r="M112" t="str">
            <v>26 -  Pernambuco</v>
          </cell>
          <cell r="N112">
            <v>306.2</v>
          </cell>
        </row>
        <row r="113">
          <cell r="C113" t="str">
            <v>UPA OLINDA - C.G 001/2022</v>
          </cell>
          <cell r="E113" t="str">
            <v xml:space="preserve">3.10 - Material para Manutenção de Bens Móveis </v>
          </cell>
          <cell r="F113">
            <v>1838829000120</v>
          </cell>
          <cell r="G113" t="str">
            <v>PALLIO COMERCIO E SERVICOS LTDA EPP</v>
          </cell>
          <cell r="H113" t="str">
            <v>S</v>
          </cell>
          <cell r="I113" t="str">
            <v>S</v>
          </cell>
          <cell r="J113" t="str">
            <v>007146</v>
          </cell>
          <cell r="K113">
            <v>44700</v>
          </cell>
          <cell r="L113" t="str">
            <v>26220501838829000120550010000071461390255111</v>
          </cell>
          <cell r="M113" t="str">
            <v>26 -  Pernambuco</v>
          </cell>
          <cell r="N113">
            <v>521.6</v>
          </cell>
        </row>
        <row r="114">
          <cell r="C114" t="str">
            <v>UPA OLINDA - C.G 001/2022</v>
          </cell>
          <cell r="E114" t="str">
            <v xml:space="preserve">5.21 - Seguros em geral </v>
          </cell>
          <cell r="F114">
            <v>61198164000160</v>
          </cell>
          <cell r="G114" t="str">
            <v>PORTO SEGURO COMPANHIA DE SEGUROS GERAIS</v>
          </cell>
          <cell r="H114" t="str">
            <v>S</v>
          </cell>
          <cell r="I114" t="str">
            <v>N</v>
          </cell>
          <cell r="M114" t="str">
            <v>26 -  Pernambuco</v>
          </cell>
          <cell r="N114">
            <v>6813.99</v>
          </cell>
        </row>
        <row r="115">
          <cell r="C115" t="str">
            <v>UPA OLINDA - C.G 001/2022</v>
          </cell>
          <cell r="E115" t="str">
            <v xml:space="preserve">5.25 - Serviços Bancários </v>
          </cell>
          <cell r="F115" t="str">
            <v>00.000.000/0001-91</v>
          </cell>
          <cell r="G115" t="str">
            <v>BANCO DO BRASIL S.A.</v>
          </cell>
          <cell r="H115" t="str">
            <v>S</v>
          </cell>
          <cell r="I115" t="str">
            <v>N</v>
          </cell>
          <cell r="M115" t="str">
            <v>26 -  Pernambuco</v>
          </cell>
          <cell r="N115">
            <v>212.95</v>
          </cell>
        </row>
        <row r="116">
          <cell r="C116" t="str">
            <v>UPA OLINDA - C.G 001/2022</v>
          </cell>
          <cell r="E116" t="str">
            <v xml:space="preserve">5.25 - Serviços Bancários </v>
          </cell>
          <cell r="F116" t="str">
            <v>00.000.000/0001-91</v>
          </cell>
          <cell r="G116" t="str">
            <v>BANCO DO BRASIL S.A.</v>
          </cell>
          <cell r="H116" t="str">
            <v>S</v>
          </cell>
          <cell r="I116" t="str">
            <v>N</v>
          </cell>
          <cell r="M116" t="str">
            <v>26 -  Pernambuco</v>
          </cell>
          <cell r="N116">
            <v>1118.4000000000001</v>
          </cell>
        </row>
        <row r="117">
          <cell r="C117" t="str">
            <v>UPA OLINDA - C.G 001/2022</v>
          </cell>
          <cell r="E117" t="str">
            <v>5.18 - Teledonia Fixa</v>
          </cell>
          <cell r="F117" t="str">
            <v>71.208.516/0001-74</v>
          </cell>
          <cell r="G117" t="str">
            <v>ALGAR TELECOM</v>
          </cell>
          <cell r="H117" t="str">
            <v>S</v>
          </cell>
          <cell r="I117" t="str">
            <v>N</v>
          </cell>
          <cell r="M117" t="str">
            <v>26 -  Pernambuco</v>
          </cell>
          <cell r="N117">
            <v>846.07</v>
          </cell>
        </row>
        <row r="118">
          <cell r="C118" t="str">
            <v>UPA OLINDA - C.G 001/2022</v>
          </cell>
          <cell r="E118" t="str">
            <v>5.13 - Água e Esgoto</v>
          </cell>
          <cell r="F118">
            <v>9769035000164</v>
          </cell>
          <cell r="G118" t="str">
            <v>COMPESA</v>
          </cell>
          <cell r="H118" t="str">
            <v>S</v>
          </cell>
          <cell r="I118" t="str">
            <v>N</v>
          </cell>
          <cell r="M118" t="str">
            <v>26 -  Pernambuco</v>
          </cell>
          <cell r="N118">
            <v>6006.86</v>
          </cell>
        </row>
        <row r="119">
          <cell r="C119" t="str">
            <v>UPA OLINDA - C.G 001/2022</v>
          </cell>
          <cell r="E119" t="str">
            <v>5.12 - Energia Elétrica</v>
          </cell>
          <cell r="F119">
            <v>10835932000108</v>
          </cell>
          <cell r="G119" t="str">
            <v>COMPANHIA ENERGETICA DE PERNAMBUCO</v>
          </cell>
          <cell r="H119" t="str">
            <v>S</v>
          </cell>
          <cell r="I119" t="str">
            <v>N</v>
          </cell>
          <cell r="M119" t="str">
            <v>26 -  Pernambuco</v>
          </cell>
          <cell r="N119">
            <v>21307.83</v>
          </cell>
        </row>
        <row r="120">
          <cell r="C120" t="str">
            <v>UPA OLINDA - C.G 001/2022</v>
          </cell>
          <cell r="E120" t="str">
            <v>5.3 - Locação de Máquinas e Equipamentos</v>
          </cell>
          <cell r="F120">
            <v>24380578002041</v>
          </cell>
          <cell r="G120" t="str">
            <v>WHITE MARTINS GASES INDUSTRIAIS LTDA</v>
          </cell>
          <cell r="H120" t="str">
            <v>S</v>
          </cell>
          <cell r="I120" t="str">
            <v>S</v>
          </cell>
          <cell r="J120" t="str">
            <v>139935</v>
          </cell>
          <cell r="K120">
            <v>44727</v>
          </cell>
          <cell r="M120" t="str">
            <v>26 -  Pernambuco</v>
          </cell>
          <cell r="N120">
            <v>300</v>
          </cell>
        </row>
        <row r="121">
          <cell r="C121" t="str">
            <v>UPA OLINDA - C.G 001/2022</v>
          </cell>
          <cell r="E121" t="str">
            <v>5.3 - Locação de Máquinas e Equipamentos</v>
          </cell>
          <cell r="F121">
            <v>26081685000131</v>
          </cell>
          <cell r="G121" t="str">
            <v>CG REFRIGERACOES</v>
          </cell>
          <cell r="H121" t="str">
            <v>S</v>
          </cell>
          <cell r="I121" t="str">
            <v>S</v>
          </cell>
          <cell r="J121" t="str">
            <v>5401</v>
          </cell>
          <cell r="K121">
            <v>44713</v>
          </cell>
          <cell r="M121" t="str">
            <v>26 -  Pernambuco</v>
          </cell>
          <cell r="N121">
            <v>3585</v>
          </cell>
        </row>
        <row r="122">
          <cell r="C122" t="str">
            <v>UPA OLINDA - C.G 001/2022</v>
          </cell>
          <cell r="E122" t="str">
            <v>5.3 - Locação de Máquinas e Equipamentos</v>
          </cell>
          <cell r="F122">
            <v>14543772000184</v>
          </cell>
          <cell r="G122" t="str">
            <v>BRAVO LOACAO DE MAQUINAS E EQUIPAMENTOS LTDA</v>
          </cell>
          <cell r="H122" t="str">
            <v>S</v>
          </cell>
          <cell r="I122" t="str">
            <v>S</v>
          </cell>
          <cell r="J122" t="str">
            <v>7704</v>
          </cell>
          <cell r="K122">
            <v>44683</v>
          </cell>
          <cell r="M122" t="str">
            <v>26 -  Pernambuco</v>
          </cell>
          <cell r="N122">
            <v>3000</v>
          </cell>
        </row>
        <row r="123">
          <cell r="C123" t="str">
            <v>UPA OLINDA - C.G 001/2022</v>
          </cell>
          <cell r="E123" t="str">
            <v>5.1 - Locação de Equipamentos Médicos-Hospitalares</v>
          </cell>
          <cell r="F123">
            <v>24050462000181</v>
          </cell>
          <cell r="G123" t="str">
            <v>SUPREMA L LIMA SOLUCOES E LOCACOES EIRELI ME</v>
          </cell>
          <cell r="H123" t="str">
            <v>S</v>
          </cell>
          <cell r="I123" t="str">
            <v>S</v>
          </cell>
          <cell r="J123" t="str">
            <v>000000255</v>
          </cell>
          <cell r="K123">
            <v>44687</v>
          </cell>
          <cell r="M123" t="str">
            <v>26 -  Pernambuco</v>
          </cell>
          <cell r="N123">
            <v>1060</v>
          </cell>
        </row>
        <row r="124">
          <cell r="C124" t="str">
            <v>UPA OLINDA - C.G 001/2022</v>
          </cell>
          <cell r="E124" t="str">
            <v>5.1 - Locação de Equipamentos Médicos-Hospitalares</v>
          </cell>
          <cell r="F124">
            <v>24380578002041</v>
          </cell>
          <cell r="G124" t="str">
            <v>WHITE MARTINS GASES INDUSTRIAIS LTDA</v>
          </cell>
          <cell r="H124" t="str">
            <v>S</v>
          </cell>
          <cell r="I124" t="str">
            <v>S</v>
          </cell>
          <cell r="J124" t="str">
            <v>138823</v>
          </cell>
          <cell r="K124">
            <v>44688</v>
          </cell>
          <cell r="M124" t="str">
            <v>26 -  Pernambuco</v>
          </cell>
          <cell r="N124">
            <v>990</v>
          </cell>
        </row>
        <row r="125">
          <cell r="C125" t="str">
            <v>UPA OLINDA - C.G 001/2022</v>
          </cell>
          <cell r="E125" t="str">
            <v>5.1 - Locação de Equipamentos Médicos-Hospitalares</v>
          </cell>
          <cell r="F125">
            <v>331788002405</v>
          </cell>
          <cell r="G125" t="str">
            <v>AIRLIQUIDE BRASIL LTDA</v>
          </cell>
          <cell r="H125" t="str">
            <v>S</v>
          </cell>
          <cell r="I125" t="str">
            <v>S</v>
          </cell>
          <cell r="J125" t="str">
            <v>0044822</v>
          </cell>
          <cell r="K125">
            <v>44712</v>
          </cell>
          <cell r="M125" t="str">
            <v>26 -  Pernambuco</v>
          </cell>
          <cell r="N125">
            <v>3691.46</v>
          </cell>
        </row>
        <row r="126">
          <cell r="C126" t="str">
            <v>UPA OLINDA - C.G 001/2022</v>
          </cell>
          <cell r="E126" t="str">
            <v>5.19 - Serviços Gráficos, de Encadernação e de Emolduração</v>
          </cell>
          <cell r="F126">
            <v>10473437000104</v>
          </cell>
          <cell r="G126" t="str">
            <v>FOTO BELEZA ARTES E COMERCIO LTDA</v>
          </cell>
          <cell r="H126" t="str">
            <v>S</v>
          </cell>
          <cell r="I126" t="str">
            <v>S</v>
          </cell>
          <cell r="J126" t="str">
            <v>00023334</v>
          </cell>
          <cell r="K126">
            <v>44692</v>
          </cell>
          <cell r="M126" t="str">
            <v>26 -  Pernambuco</v>
          </cell>
          <cell r="N126">
            <v>520</v>
          </cell>
        </row>
        <row r="127">
          <cell r="C127" t="str">
            <v>UPA OLINDA - C.G 001/2022</v>
          </cell>
          <cell r="E127" t="str">
            <v>5.20 - Serviços Judicíarios e Cartoriais</v>
          </cell>
          <cell r="F127">
            <v>10739225002161</v>
          </cell>
          <cell r="G127" t="str">
            <v>ISMEP UPA OLINDA</v>
          </cell>
          <cell r="H127" t="str">
            <v>S</v>
          </cell>
          <cell r="I127" t="str">
            <v>N</v>
          </cell>
          <cell r="M127" t="str">
            <v>26 -  Pernambuco</v>
          </cell>
          <cell r="N127">
            <v>4454.3500000000004</v>
          </cell>
        </row>
        <row r="128">
          <cell r="C128" t="str">
            <v>UPA OLINDA - C.G 001/2022</v>
          </cell>
          <cell r="E128" t="str">
            <v>5.16 - Serviços Médico-Hospitalares, Odotonlogia e Laboratoriais</v>
          </cell>
          <cell r="F128">
            <v>70090907000174</v>
          </cell>
          <cell r="G128" t="str">
            <v>CLINICA MEDICA DO ARARIPE</v>
          </cell>
          <cell r="H128" t="str">
            <v>S</v>
          </cell>
          <cell r="I128" t="str">
            <v>S</v>
          </cell>
          <cell r="J128" t="str">
            <v>001710</v>
          </cell>
          <cell r="K128">
            <v>44734</v>
          </cell>
          <cell r="M128" t="str">
            <v>26 -  Pernambuco</v>
          </cell>
          <cell r="N128">
            <v>5347.89</v>
          </cell>
        </row>
        <row r="129">
          <cell r="C129" t="str">
            <v>UPA OLINDA - C.G 001/2022</v>
          </cell>
          <cell r="E129" t="str">
            <v>5.16 - Serviços Médico-Hospitalares, Odotonlogia e Laboratoriais</v>
          </cell>
          <cell r="F129">
            <v>45397939000170</v>
          </cell>
          <cell r="G129" t="str">
            <v>ARAUJO E GUIMARAES SERVIÇOS MEDICOS LTDA</v>
          </cell>
          <cell r="H129" t="str">
            <v>S</v>
          </cell>
          <cell r="I129" t="str">
            <v>S</v>
          </cell>
          <cell r="J129" t="str">
            <v>10000003</v>
          </cell>
          <cell r="K129">
            <v>44719</v>
          </cell>
          <cell r="M129" t="str">
            <v>26 -  Pernambuco</v>
          </cell>
          <cell r="N129">
            <v>2500</v>
          </cell>
        </row>
        <row r="130">
          <cell r="C130" t="str">
            <v>UPA OLINDA - C.G 001/2022</v>
          </cell>
          <cell r="E130" t="str">
            <v>5.16 - Serviços Médico-Hospitalares, Odotonlogia e Laboratoriais</v>
          </cell>
          <cell r="F130">
            <v>1182576000180</v>
          </cell>
          <cell r="G130" t="str">
            <v>CENTRO MEDICO E ODONTOLOGICOUBAIAS LTDA</v>
          </cell>
          <cell r="H130" t="str">
            <v>S</v>
          </cell>
          <cell r="I130" t="str">
            <v>S</v>
          </cell>
          <cell r="J130" t="str">
            <v>000000153</v>
          </cell>
          <cell r="K130">
            <v>44719</v>
          </cell>
          <cell r="M130" t="str">
            <v>26 -  Pernambuco</v>
          </cell>
          <cell r="N130">
            <v>1125</v>
          </cell>
        </row>
        <row r="131">
          <cell r="C131" t="str">
            <v>UPA OLINDA - C.G 001/2022</v>
          </cell>
          <cell r="E131" t="str">
            <v>5.16 - Serviços Médico-Hospitalares, Odotonlogia e Laboratoriais</v>
          </cell>
          <cell r="F131">
            <v>36107865000107</v>
          </cell>
          <cell r="G131" t="str">
            <v>CLINICALLY SERVIÇOS MEDICOS LTDA</v>
          </cell>
          <cell r="H131" t="str">
            <v>S</v>
          </cell>
          <cell r="I131" t="str">
            <v>S</v>
          </cell>
          <cell r="J131" t="str">
            <v>000000146</v>
          </cell>
          <cell r="K131">
            <v>44726</v>
          </cell>
          <cell r="M131" t="str">
            <v>26 -  Pernambuco</v>
          </cell>
          <cell r="N131">
            <v>3600</v>
          </cell>
        </row>
        <row r="132">
          <cell r="C132" t="str">
            <v>UPA OLINDA - C.G 001/2022</v>
          </cell>
          <cell r="E132" t="str">
            <v>5.16 - Serviços Médico-Hospitalares, Odotonlogia e Laboratoriais</v>
          </cell>
          <cell r="F132">
            <v>46440478000133</v>
          </cell>
          <cell r="G132" t="str">
            <v>DR HUGO OLIVEIRA DA HORA SERVIÇOS MEDICOS LTDA</v>
          </cell>
          <cell r="H132" t="str">
            <v>S</v>
          </cell>
          <cell r="I132" t="str">
            <v>S</v>
          </cell>
          <cell r="J132" t="str">
            <v>00000017</v>
          </cell>
          <cell r="K132">
            <v>44726</v>
          </cell>
          <cell r="M132" t="str">
            <v>26 -  Pernambuco</v>
          </cell>
          <cell r="N132">
            <v>4200</v>
          </cell>
        </row>
        <row r="133">
          <cell r="C133" t="str">
            <v>UPA OLINDA - C.G 001/2022</v>
          </cell>
          <cell r="E133" t="str">
            <v>5.16 - Serviços Médico-Hospitalares, Odotonlogia e Laboratoriais</v>
          </cell>
          <cell r="F133">
            <v>44638297000190</v>
          </cell>
          <cell r="G133" t="str">
            <v>FABIO H N N ALVES SERVIÇOS LTDA</v>
          </cell>
          <cell r="H133" t="str">
            <v>S</v>
          </cell>
          <cell r="I133" t="str">
            <v>S</v>
          </cell>
          <cell r="J133" t="str">
            <v>00000006</v>
          </cell>
          <cell r="K133">
            <v>44701</v>
          </cell>
          <cell r="M133" t="str">
            <v>26 -  Pernambuco</v>
          </cell>
          <cell r="N133">
            <v>1125</v>
          </cell>
        </row>
        <row r="134">
          <cell r="C134" t="str">
            <v>UPA OLINDA - C.G 001/2022</v>
          </cell>
          <cell r="E134" t="str">
            <v>5.16 - Serviços Médico-Hospitalares, Odotonlogia e Laboratoriais</v>
          </cell>
          <cell r="F134">
            <v>8014293000178</v>
          </cell>
          <cell r="G134" t="str">
            <v>GSLS &amp; F CONSULTORIA EM ARRITMIA CARDIACA E MARCAPASSO</v>
          </cell>
          <cell r="H134" t="str">
            <v>S</v>
          </cell>
          <cell r="I134" t="str">
            <v>S</v>
          </cell>
          <cell r="J134" t="str">
            <v>000000304</v>
          </cell>
          <cell r="K134">
            <v>44727</v>
          </cell>
          <cell r="M134" t="str">
            <v>26 -  Pernambuco</v>
          </cell>
          <cell r="N134">
            <v>2250</v>
          </cell>
        </row>
        <row r="135">
          <cell r="C135" t="str">
            <v>UPA OLINDA - C.G 001/2022</v>
          </cell>
          <cell r="E135" t="str">
            <v>5.16 - Serviços Médico-Hospitalares, Odotonlogia e Laboratoriais</v>
          </cell>
          <cell r="F135">
            <v>21107787000165</v>
          </cell>
          <cell r="G135" t="str">
            <v>NEUROAGRESTE SERVIÇOS NEUROLOGICOS E DE NEUROFISIOLOGIA LTDA</v>
          </cell>
          <cell r="H135" t="str">
            <v>S</v>
          </cell>
          <cell r="I135" t="str">
            <v>S</v>
          </cell>
          <cell r="J135" t="str">
            <v>87</v>
          </cell>
          <cell r="K135">
            <v>44719</v>
          </cell>
          <cell r="M135" t="str">
            <v>26 -  Pernambuco</v>
          </cell>
          <cell r="N135">
            <v>4800</v>
          </cell>
        </row>
        <row r="136">
          <cell r="C136" t="str">
            <v>UPA OLINDA - C.G 001/2022</v>
          </cell>
          <cell r="E136" t="str">
            <v>5.16 - Serviços Médico-Hospitalares, Odotonlogia e Laboratoriais</v>
          </cell>
          <cell r="F136">
            <v>45981485000180</v>
          </cell>
          <cell r="G136" t="str">
            <v>NOBREMED SERVIÇOS MEDICOS LTDA</v>
          </cell>
          <cell r="H136" t="str">
            <v>S</v>
          </cell>
          <cell r="I136" t="str">
            <v>S</v>
          </cell>
          <cell r="J136" t="str">
            <v>1000004</v>
          </cell>
          <cell r="K136">
            <v>44711</v>
          </cell>
          <cell r="M136" t="str">
            <v>26 -  Pernambuco</v>
          </cell>
          <cell r="N136">
            <v>4650</v>
          </cell>
        </row>
        <row r="137">
          <cell r="C137" t="str">
            <v>UPA OLINDA - C.G 001/2022</v>
          </cell>
          <cell r="E137" t="str">
            <v>5.16 - Serviços Médico-Hospitalares, Odotonlogia e Laboratoriais</v>
          </cell>
          <cell r="F137">
            <v>34033631000129</v>
          </cell>
          <cell r="G137" t="str">
            <v>PRIMEMED SERV MED HOSPITALARES LTDA</v>
          </cell>
          <cell r="H137" t="str">
            <v>S</v>
          </cell>
          <cell r="I137" t="str">
            <v>S</v>
          </cell>
          <cell r="J137" t="str">
            <v>0000000168</v>
          </cell>
          <cell r="K137">
            <v>44727</v>
          </cell>
          <cell r="M137" t="str">
            <v>26 -  Pernambuco</v>
          </cell>
          <cell r="N137">
            <v>2400</v>
          </cell>
        </row>
        <row r="138">
          <cell r="C138" t="str">
            <v>UPA OLINDA - C.G 001/2022</v>
          </cell>
          <cell r="E138" t="str">
            <v>5.16 - Serviços Médico-Hospitalares, Odotonlogia e Laboratoriais</v>
          </cell>
          <cell r="F138">
            <v>38082924000157</v>
          </cell>
          <cell r="G138" t="str">
            <v>RC CONSULTORIA MEDICA LTDA</v>
          </cell>
          <cell r="H138" t="str">
            <v>S</v>
          </cell>
          <cell r="I138" t="str">
            <v>S</v>
          </cell>
          <cell r="J138" t="str">
            <v>00000312</v>
          </cell>
          <cell r="K138">
            <v>44726</v>
          </cell>
          <cell r="M138" t="str">
            <v>26 -  Pernambuco</v>
          </cell>
          <cell r="N138">
            <v>400</v>
          </cell>
        </row>
        <row r="139">
          <cell r="C139" t="str">
            <v>UPA OLINDA - C.G 001/2022</v>
          </cell>
          <cell r="E139" t="str">
            <v>5.16 - Serviços Médico-Hospitalares, Odotonlogia e Laboratoriais</v>
          </cell>
          <cell r="F139">
            <v>41112391000113</v>
          </cell>
          <cell r="G139" t="str">
            <v>RAVA SERVIÇOS MEDICOS LTDA</v>
          </cell>
          <cell r="H139" t="str">
            <v>S</v>
          </cell>
          <cell r="I139" t="str">
            <v>S</v>
          </cell>
          <cell r="J139" t="str">
            <v>1000081</v>
          </cell>
          <cell r="K139">
            <v>44711</v>
          </cell>
          <cell r="M139" t="str">
            <v>26 -  Pernambuco</v>
          </cell>
          <cell r="N139">
            <v>3750</v>
          </cell>
        </row>
        <row r="140">
          <cell r="C140" t="str">
            <v>UPA OLINDA - C.G 001/2022</v>
          </cell>
          <cell r="E140" t="str">
            <v>5.16 - Serviços Médico-Hospitalares, Odotonlogia e Laboratoriais</v>
          </cell>
          <cell r="F140">
            <v>31145185000156</v>
          </cell>
          <cell r="G140" t="str">
            <v>CONSULT LAB LABORATORIO DE ANALISES CLINICAS LTDA</v>
          </cell>
          <cell r="H140" t="str">
            <v>S</v>
          </cell>
          <cell r="I140" t="str">
            <v>S</v>
          </cell>
          <cell r="J140" t="str">
            <v>000000535</v>
          </cell>
          <cell r="K140">
            <v>44715</v>
          </cell>
          <cell r="M140" t="str">
            <v>26 -  Pernambuco</v>
          </cell>
          <cell r="N140">
            <v>34652.1</v>
          </cell>
        </row>
        <row r="141">
          <cell r="C141" t="str">
            <v>UPA OLINDA - C.G 001/2022</v>
          </cell>
          <cell r="E141" t="str">
            <v>5.15 - Serviços Domésticos</v>
          </cell>
          <cell r="F141">
            <v>6272575004803</v>
          </cell>
          <cell r="G141" t="str">
            <v>LAVEBRAS GESTAO DE TEXTEIS S.A.</v>
          </cell>
          <cell r="H141" t="str">
            <v>S</v>
          </cell>
          <cell r="I141" t="str">
            <v>S</v>
          </cell>
          <cell r="J141" t="str">
            <v>002551</v>
          </cell>
          <cell r="K141">
            <v>44733</v>
          </cell>
          <cell r="M141" t="str">
            <v>26 -  Pernambuco</v>
          </cell>
          <cell r="N141">
            <v>5933.2</v>
          </cell>
        </row>
        <row r="142">
          <cell r="C142" t="str">
            <v>UPA OLINDA - C.G 001/2022</v>
          </cell>
          <cell r="E142" t="str">
            <v>5.10 - Detetização/Tratamento de Resíduos e Afins</v>
          </cell>
          <cell r="F142">
            <v>11863530000180</v>
          </cell>
          <cell r="G142" t="str">
            <v>BRASCON GESTAO AMBIENTAL LTDA</v>
          </cell>
          <cell r="H142" t="str">
            <v>S</v>
          </cell>
          <cell r="I142" t="str">
            <v>S</v>
          </cell>
          <cell r="J142" t="str">
            <v>00113182</v>
          </cell>
          <cell r="K142">
            <v>44713</v>
          </cell>
          <cell r="M142" t="str">
            <v>26 -  Pernambuco</v>
          </cell>
          <cell r="N142">
            <v>2115</v>
          </cell>
        </row>
        <row r="143">
          <cell r="C143" t="str">
            <v>UPA OLINDA - C.G 001/2022</v>
          </cell>
          <cell r="E143" t="str">
            <v>5.17 - Manutenção de Software, Certificação Digital e Microfilmagem</v>
          </cell>
          <cell r="F143">
            <v>5662773000238</v>
          </cell>
          <cell r="G143" t="str">
            <v>PIXEON MEDICAL SYSTEMS S.A. COMERCIO E DESENVOLVIMENTO DE SOFTWARE</v>
          </cell>
          <cell r="H143" t="str">
            <v>S</v>
          </cell>
          <cell r="I143" t="str">
            <v>S</v>
          </cell>
          <cell r="J143" t="str">
            <v>42949</v>
          </cell>
          <cell r="K143">
            <v>44687</v>
          </cell>
          <cell r="M143" t="str">
            <v>26 -  Pernambuco</v>
          </cell>
          <cell r="N143">
            <v>4288.75</v>
          </cell>
        </row>
        <row r="144">
          <cell r="C144" t="str">
            <v>UPA OLINDA - C.G 001/2022</v>
          </cell>
          <cell r="E144" t="str">
            <v>5.17 - Manutenção de Software, Certificação Digital e Microfilmagem</v>
          </cell>
          <cell r="F144">
            <v>16783034000130</v>
          </cell>
          <cell r="G144" t="str">
            <v xml:space="preserve">SINTESE LICENCIAMENTO DE PROG PARA COMPUTADORES </v>
          </cell>
          <cell r="H144" t="str">
            <v>S</v>
          </cell>
          <cell r="I144" t="str">
            <v>S</v>
          </cell>
          <cell r="J144" t="str">
            <v>00019435</v>
          </cell>
          <cell r="K144">
            <v>44683</v>
          </cell>
          <cell r="M144" t="str">
            <v>26 -  Pernambuco</v>
          </cell>
          <cell r="N144">
            <v>1500</v>
          </cell>
        </row>
        <row r="145">
          <cell r="C145" t="str">
            <v>UPA OLINDA - C.G 001/2022</v>
          </cell>
          <cell r="E145" t="str">
            <v>5.17 - Manutenção de Software, Certificação Digital e Microfilmagem</v>
          </cell>
          <cell r="F145">
            <v>69920213000138</v>
          </cell>
          <cell r="G145" t="str">
            <v>PALAS INFORMATICA LTDA</v>
          </cell>
          <cell r="H145" t="str">
            <v>S</v>
          </cell>
          <cell r="I145" t="str">
            <v>S</v>
          </cell>
          <cell r="J145" t="str">
            <v>21722</v>
          </cell>
          <cell r="K145">
            <v>44713</v>
          </cell>
          <cell r="M145" t="str">
            <v>26 -  Pernambuco</v>
          </cell>
          <cell r="N145">
            <v>250.2</v>
          </cell>
        </row>
        <row r="146">
          <cell r="C146" t="str">
            <v>UPA OLINDA - C.G 001/2022</v>
          </cell>
          <cell r="E146" t="str">
            <v>5.99 - Outros Serviços de Terceiros Pessoa Jurídica</v>
          </cell>
          <cell r="F146">
            <v>38404090000159</v>
          </cell>
          <cell r="G146" t="str">
            <v>TRECCHINA TECNOLOGIA E INOVAÇAO LTDA</v>
          </cell>
          <cell r="H146" t="str">
            <v>S</v>
          </cell>
          <cell r="I146" t="str">
            <v>S</v>
          </cell>
          <cell r="J146" t="str">
            <v>00000091</v>
          </cell>
          <cell r="K146">
            <v>44717</v>
          </cell>
          <cell r="M146" t="str">
            <v>26 -  Pernambuco</v>
          </cell>
          <cell r="N146">
            <v>4000</v>
          </cell>
        </row>
        <row r="147">
          <cell r="C147" t="str">
            <v>UPA OLINDA - C.G 001/2022</v>
          </cell>
          <cell r="E147" t="str">
            <v>5.2 - Serviços Técnicos Profissionais</v>
          </cell>
          <cell r="F147">
            <v>32085944000103</v>
          </cell>
          <cell r="G147" t="str">
            <v>JF TECNOLOGIA E SOLUÇOES ADMINISTRATIVAS LTDA</v>
          </cell>
          <cell r="H147" t="str">
            <v>S</v>
          </cell>
          <cell r="I147" t="str">
            <v>S</v>
          </cell>
          <cell r="J147" t="str">
            <v>000000119</v>
          </cell>
          <cell r="K147">
            <v>44714</v>
          </cell>
          <cell r="M147" t="str">
            <v>26 -  Pernambuco</v>
          </cell>
          <cell r="N147">
            <v>2500</v>
          </cell>
        </row>
        <row r="148">
          <cell r="C148" t="str">
            <v>UPA OLINDA - C.G 001/2022</v>
          </cell>
          <cell r="E148" t="str">
            <v>5.2 - Serviços Técnicos Profissionais</v>
          </cell>
          <cell r="F148">
            <v>30431933000102</v>
          </cell>
          <cell r="G148" t="str">
            <v>DASCONT DIGITAL ASSESSORIA CONTABIL LTDA</v>
          </cell>
          <cell r="H148" t="str">
            <v>S</v>
          </cell>
          <cell r="I148" t="str">
            <v>S</v>
          </cell>
          <cell r="J148" t="str">
            <v>00000075</v>
          </cell>
          <cell r="K148">
            <v>44718</v>
          </cell>
          <cell r="M148" t="str">
            <v>26 -  Pernambuco</v>
          </cell>
          <cell r="N148">
            <v>2500</v>
          </cell>
        </row>
        <row r="149">
          <cell r="C149" t="str">
            <v>UPA OLINDA - C.G 001/2022</v>
          </cell>
          <cell r="E149" t="str">
            <v>5.2 - Serviços Técnicos Profissionais</v>
          </cell>
          <cell r="F149">
            <v>8190737000126</v>
          </cell>
          <cell r="G149" t="str">
            <v>PH CONTABILIDADE SOCIEDADE SIMPLES LTDA</v>
          </cell>
          <cell r="H149" t="str">
            <v>S</v>
          </cell>
          <cell r="I149" t="str">
            <v>S</v>
          </cell>
          <cell r="J149" t="str">
            <v>00001388</v>
          </cell>
          <cell r="K149">
            <v>44704</v>
          </cell>
          <cell r="M149" t="str">
            <v>26 -  Pernambuco</v>
          </cell>
          <cell r="N149">
            <v>6060</v>
          </cell>
        </row>
        <row r="150">
          <cell r="C150" t="str">
            <v>UPA OLINDA - C.G 001/2022</v>
          </cell>
          <cell r="E150" t="str">
            <v>5.2 - Serviços Técnicos Profissionais</v>
          </cell>
          <cell r="F150">
            <v>24127434000115</v>
          </cell>
          <cell r="G150" t="str">
            <v>RODRIGO ALMENDRA E ADVOGADOS ASSOCIADOS</v>
          </cell>
          <cell r="H150" t="str">
            <v>S</v>
          </cell>
          <cell r="I150" t="str">
            <v>S</v>
          </cell>
          <cell r="J150" t="str">
            <v>00000529</v>
          </cell>
          <cell r="K150">
            <v>44704</v>
          </cell>
          <cell r="M150" t="str">
            <v>26 -  Pernambuco</v>
          </cell>
          <cell r="N150">
            <v>4400</v>
          </cell>
        </row>
        <row r="151">
          <cell r="C151" t="str">
            <v>UPA OLINDA - C.G 001/2022</v>
          </cell>
          <cell r="E151" t="str">
            <v>5.2 - Serviços Técnicos Profissionais</v>
          </cell>
          <cell r="F151">
            <v>23107889000106</v>
          </cell>
          <cell r="G151" t="str">
            <v>COELHO PEDROSA ADVOGADOS ASSOCIADOS</v>
          </cell>
          <cell r="H151" t="str">
            <v>S</v>
          </cell>
          <cell r="I151" t="str">
            <v>S</v>
          </cell>
          <cell r="J151" t="str">
            <v>00000397</v>
          </cell>
          <cell r="K151">
            <v>44714</v>
          </cell>
          <cell r="M151" t="str">
            <v>26 -  Pernambuco</v>
          </cell>
          <cell r="N151">
            <v>6060</v>
          </cell>
        </row>
        <row r="152">
          <cell r="C152" t="str">
            <v>UPA OLINDA - C.G 001/2022</v>
          </cell>
          <cell r="E152" t="str">
            <v>5.2 - Serviços Técnicos Profissionais</v>
          </cell>
          <cell r="F152">
            <v>29439708000125</v>
          </cell>
          <cell r="G152" t="str">
            <v>DCIFRE CONTABILIDADE DIGITAL LTDA</v>
          </cell>
          <cell r="H152" t="str">
            <v>S</v>
          </cell>
          <cell r="I152" t="str">
            <v>S</v>
          </cell>
          <cell r="J152" t="str">
            <v>00004878</v>
          </cell>
          <cell r="K152">
            <v>44720</v>
          </cell>
          <cell r="M152" t="str">
            <v>26 -  Pernambuco</v>
          </cell>
          <cell r="N152">
            <v>800</v>
          </cell>
        </row>
        <row r="153">
          <cell r="C153" t="str">
            <v>UPA OLINDA - C.G 001/2022</v>
          </cell>
          <cell r="E153" t="str">
            <v>5.10 - Detetização/Tratamento de Resíduos e Afins</v>
          </cell>
          <cell r="F153">
            <v>10333266000100</v>
          </cell>
          <cell r="G153" t="str">
            <v>CARLOS ANTONIO DE OLIVEIRA MILET JUNIOR ME</v>
          </cell>
          <cell r="H153" t="str">
            <v>S</v>
          </cell>
          <cell r="I153" t="str">
            <v>S</v>
          </cell>
          <cell r="J153" t="str">
            <v>00009452</v>
          </cell>
          <cell r="K153">
            <v>44704</v>
          </cell>
          <cell r="M153" t="str">
            <v>26 -  Pernambuco</v>
          </cell>
          <cell r="N153">
            <v>190</v>
          </cell>
        </row>
        <row r="154">
          <cell r="C154" t="str">
            <v>UPA OLINDA - C.G 001/2022</v>
          </cell>
          <cell r="E154" t="str">
            <v>5.23 - Limpeza e Conservação</v>
          </cell>
          <cell r="F154">
            <v>10229013000190</v>
          </cell>
          <cell r="G154" t="str">
            <v>INTERCLEAN ADMINISTRAÇAO LTDA</v>
          </cell>
          <cell r="H154" t="str">
            <v>S</v>
          </cell>
          <cell r="I154" t="str">
            <v>S</v>
          </cell>
          <cell r="J154" t="str">
            <v>00000638</v>
          </cell>
          <cell r="K154">
            <v>44713</v>
          </cell>
          <cell r="M154" t="str">
            <v>26 -  Pernambuco</v>
          </cell>
          <cell r="N154">
            <v>49187</v>
          </cell>
        </row>
        <row r="155">
          <cell r="C155" t="str">
            <v>UPA OLINDA - C.G 001/2022</v>
          </cell>
          <cell r="E155" t="str">
            <v>5.99 - Outros Serviços de Terceiros Pessoa Jurídica</v>
          </cell>
          <cell r="F155">
            <v>1545203000126</v>
          </cell>
          <cell r="G155" t="str">
            <v>ENAE EMPRESA NACIONAL DE ESTERILIZAÇAO EIRELI</v>
          </cell>
          <cell r="H155" t="str">
            <v>S</v>
          </cell>
          <cell r="I155" t="str">
            <v>S</v>
          </cell>
          <cell r="J155" t="str">
            <v>00012935</v>
          </cell>
          <cell r="K155">
            <v>44714</v>
          </cell>
          <cell r="M155" t="str">
            <v>26 -  Pernambuco</v>
          </cell>
          <cell r="N155">
            <v>11274.35</v>
          </cell>
        </row>
        <row r="156">
          <cell r="C156" t="str">
            <v>UPA OLINDA - C.G 001/2022</v>
          </cell>
          <cell r="E156" t="str">
            <v>5.99 - Outros Serviços de Terceiros Pessoa Jurídica</v>
          </cell>
          <cell r="F156">
            <v>24306209000146</v>
          </cell>
          <cell r="G156" t="str">
            <v>GESTAMB SOLUÇOES AMBIENTAIS LTDA ME</v>
          </cell>
          <cell r="H156" t="str">
            <v>S</v>
          </cell>
          <cell r="I156" t="str">
            <v>S</v>
          </cell>
          <cell r="J156" t="str">
            <v>00000632</v>
          </cell>
          <cell r="K156">
            <v>44714</v>
          </cell>
          <cell r="M156" t="str">
            <v>26 -  Pernambuco</v>
          </cell>
          <cell r="N156">
            <v>2312.1999999999998</v>
          </cell>
        </row>
        <row r="157">
          <cell r="C157" t="str">
            <v>UPA OLINDA - C.G 001/2022</v>
          </cell>
          <cell r="E157" t="str">
            <v>5.99 - Outros Serviços de Terceiros Pessoa Jurídica</v>
          </cell>
          <cell r="F157">
            <v>11343756000150</v>
          </cell>
          <cell r="G157" t="str">
            <v>J L GRUPOOS GERADORES LTDA</v>
          </cell>
          <cell r="H157" t="str">
            <v>S</v>
          </cell>
          <cell r="I157" t="str">
            <v>S</v>
          </cell>
          <cell r="J157" t="str">
            <v>00003352</v>
          </cell>
          <cell r="K157">
            <v>44720</v>
          </cell>
          <cell r="M157" t="str">
            <v>26 -  Pernambuco</v>
          </cell>
          <cell r="N157">
            <v>350</v>
          </cell>
        </row>
        <row r="158">
          <cell r="C158" t="str">
            <v>UPA OLINDA - C.G 001/2022</v>
          </cell>
          <cell r="E158" t="str">
            <v>5.99 - Outros Serviços de Terceiros Pessoa Jurídica</v>
          </cell>
          <cell r="F158">
            <v>11587975003361</v>
          </cell>
          <cell r="G158" t="str">
            <v>ONLINE CERTIFICADORA LTDA</v>
          </cell>
          <cell r="H158" t="str">
            <v>S</v>
          </cell>
          <cell r="I158" t="str">
            <v>S</v>
          </cell>
          <cell r="J158" t="str">
            <v>01016037</v>
          </cell>
          <cell r="K158">
            <v>44693</v>
          </cell>
          <cell r="M158" t="str">
            <v>26 -  Pernambuco</v>
          </cell>
          <cell r="N158">
            <v>17415</v>
          </cell>
        </row>
        <row r="159">
          <cell r="C159" t="str">
            <v>UPA OLINDA - C.G 001/2022</v>
          </cell>
          <cell r="E159" t="str">
            <v>5.99 - Outros Serviços de Terceiros Pessoa Jurídica</v>
          </cell>
          <cell r="F159">
            <v>1699696000159</v>
          </cell>
          <cell r="G159" t="str">
            <v>QUALIAGUA LABORATORIO E CONSULTORIA</v>
          </cell>
          <cell r="H159" t="str">
            <v>S</v>
          </cell>
          <cell r="I159" t="str">
            <v>S</v>
          </cell>
          <cell r="J159" t="str">
            <v>00059371</v>
          </cell>
          <cell r="K159">
            <v>44713</v>
          </cell>
          <cell r="M159" t="str">
            <v>26 -  Pernambuco</v>
          </cell>
          <cell r="N159">
            <v>205</v>
          </cell>
        </row>
        <row r="160">
          <cell r="C160" t="str">
            <v>UPA OLINDA - C.G 001/2022</v>
          </cell>
          <cell r="E160" t="str">
            <v>5.99 - Outros Serviços de Terceiros Pessoa Jurídica</v>
          </cell>
          <cell r="F160">
            <v>3313161000123</v>
          </cell>
          <cell r="G160" t="str">
            <v>CENTRAL DE ATENDIMENTO MEDICO SANTO EXPEDITO LTDA</v>
          </cell>
          <cell r="H160" t="str">
            <v>S</v>
          </cell>
          <cell r="I160" t="str">
            <v>S</v>
          </cell>
          <cell r="J160" t="str">
            <v>000014788</v>
          </cell>
          <cell r="K160">
            <v>44683</v>
          </cell>
          <cell r="M160" t="str">
            <v>26 -  Pernambuco</v>
          </cell>
          <cell r="N160">
            <v>25</v>
          </cell>
        </row>
        <row r="161">
          <cell r="C161" t="str">
            <v>UPA OLINDA - C.G 001/2022</v>
          </cell>
          <cell r="E161" t="str">
            <v>5.5 - Reparo e Manutenção de Máquinas e Equipamentos</v>
          </cell>
          <cell r="F161">
            <v>12067307000199</v>
          </cell>
          <cell r="G161" t="str">
            <v>CAETANO ALVES DA SILVA</v>
          </cell>
          <cell r="H161" t="str">
            <v>S</v>
          </cell>
          <cell r="I161" t="str">
            <v>S</v>
          </cell>
          <cell r="J161" t="str">
            <v>000000477</v>
          </cell>
          <cell r="K161">
            <v>44713</v>
          </cell>
          <cell r="M161" t="str">
            <v>26 -  Pernambuco</v>
          </cell>
          <cell r="N161">
            <v>800</v>
          </cell>
        </row>
        <row r="162">
          <cell r="C162" t="str">
            <v>UPA OLINDA - C.G 001/2022</v>
          </cell>
          <cell r="E162" t="str">
            <v>5.5 - Reparo e Manutenção de Máquinas e Equipamentos</v>
          </cell>
          <cell r="F162">
            <v>24380578002041</v>
          </cell>
          <cell r="G162" t="str">
            <v>WHITE MARTINS GASES INDUSTRIAIS LTDA</v>
          </cell>
          <cell r="H162" t="str">
            <v>S</v>
          </cell>
          <cell r="I162" t="str">
            <v>S</v>
          </cell>
          <cell r="J162" t="str">
            <v>12872</v>
          </cell>
          <cell r="K162">
            <v>44691</v>
          </cell>
          <cell r="M162" t="str">
            <v>26 -  Pernambuco</v>
          </cell>
          <cell r="N162">
            <v>315.79000000000002</v>
          </cell>
        </row>
        <row r="163">
          <cell r="C163" t="str">
            <v>UPA OLINDA - C.G 001/2022</v>
          </cell>
          <cell r="E163" t="str">
            <v>5.5 - Reparo e Manutenção de Máquinas e Equipamentos</v>
          </cell>
          <cell r="F163">
            <v>1141468000169</v>
          </cell>
          <cell r="G163" t="str">
            <v>MEDCALL COMERCIO E SERVIÇOS DE EQUIPAMENTOS LTDA</v>
          </cell>
          <cell r="H163" t="str">
            <v>S</v>
          </cell>
          <cell r="I163" t="str">
            <v>S</v>
          </cell>
          <cell r="J163" t="str">
            <v>00003168</v>
          </cell>
          <cell r="K163">
            <v>44713</v>
          </cell>
          <cell r="M163" t="str">
            <v>26 -  Pernambuco</v>
          </cell>
          <cell r="N163">
            <v>3200</v>
          </cell>
        </row>
        <row r="164">
          <cell r="C164" t="str">
            <v>UPA OLINDA - C.G 001/2022</v>
          </cell>
          <cell r="E164" t="str">
            <v>5.5 - Reparo e Manutenção de Máquinas e Equipamentos</v>
          </cell>
          <cell r="F164">
            <v>36731324000147</v>
          </cell>
          <cell r="G164" t="str">
            <v>PLUS MED RECIFE SAUDE E SEGURANÇA DO TRABALHO LTDA</v>
          </cell>
          <cell r="H164" t="str">
            <v>S</v>
          </cell>
          <cell r="I164" t="str">
            <v>S</v>
          </cell>
          <cell r="J164" t="str">
            <v>00001462</v>
          </cell>
          <cell r="K164">
            <v>44707</v>
          </cell>
          <cell r="M164" t="str">
            <v>26 -  Pernambuco</v>
          </cell>
          <cell r="N164">
            <v>3425</v>
          </cell>
        </row>
        <row r="165">
          <cell r="C165" t="str">
            <v>UPA OLINDA - C.G 001/2022</v>
          </cell>
          <cell r="E165" t="str">
            <v>5.5 - Reparo e Manutenção de Máquinas e Equipamentos</v>
          </cell>
          <cell r="F165">
            <v>20278964000103</v>
          </cell>
          <cell r="G165" t="str">
            <v>JOSE PAULO C DA SILVA ME</v>
          </cell>
          <cell r="H165" t="str">
            <v>S</v>
          </cell>
          <cell r="I165" t="str">
            <v>S</v>
          </cell>
          <cell r="J165" t="str">
            <v>00001022</v>
          </cell>
          <cell r="K165">
            <v>44713</v>
          </cell>
          <cell r="M165" t="str">
            <v>26 -  Pernambuco</v>
          </cell>
          <cell r="N165">
            <v>1000</v>
          </cell>
        </row>
        <row r="166">
          <cell r="C166" t="str">
            <v>UPA OLINDA - C.G 001/2022</v>
          </cell>
          <cell r="E166" t="str">
            <v>5.5 - Reparo e Manutenção de Máquinas e Equipamentos</v>
          </cell>
          <cell r="F166">
            <v>38406337000176</v>
          </cell>
          <cell r="G166" t="str">
            <v>MVS COMERCIO E SERVIÇOS HOSPITALAR LTDA</v>
          </cell>
          <cell r="H166" t="str">
            <v>S</v>
          </cell>
          <cell r="I166" t="str">
            <v>S</v>
          </cell>
          <cell r="J166" t="str">
            <v>424</v>
          </cell>
          <cell r="K166">
            <v>44713</v>
          </cell>
          <cell r="M166" t="str">
            <v>26 -  Pernambuco</v>
          </cell>
          <cell r="N166">
            <v>5000</v>
          </cell>
        </row>
        <row r="167">
          <cell r="C167" t="str">
            <v>UPA OLINDA - C.G 001/2022</v>
          </cell>
          <cell r="E167" t="str">
            <v>5.5 - Reparo e Manutenção de Máquinas e Equipamentos</v>
          </cell>
          <cell r="F167">
            <v>26081685000131</v>
          </cell>
          <cell r="G167" t="str">
            <v>CG REFRIGERAÇOES EIRELI</v>
          </cell>
          <cell r="H167" t="str">
            <v>S</v>
          </cell>
          <cell r="I167" t="str">
            <v>S</v>
          </cell>
          <cell r="J167" t="str">
            <v>00001000</v>
          </cell>
          <cell r="K167">
            <v>44713</v>
          </cell>
          <cell r="M167" t="str">
            <v>26 -  Pernambuco</v>
          </cell>
          <cell r="N167">
            <v>1794</v>
          </cell>
        </row>
        <row r="168">
          <cell r="C168" t="str">
            <v>UPA OLINDA - C.G 001/2022</v>
          </cell>
          <cell r="E168" t="str">
            <v>5.4 - Reparo e Manutenção de Bens Imóveis</v>
          </cell>
          <cell r="F168">
            <v>6979185000104</v>
          </cell>
          <cell r="G168" t="str">
            <v>F &amp; M COMERCIO DE ESQUADRILHA DO BRASIL LTDA</v>
          </cell>
          <cell r="H168" t="str">
            <v>S</v>
          </cell>
          <cell r="I168" t="str">
            <v>S</v>
          </cell>
          <cell r="J168" t="str">
            <v>00000146</v>
          </cell>
          <cell r="K168">
            <v>44697</v>
          </cell>
          <cell r="M168" t="str">
            <v>26 -  Pernambuco</v>
          </cell>
          <cell r="N168">
            <v>2000</v>
          </cell>
        </row>
        <row r="169">
          <cell r="C169" t="str">
            <v>UPA OLINDA - C.G 001/2022</v>
          </cell>
          <cell r="E169" t="str">
            <v>5.4 - Reparo e Manutenção de Bens Imóveis</v>
          </cell>
          <cell r="F169">
            <v>40280746000110</v>
          </cell>
          <cell r="G169" t="str">
            <v>GABRIELA DRIELLY DA SILVA MACHADO</v>
          </cell>
          <cell r="H169" t="str">
            <v>S</v>
          </cell>
          <cell r="I169" t="str">
            <v>S</v>
          </cell>
          <cell r="J169" t="str">
            <v>000000047</v>
          </cell>
          <cell r="K169">
            <v>44699</v>
          </cell>
          <cell r="M169" t="str">
            <v>26 -  Pernambuco</v>
          </cell>
          <cell r="N169">
            <v>600</v>
          </cell>
        </row>
        <row r="170">
          <cell r="C170" t="str">
            <v>UPA OLINDA - C.G 001/2022</v>
          </cell>
          <cell r="E170" t="str">
            <v>5.6 - Reparo e Manutanção de Veículos</v>
          </cell>
          <cell r="F170">
            <v>1838829000120</v>
          </cell>
          <cell r="G170" t="str">
            <v>PALLIO COMERCIO E SERVICOS LTDA EPP</v>
          </cell>
          <cell r="H170" t="str">
            <v>S</v>
          </cell>
          <cell r="I170" t="str">
            <v>S</v>
          </cell>
          <cell r="J170" t="str">
            <v>00006828</v>
          </cell>
          <cell r="K170">
            <v>44700</v>
          </cell>
          <cell r="M170" t="str">
            <v>26 -  Pernambuco</v>
          </cell>
          <cell r="N170">
            <v>3880</v>
          </cell>
        </row>
        <row r="171">
          <cell r="C171" t="str">
            <v>UPA OLINDA - C.G 001/2022</v>
          </cell>
          <cell r="E171" t="str">
            <v>5.16 - Serviços Médico-Hospitalares, Odotonlogia e Laboratoriais</v>
          </cell>
          <cell r="F171">
            <v>45387765000164</v>
          </cell>
          <cell r="G171" t="str">
            <v>FERNANDES MEDICAL LTDA</v>
          </cell>
          <cell r="H171" t="str">
            <v>S</v>
          </cell>
          <cell r="I171" t="str">
            <v>S</v>
          </cell>
          <cell r="J171" t="str">
            <v>00011</v>
          </cell>
          <cell r="K171">
            <v>44704</v>
          </cell>
          <cell r="M171" t="str">
            <v>26 -  Pernambuco</v>
          </cell>
          <cell r="N171">
            <v>1250</v>
          </cell>
        </row>
        <row r="172">
          <cell r="C172" t="str">
            <v>UPA OLINDA - C.G 001/2022</v>
          </cell>
          <cell r="E172" t="str">
            <v>3.12 - Material Hospitalar</v>
          </cell>
          <cell r="F172">
            <v>11449180000290</v>
          </cell>
          <cell r="G172" t="str">
            <v>DPROSMED DIST PROD MEDICO HOSPITALAR LTDA</v>
          </cell>
          <cell r="H172" t="str">
            <v>B</v>
          </cell>
          <cell r="I172" t="str">
            <v>S</v>
          </cell>
          <cell r="J172" t="str">
            <v>4477</v>
          </cell>
          <cell r="K172">
            <v>44690</v>
          </cell>
          <cell r="L172" t="str">
            <v>2622051144918000290550010000044771000065109</v>
          </cell>
          <cell r="M172" t="str">
            <v>26 -  Pernambuco</v>
          </cell>
          <cell r="N172">
            <v>7132.4</v>
          </cell>
        </row>
        <row r="173">
          <cell r="C173" t="str">
            <v>UPA OLINDA - C.G 001/2022</v>
          </cell>
          <cell r="E173" t="str">
            <v>3.14 - Alimentação Preparada</v>
          </cell>
          <cell r="F173">
            <v>28637117000108</v>
          </cell>
          <cell r="G173" t="str">
            <v>INOWA SOLUCOES EM FORN DE ALIMEN</v>
          </cell>
          <cell r="H173" t="str">
            <v>B</v>
          </cell>
          <cell r="I173" t="str">
            <v>S</v>
          </cell>
          <cell r="J173" t="str">
            <v>1074</v>
          </cell>
          <cell r="K173">
            <v>44680</v>
          </cell>
          <cell r="L173" t="str">
            <v>26220428637117000108550010000010741000170191</v>
          </cell>
          <cell r="M173" t="str">
            <v>26 -  Pernambuco</v>
          </cell>
          <cell r="N173">
            <v>6960</v>
          </cell>
        </row>
        <row r="174">
          <cell r="C174" t="str">
            <v>UPA OLINDA - C.G 001/2022</v>
          </cell>
          <cell r="E174" t="str">
            <v>5.3 - Locação de Máquinas e Equipamentos</v>
          </cell>
          <cell r="F174">
            <v>44283333000574</v>
          </cell>
          <cell r="G174" t="str">
            <v>SCM PARTICIPAÇÕES AS</v>
          </cell>
          <cell r="H174" t="str">
            <v>S</v>
          </cell>
          <cell r="I174" t="str">
            <v>N</v>
          </cell>
          <cell r="M174" t="str">
            <v>26 -  Pernambuco</v>
          </cell>
          <cell r="N174">
            <v>440</v>
          </cell>
        </row>
        <row r="175">
          <cell r="C175" t="str">
            <v>UPA OLINDA - C.G 001/2022</v>
          </cell>
          <cell r="E175" t="str">
            <v>5.3 - Locação de Máquinas e Equipamentos</v>
          </cell>
          <cell r="F175">
            <v>11860728000100</v>
          </cell>
          <cell r="G175" t="str">
            <v>CLIME COMERCIO DE ELETRODOMESTICOS</v>
          </cell>
          <cell r="H175" t="str">
            <v>S</v>
          </cell>
          <cell r="I175" t="str">
            <v>N</v>
          </cell>
          <cell r="M175" t="str">
            <v>2611606 - Recife - PE</v>
          </cell>
          <cell r="N175">
            <v>65</v>
          </cell>
        </row>
        <row r="176">
          <cell r="C176" t="str">
            <v>UPA OLINDA - C.G 001/2022</v>
          </cell>
          <cell r="E176" t="str">
            <v>5.3 - Locação de Máquinas e Equipamentos</v>
          </cell>
          <cell r="F176">
            <v>24801362000140</v>
          </cell>
          <cell r="G176" t="str">
            <v>AMD TECNOLOGIA DA INFORMAÇÃO</v>
          </cell>
          <cell r="H176" t="str">
            <v>S</v>
          </cell>
          <cell r="I176" t="str">
            <v>N</v>
          </cell>
          <cell r="M176" t="str">
            <v>2611606 - Recife - PE</v>
          </cell>
          <cell r="N176">
            <v>6235.33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9380-DEE4-4C2F-AE00-15AC2F40FB88}">
  <sheetPr codeName="Plan10">
    <tabColor rgb="FF92D050"/>
  </sheetPr>
  <dimension ref="A1:L1992"/>
  <sheetViews>
    <sheetView showGridLines="0" tabSelected="1" zoomScale="90" zoomScaleNormal="90" workbookViewId="0">
      <selection activeCell="A2" sqref="A2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(OCULTAR)'!$Q$3:$S$133,3,0),"")</f>
        <v>10739225002161</v>
      </c>
      <c r="B2" s="4" t="str">
        <f>'[1]TCE - ANEXO IV - Preencher'!C11</f>
        <v>UPA OLINDA - C.G 001/2022</v>
      </c>
      <c r="C2" s="4" t="str">
        <f>'[1]TCE - ANEXO IV - Preencher'!E11</f>
        <v>1.99 - Outras Despesas com Pessoal</v>
      </c>
      <c r="D2" s="3">
        <f>'[1]TCE - ANEXO IV - Preencher'!F11</f>
        <v>28637117000108</v>
      </c>
      <c r="E2" s="5" t="str">
        <f>'[1]TCE - ANEXO IV - Preencher'!G11</f>
        <v>INOWA SOLUCOES EM FORN DE ALIMEN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000001107</v>
      </c>
      <c r="I2" s="6">
        <f>IF('[1]TCE - ANEXO IV - Preencher'!K11="","",'[1]TCE - ANEXO IV - Preencher'!K11)</f>
        <v>44713</v>
      </c>
      <c r="J2" s="5" t="str">
        <f>'[1]TCE - ANEXO IV - Preencher'!L11</f>
        <v>26220628637117000108550010000011071000174553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33883.599999999999</v>
      </c>
    </row>
    <row r="3" spans="1:12" s="8" customFormat="1" ht="19.5" customHeight="1" x14ac:dyDescent="0.2">
      <c r="A3" s="3">
        <f>IFERROR(VLOOKUP(B3,'[1]DADOS (OCULTAR)'!$Q$3:$S$133,3,0),"")</f>
        <v>10739225002161</v>
      </c>
      <c r="B3" s="4" t="str">
        <f>'[1]TCE - ANEXO IV - Preencher'!C12</f>
        <v>UPA OLINDA - C.G 001/2022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26 -  P</v>
      </c>
      <c r="L3" s="7">
        <f>'[1]TCE - ANEXO IV - Preencher'!N12</f>
        <v>16069.53</v>
      </c>
    </row>
    <row r="4" spans="1:12" s="8" customFormat="1" ht="19.5" customHeight="1" x14ac:dyDescent="0.2">
      <c r="A4" s="3">
        <f>IFERROR(VLOOKUP(B4,'[1]DADOS (OCULTAR)'!$Q$3:$S$133,3,0),"")</f>
        <v>10739225002161</v>
      </c>
      <c r="B4" s="4" t="str">
        <f>'[1]TCE - ANEXO IV - Preencher'!C13</f>
        <v>UPA OLINDA - C.G 001/2022</v>
      </c>
      <c r="C4" s="4" t="str">
        <f>'[1]TCE - ANEXO IV - Preencher'!E13</f>
        <v>3.12 - Material Hospitalar</v>
      </c>
      <c r="D4" s="3">
        <f>'[1]TCE - ANEXO IV - Preencher'!F13</f>
        <v>23680034000170</v>
      </c>
      <c r="E4" s="5" t="str">
        <f>'[1]TCE - ANEXO IV - Preencher'!G13</f>
        <v>D ARAUJO COMERCIO ATACADISTA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000006870</v>
      </c>
      <c r="I4" s="6">
        <f>IF('[1]TCE - ANEXO IV - Preencher'!K13="","",'[1]TCE - ANEXO IV - Preencher'!K13)</f>
        <v>44690</v>
      </c>
      <c r="J4" s="5" t="str">
        <f>'[1]TCE - ANEXO IV - Preencher'!L13</f>
        <v>26220523680034000170550010000068701461465707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612</v>
      </c>
    </row>
    <row r="5" spans="1:12" s="8" customFormat="1" ht="19.5" customHeight="1" x14ac:dyDescent="0.2">
      <c r="A5" s="3">
        <f>IFERROR(VLOOKUP(B5,'[1]DADOS (OCULTAR)'!$Q$3:$S$133,3,0),"")</f>
        <v>10739225002161</v>
      </c>
      <c r="B5" s="4" t="str">
        <f>'[1]TCE - ANEXO IV - Preencher'!C14</f>
        <v>UPA OLINDA - C.G 001/2022</v>
      </c>
      <c r="C5" s="4" t="str">
        <f>'[1]TCE - ANEXO IV - Preencher'!E14</f>
        <v>3.12 - Material Hospitalar</v>
      </c>
      <c r="D5" s="3">
        <f>'[1]TCE - ANEXO IV - Preencher'!F14</f>
        <v>5932624000160</v>
      </c>
      <c r="E5" s="5" t="str">
        <f>'[1]TCE - ANEXO IV - Preencher'!G14</f>
        <v>MEGAMED COMERCIO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000017732</v>
      </c>
      <c r="I5" s="6">
        <f>IF('[1]TCE - ANEXO IV - Preencher'!K14="","",'[1]TCE - ANEXO IV - Preencher'!K14)</f>
        <v>44687</v>
      </c>
      <c r="J5" s="5" t="str">
        <f>'[1]TCE - ANEXO IV - Preencher'!L14</f>
        <v>26220505932624000160550010000177321689208063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644.64</v>
      </c>
    </row>
    <row r="6" spans="1:12" s="8" customFormat="1" ht="19.5" customHeight="1" x14ac:dyDescent="0.2">
      <c r="A6" s="3">
        <f>IFERROR(VLOOKUP(B6,'[1]DADOS (OCULTAR)'!$Q$3:$S$133,3,0),"")</f>
        <v>10739225002161</v>
      </c>
      <c r="B6" s="4" t="str">
        <f>'[1]TCE - ANEXO IV - Preencher'!C15</f>
        <v>UPA OLINDA - C.G 001/2022</v>
      </c>
      <c r="C6" s="4" t="str">
        <f>'[1]TCE - ANEXO IV - Preencher'!E15</f>
        <v>3.12 - Material Hospitalar</v>
      </c>
      <c r="D6" s="3">
        <f>'[1]TCE - ANEXO IV - Preencher'!F15</f>
        <v>12340717000161</v>
      </c>
      <c r="E6" s="5" t="str">
        <f>'[1]TCE - ANEXO IV - Preencher'!G15</f>
        <v>POINT SUTURE DO BRASIL IND DE FIOS CIRURGICOS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000082659</v>
      </c>
      <c r="I6" s="6">
        <f>IF('[1]TCE - ANEXO IV - Preencher'!K15="","",'[1]TCE - ANEXO IV - Preencher'!K15)</f>
        <v>44691</v>
      </c>
      <c r="J6" s="5" t="str">
        <f>'[1]TCE - ANEXO IV - Preencher'!L15</f>
        <v>23220512340717000161550010000826591703566385</v>
      </c>
      <c r="K6" s="5" t="str">
        <f>IF(F6="B",LEFT('[1]TCE - ANEXO IV - Preencher'!M15,2),IF(F6="S",LEFT('[1]TCE - ANEXO IV - Preencher'!M15,7),IF('[1]TCE - ANEXO IV - Preencher'!H15="","")))</f>
        <v>23</v>
      </c>
      <c r="L6" s="7">
        <f>'[1]TCE - ANEXO IV - Preencher'!N15</f>
        <v>2329.2800000000002</v>
      </c>
    </row>
    <row r="7" spans="1:12" s="8" customFormat="1" ht="19.5" customHeight="1" x14ac:dyDescent="0.2">
      <c r="A7" s="3">
        <f>IFERROR(VLOOKUP(B7,'[1]DADOS (OCULTAR)'!$Q$3:$S$133,3,0),"")</f>
        <v>10739225002161</v>
      </c>
      <c r="B7" s="4" t="str">
        <f>'[1]TCE - ANEXO IV - Preencher'!C16</f>
        <v>UPA OLINDA - C.G 001/2022</v>
      </c>
      <c r="C7" s="4" t="str">
        <f>'[1]TCE - ANEXO IV - Preencher'!E16</f>
        <v>3.12 - Material Hospitalar</v>
      </c>
      <c r="D7" s="3">
        <f>'[1]TCE - ANEXO IV - Preencher'!F16</f>
        <v>21596736000144</v>
      </c>
      <c r="E7" s="5" t="str">
        <f>'[1]TCE - ANEXO IV - Preencher'!G16</f>
        <v>ULTRAMEGA DISTRIBUIDORA HOSPITALAR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00153457</v>
      </c>
      <c r="I7" s="6">
        <f>IF('[1]TCE - ANEXO IV - Preencher'!K16="","",'[1]TCE - ANEXO IV - Preencher'!K16)</f>
        <v>44678</v>
      </c>
      <c r="J7" s="5" t="str">
        <f>'[1]TCE - ANEXO IV - Preencher'!L16</f>
        <v>26220421596736000144550010001534571001585247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2929.6</v>
      </c>
    </row>
    <row r="8" spans="1:12" s="8" customFormat="1" ht="19.5" customHeight="1" x14ac:dyDescent="0.2">
      <c r="A8" s="3">
        <f>IFERROR(VLOOKUP(B8,'[1]DADOS (OCULTAR)'!$Q$3:$S$133,3,0),"")</f>
        <v>10739225002161</v>
      </c>
      <c r="B8" s="4" t="str">
        <f>'[1]TCE - ANEXO IV - Preencher'!C17</f>
        <v>UPA OLINDA - C.G 001/2022</v>
      </c>
      <c r="C8" s="4" t="str">
        <f>'[1]TCE - ANEXO IV - Preencher'!E17</f>
        <v>3.12 - Material Hospitalar</v>
      </c>
      <c r="D8" s="3">
        <f>'[1]TCE - ANEXO IV - Preencher'!F17</f>
        <v>10779833000156</v>
      </c>
      <c r="E8" s="5" t="str">
        <f>'[1]TCE - ANEXO IV - Preencher'!G17</f>
        <v>MEDICAL MERCANTIL DE APARELHAGEM MEDICA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000549784</v>
      </c>
      <c r="I8" s="6">
        <f>IF('[1]TCE - ANEXO IV - Preencher'!K17="","",'[1]TCE - ANEXO IV - Preencher'!K17)</f>
        <v>44678</v>
      </c>
      <c r="J8" s="5" t="str">
        <f>'[1]TCE - ANEXO IV - Preencher'!L17</f>
        <v>26220410779833000156550010005497841005518068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474.6</v>
      </c>
    </row>
    <row r="9" spans="1:12" s="8" customFormat="1" ht="19.5" customHeight="1" x14ac:dyDescent="0.2">
      <c r="A9" s="3">
        <f>IFERROR(VLOOKUP(B9,'[1]DADOS (OCULTAR)'!$Q$3:$S$133,3,0),"")</f>
        <v>10739225002161</v>
      </c>
      <c r="B9" s="4" t="str">
        <f>'[1]TCE - ANEXO IV - Preencher'!C18</f>
        <v>UPA OLINDA - C.G 001/2022</v>
      </c>
      <c r="C9" s="4" t="str">
        <f>'[1]TCE - ANEXO IV - Preencher'!E18</f>
        <v>3.12 - Material Hospitalar</v>
      </c>
      <c r="D9" s="3">
        <f>'[1]TCE - ANEXO IV - Preencher'!F18</f>
        <v>12520483000134</v>
      </c>
      <c r="E9" s="5" t="str">
        <f>'[1]TCE - ANEXO IV - Preencher'!G18</f>
        <v>MEIRELLES DISTR DE MEDICAMENTOS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184433</v>
      </c>
      <c r="I9" s="6">
        <f>IF('[1]TCE - ANEXO IV - Preencher'!K18="","",'[1]TCE - ANEXO IV - Preencher'!K18)</f>
        <v>44678</v>
      </c>
      <c r="J9" s="5" t="str">
        <f>'[1]TCE - ANEXO IV - Preencher'!L18</f>
        <v>25220412520483000134550010001844331518005120</v>
      </c>
      <c r="K9" s="5" t="str">
        <f>IF(F9="B",LEFT('[1]TCE - ANEXO IV - Preencher'!M18,2),IF(F9="S",LEFT('[1]TCE - ANEXO IV - Preencher'!M18,7),IF('[1]TCE - ANEXO IV - Preencher'!H18="","")))</f>
        <v>25</v>
      </c>
      <c r="L9" s="7">
        <f>'[1]TCE - ANEXO IV - Preencher'!N18</f>
        <v>1141.83</v>
      </c>
    </row>
    <row r="10" spans="1:12" s="8" customFormat="1" ht="19.5" customHeight="1" x14ac:dyDescent="0.2">
      <c r="A10" s="3">
        <f>IFERROR(VLOOKUP(B10,'[1]DADOS (OCULTAR)'!$Q$3:$S$133,3,0),"")</f>
        <v>10739225002161</v>
      </c>
      <c r="B10" s="4" t="str">
        <f>'[1]TCE - ANEXO IV - Preencher'!C19</f>
        <v>UPA OLINDA - C.G 001/2022</v>
      </c>
      <c r="C10" s="4" t="str">
        <f>'[1]TCE - ANEXO IV - Preencher'!E19</f>
        <v>3.12 - Material Hospitalar</v>
      </c>
      <c r="D10" s="3">
        <f>'[1]TCE - ANEXO IV - Preencher'!F19</f>
        <v>21216468000198</v>
      </c>
      <c r="E10" s="5" t="str">
        <f>'[1]TCE - ANEXO IV - Preencher'!G19</f>
        <v xml:space="preserve">SANMED DISTIBUIDORA DE PRODUTOS MEDICOS HOSPITALARES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000007046</v>
      </c>
      <c r="I10" s="6">
        <f>IF('[1]TCE - ANEXO IV - Preencher'!K19="","",'[1]TCE - ANEXO IV - Preencher'!K19)</f>
        <v>44687</v>
      </c>
      <c r="J10" s="5" t="str">
        <f>'[1]TCE - ANEXO IV - Preencher'!L19</f>
        <v>26220521216468000198550010000070461125202206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623</v>
      </c>
    </row>
    <row r="11" spans="1:12" s="8" customFormat="1" ht="19.5" customHeight="1" x14ac:dyDescent="0.2">
      <c r="A11" s="3">
        <f>IFERROR(VLOOKUP(B11,'[1]DADOS (OCULTAR)'!$Q$3:$S$133,3,0),"")</f>
        <v>10739225002161</v>
      </c>
      <c r="B11" s="4" t="str">
        <f>'[1]TCE - ANEXO IV - Preencher'!C20</f>
        <v>UPA OLINDA - C.G 001/2022</v>
      </c>
      <c r="C11" s="4" t="str">
        <f>'[1]TCE - ANEXO IV - Preencher'!E20</f>
        <v>3.12 - Material Hospitalar</v>
      </c>
      <c r="D11" s="3">
        <f>'[1]TCE - ANEXO IV - Preencher'!F20</f>
        <v>58426628000990</v>
      </c>
      <c r="E11" s="5" t="str">
        <f>'[1]TCE - ANEXO IV - Preencher'!G20</f>
        <v>SAMTRONIC INDUSTRIA E COM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000000351</v>
      </c>
      <c r="I11" s="6">
        <f>IF('[1]TCE - ANEXO IV - Preencher'!K20="","",'[1]TCE - ANEXO IV - Preencher'!K20)</f>
        <v>44680</v>
      </c>
      <c r="J11" s="5" t="str">
        <f>'[1]TCE - ANEXO IV - Preencher'!L20</f>
        <v>26220458426628000990550010000003511692286180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8800</v>
      </c>
    </row>
    <row r="12" spans="1:12" s="8" customFormat="1" ht="19.5" customHeight="1" x14ac:dyDescent="0.2">
      <c r="A12" s="3">
        <f>IFERROR(VLOOKUP(B12,'[1]DADOS (OCULTAR)'!$Q$3:$S$133,3,0),"")</f>
        <v>10739225002161</v>
      </c>
      <c r="B12" s="4" t="str">
        <f>'[1]TCE - ANEXO IV - Preencher'!C21</f>
        <v>UPA OLINDA - C.G 001/2022</v>
      </c>
      <c r="C12" s="4" t="str">
        <f>'[1]TCE - ANEXO IV - Preencher'!E21</f>
        <v>3.12 - Material Hospitalar</v>
      </c>
      <c r="D12" s="3">
        <f>'[1]TCE - ANEXO IV - Preencher'!F21</f>
        <v>23680034000170</v>
      </c>
      <c r="E12" s="5" t="str">
        <f>'[1]TCE - ANEXO IV - Preencher'!G21</f>
        <v>D ARAUJO COMERCIO ATACADISTA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000006871</v>
      </c>
      <c r="I12" s="6">
        <f>IF('[1]TCE - ANEXO IV - Preencher'!K21="","",'[1]TCE - ANEXO IV - Preencher'!K21)</f>
        <v>44690</v>
      </c>
      <c r="J12" s="5" t="str">
        <f>'[1]TCE - ANEXO IV - Preencher'!L21</f>
        <v>26220523680034000170550010000068711722161290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812.66</v>
      </c>
    </row>
    <row r="13" spans="1:12" s="8" customFormat="1" ht="19.5" customHeight="1" x14ac:dyDescent="0.2">
      <c r="A13" s="3">
        <f>IFERROR(VLOOKUP(B13,'[1]DADOS (OCULTAR)'!$Q$3:$S$133,3,0),"")</f>
        <v>10739225002161</v>
      </c>
      <c r="B13" s="4" t="str">
        <f>'[1]TCE - ANEXO IV - Preencher'!C22</f>
        <v>UPA OLINDA - C.G 001/2022</v>
      </c>
      <c r="C13" s="4" t="str">
        <f>'[1]TCE - ANEXO IV - Preencher'!E22</f>
        <v>3.12 - Material Hospitalar</v>
      </c>
      <c r="D13" s="3">
        <f>'[1]TCE - ANEXO IV - Preencher'!F22</f>
        <v>67729178000653</v>
      </c>
      <c r="E13" s="5" t="str">
        <f>'[1]TCE - ANEXO IV - Preencher'!G22</f>
        <v>COMERCIAL CIRURGICA RIOCLARENSE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0026614</v>
      </c>
      <c r="I13" s="6">
        <f>IF('[1]TCE - ANEXO IV - Preencher'!K22="","",'[1]TCE - ANEXO IV - Preencher'!K22)</f>
        <v>44687</v>
      </c>
      <c r="J13" s="5" t="str">
        <f>'[1]TCE - ANEXO IV - Preencher'!L22</f>
        <v>26220567729178000653550010000266141421876230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3340.46</v>
      </c>
    </row>
    <row r="14" spans="1:12" s="8" customFormat="1" ht="19.5" customHeight="1" x14ac:dyDescent="0.2">
      <c r="A14" s="3">
        <f>IFERROR(VLOOKUP(B14,'[1]DADOS (OCULTAR)'!$Q$3:$S$133,3,0),"")</f>
        <v>10739225002161</v>
      </c>
      <c r="B14" s="4" t="str">
        <f>'[1]TCE - ANEXO IV - Preencher'!C23</f>
        <v>UPA OLINDA - C.G 001/2022</v>
      </c>
      <c r="C14" s="4" t="str">
        <f>'[1]TCE - ANEXO IV - Preencher'!E23</f>
        <v>3.12 - Material Hospitalar</v>
      </c>
      <c r="D14" s="3">
        <f>'[1]TCE - ANEXO IV - Preencher'!F23</f>
        <v>9441460000120</v>
      </c>
      <c r="E14" s="5" t="str">
        <f>'[1]TCE - ANEXO IV - Preencher'!G23</f>
        <v>PADRAO DIST DE PRODUTOS E EQUIP HOSP PADRE CALLOU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000287803</v>
      </c>
      <c r="I14" s="6">
        <f>IF('[1]TCE - ANEXO IV - Preencher'!K23="","",'[1]TCE - ANEXO IV - Preencher'!K23)</f>
        <v>44687</v>
      </c>
      <c r="J14" s="5" t="str">
        <f>'[1]TCE - ANEXO IV - Preencher'!L23</f>
        <v>26220509441460000120550010002878031266863916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534</v>
      </c>
    </row>
    <row r="15" spans="1:12" s="8" customFormat="1" ht="19.5" customHeight="1" x14ac:dyDescent="0.2">
      <c r="A15" s="3">
        <f>IFERROR(VLOOKUP(B15,'[1]DADOS (OCULTAR)'!$Q$3:$S$133,3,0),"")</f>
        <v>10739225002161</v>
      </c>
      <c r="B15" s="4" t="str">
        <f>'[1]TCE - ANEXO IV - Preencher'!C24</f>
        <v>UPA OLINDA - C.G 001/2022</v>
      </c>
      <c r="C15" s="4" t="str">
        <f>'[1]TCE - ANEXO IV - Preencher'!E24</f>
        <v>3.12 - Material Hospitalar</v>
      </c>
      <c r="D15" s="3">
        <f>'[1]TCE - ANEXO IV - Preencher'!F24</f>
        <v>27970162000109</v>
      </c>
      <c r="E15" s="5" t="str">
        <f>'[1]TCE - ANEXO IV - Preencher'!G24</f>
        <v xml:space="preserve">SAUDE BRASIL COMERCIO E IMPORTACAO DE MATERIAL HOSPITALAR 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000001873</v>
      </c>
      <c r="I15" s="6">
        <f>IF('[1]TCE - ANEXO IV - Preencher'!K24="","",'[1]TCE - ANEXO IV - Preencher'!K24)</f>
        <v>44690</v>
      </c>
      <c r="J15" s="5" t="str">
        <f>'[1]TCE - ANEXO IV - Preencher'!L24</f>
        <v>26220527970162000109550010000018731000917346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3300</v>
      </c>
    </row>
    <row r="16" spans="1:12" s="8" customFormat="1" ht="19.5" customHeight="1" x14ac:dyDescent="0.2">
      <c r="A16" s="3">
        <f>IFERROR(VLOOKUP(B16,'[1]DADOS (OCULTAR)'!$Q$3:$S$133,3,0),"")</f>
        <v>10739225002161</v>
      </c>
      <c r="B16" s="4" t="str">
        <f>'[1]TCE - ANEXO IV - Preencher'!C25</f>
        <v>UPA OLINDA - C.G 001/2022</v>
      </c>
      <c r="C16" s="4" t="str">
        <f>'[1]TCE - ANEXO IV - Preencher'!E25</f>
        <v>3.12 - Material Hospitalar</v>
      </c>
      <c r="D16" s="3">
        <f>'[1]TCE - ANEXO IV - Preencher'!F25</f>
        <v>24505009000112</v>
      </c>
      <c r="E16" s="5" t="str">
        <f>'[1]TCE - ANEXO IV - Preencher'!G25</f>
        <v>BRAZTECH MANUTENCAO E REPARACAO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000002458</v>
      </c>
      <c r="I16" s="6">
        <f>IF('[1]TCE - ANEXO IV - Preencher'!K25="","",'[1]TCE - ANEXO IV - Preencher'!K25)</f>
        <v>44690</v>
      </c>
      <c r="J16" s="5" t="str">
        <f>'[1]TCE - ANEXO IV - Preencher'!L25</f>
        <v>26220524505009000112550010000024581153167847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363</v>
      </c>
    </row>
    <row r="17" spans="1:12" s="8" customFormat="1" ht="19.5" customHeight="1" x14ac:dyDescent="0.2">
      <c r="A17" s="3">
        <f>IFERROR(VLOOKUP(B17,'[1]DADOS (OCULTAR)'!$Q$3:$S$133,3,0),"")</f>
        <v>10739225002161</v>
      </c>
      <c r="B17" s="4" t="str">
        <f>'[1]TCE - ANEXO IV - Preencher'!C26</f>
        <v>UPA OLINDA - C.G 001/2022</v>
      </c>
      <c r="C17" s="4" t="str">
        <f>'[1]TCE - ANEXO IV - Preencher'!E26</f>
        <v>3.12 - Material Hospitalar</v>
      </c>
      <c r="D17" s="3">
        <f>'[1]TCE - ANEXO IV - Preencher'!F26</f>
        <v>3817043000152</v>
      </c>
      <c r="E17" s="5" t="str">
        <f>'[1]TCE - ANEXO IV - Preencher'!G26</f>
        <v>PHARMAPLUS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000043542</v>
      </c>
      <c r="I17" s="6">
        <f>IF('[1]TCE - ANEXO IV - Preencher'!K26="","",'[1]TCE - ANEXO IV - Preencher'!K26)</f>
        <v>44687</v>
      </c>
      <c r="J17" s="5" t="str">
        <f>'[1]TCE - ANEXO IV - Preencher'!L26</f>
        <v>26220503817043000152550010000435421072219671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3505.34</v>
      </c>
    </row>
    <row r="18" spans="1:12" s="8" customFormat="1" ht="19.5" customHeight="1" x14ac:dyDescent="0.2">
      <c r="A18" s="3">
        <f>IFERROR(VLOOKUP(B18,'[1]DADOS (OCULTAR)'!$Q$3:$S$133,3,0),"")</f>
        <v>10739225002161</v>
      </c>
      <c r="B18" s="4" t="str">
        <f>'[1]TCE - ANEXO IV - Preencher'!C27</f>
        <v>UPA OLINDA - C.G 001/2022</v>
      </c>
      <c r="C18" s="4" t="str">
        <f>'[1]TCE - ANEXO IV - Preencher'!E27</f>
        <v>3.12 - Material Hospitalar</v>
      </c>
      <c r="D18" s="3">
        <f>'[1]TCE - ANEXO IV - Preencher'!F27</f>
        <v>12520483000134</v>
      </c>
      <c r="E18" s="5" t="str">
        <f>'[1]TCE - ANEXO IV - Preencher'!G27</f>
        <v>MEIRELLES DISTR DE MEDICAMENTOS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1854552</v>
      </c>
      <c r="I18" s="6">
        <f>IF('[1]TCE - ANEXO IV - Preencher'!K27="","",'[1]TCE - ANEXO IV - Preencher'!K27)</f>
        <v>44687</v>
      </c>
      <c r="J18" s="5" t="str">
        <f>'[1]TCE - ANEXO IV - Preencher'!L27</f>
        <v>25220512520483000134550010001854521518005124</v>
      </c>
      <c r="K18" s="5" t="str">
        <f>IF(F18="B",LEFT('[1]TCE - ANEXO IV - Preencher'!M27,2),IF(F18="S",LEFT('[1]TCE - ANEXO IV - Preencher'!M27,7),IF('[1]TCE - ANEXO IV - Preencher'!H27="","")))</f>
        <v>25</v>
      </c>
      <c r="L18" s="7">
        <f>'[1]TCE - ANEXO IV - Preencher'!N27</f>
        <v>1440</v>
      </c>
    </row>
    <row r="19" spans="1:12" s="8" customFormat="1" ht="19.5" customHeight="1" x14ac:dyDescent="0.2">
      <c r="A19" s="3">
        <f>IFERROR(VLOOKUP(B19,'[1]DADOS (OCULTAR)'!$Q$3:$S$133,3,0),"")</f>
        <v>10739225002161</v>
      </c>
      <c r="B19" s="4" t="str">
        <f>'[1]TCE - ANEXO IV - Preencher'!C28</f>
        <v>UPA OLINDA - C.G 001/2022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000550565</v>
      </c>
      <c r="I19" s="6">
        <f>IF('[1]TCE - ANEXO IV - Preencher'!K28="","",'[1]TCE - ANEXO IV - Preencher'!K28)</f>
        <v>44688</v>
      </c>
      <c r="J19" s="5" t="str">
        <f>'[1]TCE - ANEXO IV - Preencher'!L28</f>
        <v>26220510779833000156550010005505651005525870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3731.8</v>
      </c>
    </row>
    <row r="20" spans="1:12" s="8" customFormat="1" ht="19.5" customHeight="1" x14ac:dyDescent="0.2">
      <c r="A20" s="3">
        <f>IFERROR(VLOOKUP(B20,'[1]DADOS (OCULTAR)'!$Q$3:$S$133,3,0),"")</f>
        <v>10739225002161</v>
      </c>
      <c r="B20" s="4" t="str">
        <f>'[1]TCE - ANEXO IV - Preencher'!C29</f>
        <v>UPA OLINDA - C.G 001/2022</v>
      </c>
      <c r="C20" s="4" t="str">
        <f>'[1]TCE - ANEXO IV - Preencher'!E29</f>
        <v>3.12 - Material Hospitalar</v>
      </c>
      <c r="D20" s="3">
        <f>'[1]TCE - ANEXO IV - Preencher'!F29</f>
        <v>12040718000190</v>
      </c>
      <c r="E20" s="5" t="str">
        <f>'[1]TCE - ANEXO IV - Preencher'!G29</f>
        <v>GRADUAL COMERCIO E SERVICOS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12476</v>
      </c>
      <c r="I20" s="6">
        <f>IF('[1]TCE - ANEXO IV - Preencher'!K29="","",'[1]TCE - ANEXO IV - Preencher'!K29)</f>
        <v>44693</v>
      </c>
      <c r="J20" s="5" t="str">
        <f>'[1]TCE - ANEXO IV - Preencher'!L29</f>
        <v>25220512040718000190550010000124761118171174</v>
      </c>
      <c r="K20" s="5" t="str">
        <f>IF(F20="B",LEFT('[1]TCE - ANEXO IV - Preencher'!M29,2),IF(F20="S",LEFT('[1]TCE - ANEXO IV - Preencher'!M29,7),IF('[1]TCE - ANEXO IV - Preencher'!H29="","")))</f>
        <v>25</v>
      </c>
      <c r="L20" s="7">
        <f>'[1]TCE - ANEXO IV - Preencher'!N29</f>
        <v>3390</v>
      </c>
    </row>
    <row r="21" spans="1:12" s="8" customFormat="1" ht="19.5" customHeight="1" x14ac:dyDescent="0.2">
      <c r="A21" s="3">
        <f>IFERROR(VLOOKUP(B21,'[1]DADOS (OCULTAR)'!$Q$3:$S$133,3,0),"")</f>
        <v>10739225002161</v>
      </c>
      <c r="B21" s="4" t="str">
        <f>'[1]TCE - ANEXO IV - Preencher'!C30</f>
        <v>UPA OLINDA - C.G 001/2022</v>
      </c>
      <c r="C21" s="4" t="str">
        <f>'[1]TCE - ANEXO IV - Preencher'!E30</f>
        <v>3.12 - Material Hospitalar</v>
      </c>
      <c r="D21" s="3">
        <f>'[1]TCE - ANEXO IV - Preencher'!F30</f>
        <v>10739225002161</v>
      </c>
      <c r="E21" s="5" t="str">
        <f>'[1]TCE - ANEXO IV - Preencher'!G30</f>
        <v>CIRURGICA MONTEBELLO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000131538</v>
      </c>
      <c r="I21" s="6">
        <f>IF('[1]TCE - ANEXO IV - Preencher'!K30="","",'[1]TCE - ANEXO IV - Preencher'!K30)</f>
        <v>44687</v>
      </c>
      <c r="J21" s="5" t="str">
        <f>'[1]TCE - ANEXO IV - Preencher'!L30</f>
        <v>26220508674752000140550010001315381141650659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10054.18</v>
      </c>
    </row>
    <row r="22" spans="1:12" s="8" customFormat="1" ht="19.5" customHeight="1" x14ac:dyDescent="0.2">
      <c r="A22" s="3">
        <f>IFERROR(VLOOKUP(B22,'[1]DADOS (OCULTAR)'!$Q$3:$S$133,3,0),"")</f>
        <v>10739225002161</v>
      </c>
      <c r="B22" s="4" t="str">
        <f>'[1]TCE - ANEXO IV - Preencher'!C31</f>
        <v>UPA OLINDA - C.G 001/2022</v>
      </c>
      <c r="C22" s="4" t="str">
        <f>'[1]TCE - ANEXO IV - Preencher'!E31</f>
        <v>3.12 - Material Hospitalar</v>
      </c>
      <c r="D22" s="3">
        <f>'[1]TCE - ANEXO IV - Preencher'!F31</f>
        <v>11449180000290</v>
      </c>
      <c r="E22" s="5" t="str">
        <f>'[1]TCE - ANEXO IV - Preencher'!G31</f>
        <v>DPROSMED DISTRIBUIDORA DE PRODUTOS MEDICOS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00004547</v>
      </c>
      <c r="I22" s="6">
        <f>IF('[1]TCE - ANEXO IV - Preencher'!K31="","",'[1]TCE - ANEXO IV - Preencher'!K31)</f>
        <v>44693</v>
      </c>
      <c r="J22" s="5" t="str">
        <f>'[1]TCE - ANEXO IV - Preencher'!L31</f>
        <v>26220511449180000290550010000045471000067051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2489</v>
      </c>
    </row>
    <row r="23" spans="1:12" s="8" customFormat="1" ht="19.5" customHeight="1" x14ac:dyDescent="0.2">
      <c r="A23" s="3">
        <f>IFERROR(VLOOKUP(B23,'[1]DADOS (OCULTAR)'!$Q$3:$S$133,3,0),"")</f>
        <v>10739225002161</v>
      </c>
      <c r="B23" s="4" t="str">
        <f>'[1]TCE - ANEXO IV - Preencher'!C32</f>
        <v>UPA OLINDA - C.G 001/2022</v>
      </c>
      <c r="C23" s="4" t="str">
        <f>'[1]TCE - ANEXO IV - Preencher'!E32</f>
        <v>3.12 - Material Hospitalar</v>
      </c>
      <c r="D23" s="3">
        <f>'[1]TCE - ANEXO IV - Preencher'!F32</f>
        <v>23680034000170</v>
      </c>
      <c r="E23" s="5" t="str">
        <f>'[1]TCE - ANEXO IV - Preencher'!G32</f>
        <v>D ARAUJO COMERCIO ATACADISTA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000006976</v>
      </c>
      <c r="I23" s="6">
        <f>IF('[1]TCE - ANEXO IV - Preencher'!K32="","",'[1]TCE - ANEXO IV - Preencher'!K32)</f>
        <v>44694</v>
      </c>
      <c r="J23" s="5" t="str">
        <f>'[1]TCE - ANEXO IV - Preencher'!L32</f>
        <v>26220523680034000170550010000069761656556212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802.5</v>
      </c>
    </row>
    <row r="24" spans="1:12" s="8" customFormat="1" ht="19.5" customHeight="1" x14ac:dyDescent="0.2">
      <c r="A24" s="3">
        <f>IFERROR(VLOOKUP(B24,'[1]DADOS (OCULTAR)'!$Q$3:$S$133,3,0),"")</f>
        <v>10739225002161</v>
      </c>
      <c r="B24" s="4" t="str">
        <f>'[1]TCE - ANEXO IV - Preencher'!C33</f>
        <v>UPA OLINDA - C.G 001/2022</v>
      </c>
      <c r="C24" s="4" t="str">
        <f>'[1]TCE - ANEXO IV - Preencher'!E33</f>
        <v>3.12 - Material Hospitalar</v>
      </c>
      <c r="D24" s="3">
        <f>'[1]TCE - ANEXO IV - Preencher'!F33</f>
        <v>5932624000160</v>
      </c>
      <c r="E24" s="5" t="str">
        <f>'[1]TCE - ANEXO IV - Preencher'!G33</f>
        <v>MEGAMED COMERCIO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000017737</v>
      </c>
      <c r="I24" s="6">
        <f>IF('[1]TCE - ANEXO IV - Preencher'!K33="","",'[1]TCE - ANEXO IV - Preencher'!K33)</f>
        <v>44687</v>
      </c>
      <c r="J24" s="5" t="str">
        <f>'[1]TCE - ANEXO IV - Preencher'!L33</f>
        <v>26220505932624000160550010000177371280624063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5560.4</v>
      </c>
    </row>
    <row r="25" spans="1:12" s="8" customFormat="1" ht="19.5" customHeight="1" x14ac:dyDescent="0.2">
      <c r="A25" s="3">
        <f>IFERROR(VLOOKUP(B25,'[1]DADOS (OCULTAR)'!$Q$3:$S$133,3,0),"")</f>
        <v>10739225002161</v>
      </c>
      <c r="B25" s="4" t="str">
        <f>'[1]TCE - ANEXO IV - Preencher'!C34</f>
        <v>UPA OLINDA - C.G 001/2022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000017794</v>
      </c>
      <c r="I25" s="6">
        <f>IF('[1]TCE - ANEXO IV - Preencher'!K34="","",'[1]TCE - ANEXO IV - Preencher'!K34)</f>
        <v>44694</v>
      </c>
      <c r="J25" s="5" t="str">
        <f>'[1]TCE - ANEXO IV - Preencher'!L34</f>
        <v>26220505932624000160550010000177941513367722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1016.9</v>
      </c>
    </row>
    <row r="26" spans="1:12" s="8" customFormat="1" ht="19.5" customHeight="1" x14ac:dyDescent="0.2">
      <c r="A26" s="3">
        <f>IFERROR(VLOOKUP(B26,'[1]DADOS (OCULTAR)'!$Q$3:$S$133,3,0),"")</f>
        <v>10739225002161</v>
      </c>
      <c r="B26" s="4" t="str">
        <f>'[1]TCE - ANEXO IV - Preencher'!C35</f>
        <v>UPA OLINDA - C.G 001/2022</v>
      </c>
      <c r="C26" s="4" t="str">
        <f>'[1]TCE - ANEXO IV - Preencher'!E35</f>
        <v>3.12 - Material Hospitalar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0026916</v>
      </c>
      <c r="I26" s="6">
        <f>IF('[1]TCE - ANEXO IV - Preencher'!K35="","",'[1]TCE - ANEXO IV - Preencher'!K35)</f>
        <v>44693</v>
      </c>
      <c r="J26" s="5" t="str">
        <f>'[1]TCE - ANEXO IV - Preencher'!L35</f>
        <v>26220567729178000653550010000269161123889980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8410.2999999999993</v>
      </c>
    </row>
    <row r="27" spans="1:12" s="8" customFormat="1" ht="19.5" customHeight="1" x14ac:dyDescent="0.2">
      <c r="A27" s="3">
        <f>IFERROR(VLOOKUP(B27,'[1]DADOS (OCULTAR)'!$Q$3:$S$133,3,0),"")</f>
        <v>10739225002161</v>
      </c>
      <c r="B27" s="4" t="str">
        <f>'[1]TCE - ANEXO IV - Preencher'!C36</f>
        <v>UPA OLINDA - C.G 001/2022</v>
      </c>
      <c r="C27" s="4" t="str">
        <f>'[1]TCE - ANEXO IV - Preencher'!E36</f>
        <v>3.12 - Material Hospitalar</v>
      </c>
      <c r="D27" s="3">
        <f>'[1]TCE - ANEXO IV - Preencher'!F36</f>
        <v>14722938000120</v>
      </c>
      <c r="E27" s="5" t="str">
        <f>'[1]TCE - ANEXO IV - Preencher'!G36</f>
        <v>PROCIFAR DISTRIBUIDORA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002880351</v>
      </c>
      <c r="I27" s="6">
        <f>IF('[1]TCE - ANEXO IV - Preencher'!K36="","",'[1]TCE - ANEXO IV - Preencher'!K36)</f>
        <v>44691</v>
      </c>
      <c r="J27" s="5" t="str">
        <f>'[1]TCE - ANEXO IV - Preencher'!L36</f>
        <v>29220514722938000120550010028803511985850312</v>
      </c>
      <c r="K27" s="5" t="str">
        <f>IF(F27="B",LEFT('[1]TCE - ANEXO IV - Preencher'!M36,2),IF(F27="S",LEFT('[1]TCE - ANEXO IV - Preencher'!M36,7),IF('[1]TCE - ANEXO IV - Preencher'!H36="","")))</f>
        <v>29</v>
      </c>
      <c r="L27" s="7">
        <f>'[1]TCE - ANEXO IV - Preencher'!N36</f>
        <v>1790</v>
      </c>
    </row>
    <row r="28" spans="1:12" s="8" customFormat="1" ht="19.5" customHeight="1" x14ac:dyDescent="0.2">
      <c r="A28" s="3">
        <f>IFERROR(VLOOKUP(B28,'[1]DADOS (OCULTAR)'!$Q$3:$S$133,3,0),"")</f>
        <v>10739225002161</v>
      </c>
      <c r="B28" s="4" t="str">
        <f>'[1]TCE - ANEXO IV - Preencher'!C37</f>
        <v>UPA OLINDA - C.G 001/2022</v>
      </c>
      <c r="C28" s="4" t="str">
        <f>'[1]TCE - ANEXO IV - Preencher'!E37</f>
        <v>3.12 - Material Hospitalar</v>
      </c>
      <c r="D28" s="3">
        <f>'[1]TCE - ANEXO IV - Preencher'!F37</f>
        <v>11463963000148</v>
      </c>
      <c r="E28" s="5" t="str">
        <f>'[1]TCE - ANEXO IV - Preencher'!G37</f>
        <v>BCI BRASIL CHINA IMPORTADORA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000034698</v>
      </c>
      <c r="I28" s="6">
        <f>IF('[1]TCE - ANEXO IV - Preencher'!K37="","",'[1]TCE - ANEXO IV - Preencher'!K37)</f>
        <v>44694</v>
      </c>
      <c r="J28" s="5" t="str">
        <f>'[1]TCE - ANEXO IV - Preencher'!L37</f>
        <v>26220511463963000148550010000346981500879648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776.52</v>
      </c>
    </row>
    <row r="29" spans="1:12" s="8" customFormat="1" ht="19.5" customHeight="1" x14ac:dyDescent="0.2">
      <c r="A29" s="3">
        <f>IFERROR(VLOOKUP(B29,'[1]DADOS (OCULTAR)'!$Q$3:$S$133,3,0),"")</f>
        <v>10739225002161</v>
      </c>
      <c r="B29" s="4" t="str">
        <f>'[1]TCE - ANEXO IV - Preencher'!C38</f>
        <v>UPA OLINDA - C.G 001/2022</v>
      </c>
      <c r="C29" s="4" t="str">
        <f>'[1]TCE - ANEXO IV - Preencher'!E38</f>
        <v>3.12 - Material Hospitalar</v>
      </c>
      <c r="D29" s="3">
        <f>'[1]TCE - ANEXO IV - Preencher'!F38</f>
        <v>8674752000140</v>
      </c>
      <c r="E29" s="5" t="str">
        <f>'[1]TCE - ANEXO IV - Preencher'!G38</f>
        <v>CIRURGICA MONTEBELLO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000132175</v>
      </c>
      <c r="I29" s="6">
        <f>IF('[1]TCE - ANEXO IV - Preencher'!K38="","",'[1]TCE - ANEXO IV - Preencher'!K38)</f>
        <v>44694</v>
      </c>
      <c r="J29" s="5" t="str">
        <f>'[1]TCE - ANEXO IV - Preencher'!L38</f>
        <v>26220508674752000140550010001321751386889294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1448.88</v>
      </c>
    </row>
    <row r="30" spans="1:12" s="8" customFormat="1" ht="19.5" customHeight="1" x14ac:dyDescent="0.2">
      <c r="A30" s="3">
        <f>IFERROR(VLOOKUP(B30,'[1]DADOS (OCULTAR)'!$Q$3:$S$133,3,0),"")</f>
        <v>10739225002161</v>
      </c>
      <c r="B30" s="4" t="str">
        <f>'[1]TCE - ANEXO IV - Preencher'!C39</f>
        <v>UPA OLINDA - C.G 001/2022</v>
      </c>
      <c r="C30" s="4" t="str">
        <f>'[1]TCE - ANEXO IV - Preencher'!E39</f>
        <v>3.12 - Material Hospitalar</v>
      </c>
      <c r="D30" s="3">
        <f>'[1]TCE - ANEXO IV - Preencher'!F39</f>
        <v>8674752000301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000013921</v>
      </c>
      <c r="I30" s="6">
        <f>IF('[1]TCE - ANEXO IV - Preencher'!K39="","",'[1]TCE - ANEXO IV - Preencher'!K39)</f>
        <v>44697</v>
      </c>
      <c r="J30" s="5" t="str">
        <f>'[1]TCE - ANEXO IV - Preencher'!L39</f>
        <v>26220508674752000301550010000139211450539989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1437.6</v>
      </c>
    </row>
    <row r="31" spans="1:12" s="8" customFormat="1" ht="19.5" customHeight="1" x14ac:dyDescent="0.2">
      <c r="A31" s="3">
        <f>IFERROR(VLOOKUP(B31,'[1]DADOS (OCULTAR)'!$Q$3:$S$133,3,0),"")</f>
        <v>10739225002161</v>
      </c>
      <c r="B31" s="4" t="str">
        <f>'[1]TCE - ANEXO IV - Preencher'!C40</f>
        <v>UPA OLINDA - C.G 001/2022</v>
      </c>
      <c r="C31" s="4" t="str">
        <f>'[1]TCE - ANEXO IV - Preencher'!E40</f>
        <v>3.12 - Material Hospitalar</v>
      </c>
      <c r="D31" s="3">
        <f>'[1]TCE - ANEXO IV - Preencher'!F40</f>
        <v>11449180000100</v>
      </c>
      <c r="E31" s="5" t="str">
        <f>'[1]TCE - ANEXO IV - Preencher'!G40</f>
        <v>DPROSMED DISTRIBUIDORA DE PRODUTOS MEDICOS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00050715</v>
      </c>
      <c r="I31" s="6">
        <f>IF('[1]TCE - ANEXO IV - Preencher'!K40="","",'[1]TCE - ANEXO IV - Preencher'!K40)</f>
        <v>44690</v>
      </c>
      <c r="J31" s="5" t="str">
        <f>'[1]TCE - ANEXO IV - Preencher'!L40</f>
        <v>26220511449180000100550010000507151000065144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2958.88</v>
      </c>
    </row>
    <row r="32" spans="1:12" s="8" customFormat="1" ht="19.5" customHeight="1" x14ac:dyDescent="0.2">
      <c r="A32" s="3">
        <f>IFERROR(VLOOKUP(B32,'[1]DADOS (OCULTAR)'!$Q$3:$S$133,3,0),"")</f>
        <v>10739225002161</v>
      </c>
      <c r="B32" s="4" t="str">
        <f>'[1]TCE - ANEXO IV - Preencher'!C41</f>
        <v>UPA OLINDA - C.G 001/2022</v>
      </c>
      <c r="C32" s="4" t="str">
        <f>'[1]TCE - ANEXO IV - Preencher'!E41</f>
        <v>3.12 - Material Hospitalar</v>
      </c>
      <c r="D32" s="3">
        <f>'[1]TCE - ANEXO IV - Preencher'!F41</f>
        <v>5932624000160</v>
      </c>
      <c r="E32" s="5" t="str">
        <f>'[1]TCE - ANEXO IV - Preencher'!G41</f>
        <v>MEGAMED COMERCIO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00017805</v>
      </c>
      <c r="I32" s="6">
        <f>IF('[1]TCE - ANEXO IV - Preencher'!K41="","",'[1]TCE - ANEXO IV - Preencher'!K41)</f>
        <v>44699</v>
      </c>
      <c r="J32" s="5" t="str">
        <f>'[1]TCE - ANEXO IV - Preencher'!L41</f>
        <v>26220505932624000160550010000178051825846923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909.6</v>
      </c>
    </row>
    <row r="33" spans="1:12" s="8" customFormat="1" ht="19.5" customHeight="1" x14ac:dyDescent="0.2">
      <c r="A33" s="3">
        <f>IFERROR(VLOOKUP(B33,'[1]DADOS (OCULTAR)'!$Q$3:$S$133,3,0),"")</f>
        <v>10739225002161</v>
      </c>
      <c r="B33" s="4" t="str">
        <f>'[1]TCE - ANEXO IV - Preencher'!C42</f>
        <v>UPA OLINDA - C.G 001/2022</v>
      </c>
      <c r="C33" s="4" t="str">
        <f>'[1]TCE - ANEXO IV - Preencher'!E42</f>
        <v>3.12 - Material Hospitalar</v>
      </c>
      <c r="D33" s="3">
        <f>'[1]TCE - ANEXO IV - Preencher'!F42</f>
        <v>8674752000140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000132393</v>
      </c>
      <c r="I33" s="6">
        <f>IF('[1]TCE - ANEXO IV - Preencher'!K42="","",'[1]TCE - ANEXO IV - Preencher'!K42)</f>
        <v>44698</v>
      </c>
      <c r="J33" s="5" t="str">
        <f>'[1]TCE - ANEXO IV - Preencher'!L42</f>
        <v>26220508674752000140550010001323931949655145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1335.6</v>
      </c>
    </row>
    <row r="34" spans="1:12" s="8" customFormat="1" ht="19.5" customHeight="1" x14ac:dyDescent="0.2">
      <c r="A34" s="3">
        <f>IFERROR(VLOOKUP(B34,'[1]DADOS (OCULTAR)'!$Q$3:$S$133,3,0),"")</f>
        <v>10739225002161</v>
      </c>
      <c r="B34" s="4" t="str">
        <f>'[1]TCE - ANEXO IV - Preencher'!C43</f>
        <v>UPA OLINDA - C.G 001/2022</v>
      </c>
      <c r="C34" s="4" t="str">
        <f>'[1]TCE - ANEXO IV - Preencher'!E43</f>
        <v>3.4 - Material Farmacológico</v>
      </c>
      <c r="D34" s="3">
        <f>'[1]TCE - ANEXO IV - Preencher'!F43</f>
        <v>35753111000153</v>
      </c>
      <c r="E34" s="5" t="str">
        <f>'[1]TCE - ANEXO IV - Preencher'!G43</f>
        <v>NORD PRODUTOS EM SAUDE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6838</v>
      </c>
      <c r="I34" s="6">
        <f>IF('[1]TCE - ANEXO IV - Preencher'!K43="","",'[1]TCE - ANEXO IV - Preencher'!K43)</f>
        <v>44686</v>
      </c>
      <c r="J34" s="5" t="str">
        <f>'[1]TCE - ANEXO IV - Preencher'!L43</f>
        <v>26220535753111000153550010000068381000071495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7644</v>
      </c>
    </row>
    <row r="35" spans="1:12" s="8" customFormat="1" ht="19.5" customHeight="1" x14ac:dyDescent="0.2">
      <c r="A35" s="3">
        <f>IFERROR(VLOOKUP(B35,'[1]DADOS (OCULTAR)'!$Q$3:$S$133,3,0),"")</f>
        <v>10739225002161</v>
      </c>
      <c r="B35" s="4" t="str">
        <f>'[1]TCE - ANEXO IV - Preencher'!C44</f>
        <v>UPA OLINDA - C.G 001/2022</v>
      </c>
      <c r="C35" s="4" t="str">
        <f>'[1]TCE - ANEXO IV - Preencher'!E44</f>
        <v>3.4 - Material Farmacológico</v>
      </c>
      <c r="D35" s="3">
        <f>'[1]TCE - ANEXO IV - Preencher'!F44</f>
        <v>9607807000161</v>
      </c>
      <c r="E35" s="5" t="str">
        <f>'[1]TCE - ANEXO IV - Preencher'!G44</f>
        <v>INJEFARMA C E S DIST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000019480</v>
      </c>
      <c r="I35" s="6">
        <f>IF('[1]TCE - ANEXO IV - Preencher'!K44="","",'[1]TCE - ANEXO IV - Preencher'!K44)</f>
        <v>44687</v>
      </c>
      <c r="J35" s="5" t="str">
        <f>'[1]TCE - ANEXO IV - Preencher'!L44</f>
        <v>26220509607807000161550010000194801939171652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1233.3</v>
      </c>
    </row>
    <row r="36" spans="1:12" s="8" customFormat="1" ht="19.5" customHeight="1" x14ac:dyDescent="0.2">
      <c r="A36" s="3">
        <f>IFERROR(VLOOKUP(B36,'[1]DADOS (OCULTAR)'!$Q$3:$S$133,3,0),"")</f>
        <v>10739225002161</v>
      </c>
      <c r="B36" s="4" t="str">
        <f>'[1]TCE - ANEXO IV - Preencher'!C45</f>
        <v>UPA OLINDA - C.G 001/2022</v>
      </c>
      <c r="C36" s="4" t="str">
        <f>'[1]TCE - ANEXO IV - Preencher'!E45</f>
        <v>3.4 - Material Farmacológico</v>
      </c>
      <c r="D36" s="3">
        <f>'[1]TCE - ANEXO IV - Preencher'!F45</f>
        <v>8719794000150</v>
      </c>
      <c r="E36" s="5" t="str">
        <f>'[1]TCE - ANEXO IV - Preencher'!G45</f>
        <v>CENTRAL DISTRIBUIDORA DE MEDICAMENTOS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000100105</v>
      </c>
      <c r="I36" s="6">
        <f>IF('[1]TCE - ANEXO IV - Preencher'!K45="","",'[1]TCE - ANEXO IV - Preencher'!K45)</f>
        <v>44687</v>
      </c>
      <c r="J36" s="5" t="str">
        <f>'[1]TCE - ANEXO IV - Preencher'!L45</f>
        <v>26220508719794000150550010001001051146725535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9386.58</v>
      </c>
    </row>
    <row r="37" spans="1:12" s="8" customFormat="1" ht="19.5" customHeight="1" x14ac:dyDescent="0.2">
      <c r="A37" s="3">
        <f>IFERROR(VLOOKUP(B37,'[1]DADOS (OCULTAR)'!$Q$3:$S$133,3,0),"")</f>
        <v>10739225002161</v>
      </c>
      <c r="B37" s="4" t="str">
        <f>'[1]TCE - ANEXO IV - Preencher'!C46</f>
        <v>UPA OLINDA - C.G 001/2022</v>
      </c>
      <c r="C37" s="4" t="str">
        <f>'[1]TCE - ANEXO IV - Preencher'!E46</f>
        <v>3.4 - Material Farmacológico</v>
      </c>
      <c r="D37" s="3">
        <f>'[1]TCE - ANEXO IV - Preencher'!F46</f>
        <v>8719794000150</v>
      </c>
      <c r="E37" s="5" t="str">
        <f>'[1]TCE - ANEXO IV - Preencher'!G46</f>
        <v>CENTRAL DISTRIBUIDORA DE MEDICAMENTOS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000100106</v>
      </c>
      <c r="I37" s="6">
        <f>IF('[1]TCE - ANEXO IV - Preencher'!K46="","",'[1]TCE - ANEXO IV - Preencher'!K46)</f>
        <v>44687</v>
      </c>
      <c r="J37" s="5" t="str">
        <f>'[1]TCE - ANEXO IV - Preencher'!L46</f>
        <v>26220508719794000150550010001001061479300447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8108.6</v>
      </c>
    </row>
    <row r="38" spans="1:12" s="8" customFormat="1" ht="19.5" customHeight="1" x14ac:dyDescent="0.2">
      <c r="A38" s="3">
        <f>IFERROR(VLOOKUP(B38,'[1]DADOS (OCULTAR)'!$Q$3:$S$133,3,0),"")</f>
        <v>10739225002161</v>
      </c>
      <c r="B38" s="4" t="str">
        <f>'[1]TCE - ANEXO IV - Preencher'!C47</f>
        <v>UPA OLINDA - C.G 001/2022</v>
      </c>
      <c r="C38" s="4" t="str">
        <f>'[1]TCE - ANEXO IV - Preencher'!E47</f>
        <v>3.4 - Material Farmacológico</v>
      </c>
      <c r="D38" s="3">
        <f>'[1]TCE - ANEXO IV - Preencher'!F47</f>
        <v>8674752000140</v>
      </c>
      <c r="E38" s="5" t="str">
        <f>'[1]TCE - ANEXO IV - Preencher'!G47</f>
        <v>CIRURGICA MONTEBELLO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000131474</v>
      </c>
      <c r="I38" s="6">
        <f>IF('[1]TCE - ANEXO IV - Preencher'!K47="","",'[1]TCE - ANEXO IV - Preencher'!K47)</f>
        <v>44687</v>
      </c>
      <c r="J38" s="5" t="str">
        <f>'[1]TCE - ANEXO IV - Preencher'!L47</f>
        <v>26220508674752000140550010001314741965327918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4584.54</v>
      </c>
    </row>
    <row r="39" spans="1:12" s="8" customFormat="1" ht="19.5" customHeight="1" x14ac:dyDescent="0.2">
      <c r="A39" s="3">
        <f>IFERROR(VLOOKUP(B39,'[1]DADOS (OCULTAR)'!$Q$3:$S$133,3,0),"")</f>
        <v>10739225002161</v>
      </c>
      <c r="B39" s="4" t="str">
        <f>'[1]TCE - ANEXO IV - Preencher'!C48</f>
        <v>UPA OLINDA - C.G 001/2022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161432</v>
      </c>
      <c r="I39" s="6">
        <f>IF('[1]TCE - ANEXO IV - Preencher'!K48="","",'[1]TCE - ANEXO IV - Preencher'!K48)</f>
        <v>44687</v>
      </c>
      <c r="J39" s="5" t="str">
        <f>'[1]TCE - ANEXO IV - Preencher'!L48</f>
        <v>26220512882932000194550010001614321931505239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3743.5</v>
      </c>
    </row>
    <row r="40" spans="1:12" s="8" customFormat="1" ht="19.5" customHeight="1" x14ac:dyDescent="0.2">
      <c r="A40" s="3">
        <f>IFERROR(VLOOKUP(B40,'[1]DADOS (OCULTAR)'!$Q$3:$S$133,3,0),"")</f>
        <v>10739225002161</v>
      </c>
      <c r="B40" s="4" t="str">
        <f>'[1]TCE - ANEXO IV - Preencher'!C49</f>
        <v>UPA OLINDA - C.G 001/2022</v>
      </c>
      <c r="C40" s="4" t="str">
        <f>'[1]TCE - ANEXO IV - Preencher'!E49</f>
        <v>3.4 - Material Farmacológico</v>
      </c>
      <c r="D40" s="3">
        <f>'[1]TCE - ANEXO IV - Preencher'!F49</f>
        <v>21939878000167</v>
      </c>
      <c r="E40" s="5" t="str">
        <f>'[1]TCE - ANEXO IV - Preencher'!G49</f>
        <v>BEM ESTAR PRODUTOS FARMACEUTICOS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000003786</v>
      </c>
      <c r="I40" s="6">
        <f>IF('[1]TCE - ANEXO IV - Preencher'!K49="","",'[1]TCE - ANEXO IV - Preencher'!K49)</f>
        <v>44690</v>
      </c>
      <c r="J40" s="5" t="str">
        <f>'[1]TCE - ANEXO IV - Preencher'!L49</f>
        <v>26220521939878000167550010000037861100068738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336.96</v>
      </c>
    </row>
    <row r="41" spans="1:12" s="8" customFormat="1" ht="19.5" customHeight="1" x14ac:dyDescent="0.2">
      <c r="A41" s="3">
        <f>IFERROR(VLOOKUP(B41,'[1]DADOS (OCULTAR)'!$Q$3:$S$133,3,0),"")</f>
        <v>10739225002161</v>
      </c>
      <c r="B41" s="4" t="str">
        <f>'[1]TCE - ANEXO IV - Preencher'!C50</f>
        <v>UPA OLINDA - C.G 001/2022</v>
      </c>
      <c r="C41" s="4" t="str">
        <f>'[1]TCE - ANEXO IV - Preencher'!E50</f>
        <v>3.4 - Material Farmacológico</v>
      </c>
      <c r="D41" s="3">
        <f>'[1]TCE - ANEXO IV - Preencher'!F50</f>
        <v>23680034000170</v>
      </c>
      <c r="E41" s="5" t="str">
        <f>'[1]TCE - ANEXO IV - Preencher'!G50</f>
        <v>D ARAUJO COMERCIO ATACADISTA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000006872</v>
      </c>
      <c r="I41" s="6">
        <f>IF('[1]TCE - ANEXO IV - Preencher'!K50="","",'[1]TCE - ANEXO IV - Preencher'!K50)</f>
        <v>44690</v>
      </c>
      <c r="J41" s="5" t="str">
        <f>'[1]TCE - ANEXO IV - Preencher'!L50</f>
        <v>26220523680034000170550010000068721381153207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34050.050000000003</v>
      </c>
    </row>
    <row r="42" spans="1:12" s="8" customFormat="1" ht="19.5" customHeight="1" x14ac:dyDescent="0.2">
      <c r="A42" s="3">
        <f>IFERROR(VLOOKUP(B42,'[1]DADOS (OCULTAR)'!$Q$3:$S$133,3,0),"")</f>
        <v>10739225002161</v>
      </c>
      <c r="B42" s="4" t="str">
        <f>'[1]TCE - ANEXO IV - Preencher'!C51</f>
        <v>UPA OLINDA - C.G 001/2022</v>
      </c>
      <c r="C42" s="4" t="str">
        <f>'[1]TCE - ANEXO IV - Preencher'!E51</f>
        <v>3.4 - Material Farmacológico</v>
      </c>
      <c r="D42" s="3">
        <f>'[1]TCE - ANEXO IV - Preencher'!F51</f>
        <v>10854165000184</v>
      </c>
      <c r="E42" s="5" t="str">
        <f>'[1]TCE - ANEXO IV - Preencher'!G51</f>
        <v xml:space="preserve">F E F PRODUTOS FARMACEUTICOS 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214793</v>
      </c>
      <c r="I42" s="6">
        <f>IF('[1]TCE - ANEXO IV - Preencher'!K51="","",'[1]TCE - ANEXO IV - Preencher'!K51)</f>
        <v>44686</v>
      </c>
      <c r="J42" s="5" t="str">
        <f>'[1]TCE - ANEXO IV - Preencher'!L51</f>
        <v>26220510854165000184550010002147931551552588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5425</v>
      </c>
    </row>
    <row r="43" spans="1:12" s="8" customFormat="1" ht="19.5" customHeight="1" x14ac:dyDescent="0.2">
      <c r="A43" s="3">
        <f>IFERROR(VLOOKUP(B43,'[1]DADOS (OCULTAR)'!$Q$3:$S$133,3,0),"")</f>
        <v>10739225002161</v>
      </c>
      <c r="B43" s="4" t="str">
        <f>'[1]TCE - ANEXO IV - Preencher'!C52</f>
        <v>UPA OLINDA - C.G 001/2022</v>
      </c>
      <c r="C43" s="4" t="str">
        <f>'[1]TCE - ANEXO IV - Preencher'!E52</f>
        <v>3.4 - Material Farmacológico</v>
      </c>
      <c r="D43" s="3">
        <f>'[1]TCE - ANEXO IV - Preencher'!F52</f>
        <v>26754510000148</v>
      </c>
      <c r="E43" s="5" t="str">
        <f>'[1]TCE - ANEXO IV - Preencher'!G52</f>
        <v>HORUS FARMA DISTRIB DE MEDICAMENTOS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000003360</v>
      </c>
      <c r="I43" s="6">
        <f>IF('[1]TCE - ANEXO IV - Preencher'!K52="","",'[1]TCE - ANEXO IV - Preencher'!K52)</f>
        <v>44691</v>
      </c>
      <c r="J43" s="5" t="str">
        <f>'[1]TCE - ANEXO IV - Preencher'!L52</f>
        <v>26220526754510000148550010000033601241939209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2392.5</v>
      </c>
    </row>
    <row r="44" spans="1:12" s="8" customFormat="1" ht="19.5" customHeight="1" x14ac:dyDescent="0.2">
      <c r="A44" s="3">
        <f>IFERROR(VLOOKUP(B44,'[1]DADOS (OCULTAR)'!$Q$3:$S$133,3,0),"")</f>
        <v>10739225002161</v>
      </c>
      <c r="B44" s="4" t="str">
        <f>'[1]TCE - ANEXO IV - Preencher'!C53</f>
        <v>UPA OLINDA - C.G 001/2022</v>
      </c>
      <c r="C44" s="4" t="str">
        <f>'[1]TCE - ANEXO IV - Preencher'!E53</f>
        <v>3.4 - Material Farmacológico</v>
      </c>
      <c r="D44" s="3">
        <f>'[1]TCE - ANEXO IV - Preencher'!F53</f>
        <v>33119849000138</v>
      </c>
      <c r="E44" s="5" t="str">
        <f>'[1]TCE - ANEXO IV - Preencher'!G53</f>
        <v>JACQUES MED DIST DE MEDICAMENTOS E MATERIAIS HOSP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4686</v>
      </c>
      <c r="I44" s="6">
        <f>IF('[1]TCE - ANEXO IV - Preencher'!K53="","",'[1]TCE - ANEXO IV - Preencher'!K53)</f>
        <v>44684</v>
      </c>
      <c r="J44" s="5" t="str">
        <f>'[1]TCE - ANEXO IV - Preencher'!L53</f>
        <v>33220533119849000138550010000046861734407141</v>
      </c>
      <c r="K44" s="5" t="str">
        <f>IF(F44="B",LEFT('[1]TCE - ANEXO IV - Preencher'!M53,2),IF(F44="S",LEFT('[1]TCE - ANEXO IV - Preencher'!M53,7),IF('[1]TCE - ANEXO IV - Preencher'!H53="","")))</f>
        <v>33</v>
      </c>
      <c r="L44" s="7">
        <f>'[1]TCE - ANEXO IV - Preencher'!N53</f>
        <v>3893</v>
      </c>
    </row>
    <row r="45" spans="1:12" s="8" customFormat="1" ht="19.5" customHeight="1" x14ac:dyDescent="0.2">
      <c r="A45" s="3">
        <f>IFERROR(VLOOKUP(B45,'[1]DADOS (OCULTAR)'!$Q$3:$S$133,3,0),"")</f>
        <v>10739225002161</v>
      </c>
      <c r="B45" s="4" t="str">
        <f>'[1]TCE - ANEXO IV - Preencher'!C54</f>
        <v>UPA OLINDA - C.G 001/2022</v>
      </c>
      <c r="C45" s="4" t="str">
        <f>'[1]TCE - ANEXO IV - Preencher'!E54</f>
        <v>3.4 - Material Farmacológico</v>
      </c>
      <c r="D45" s="3">
        <f>'[1]TCE - ANEXO IV - Preencher'!F54</f>
        <v>12891935000194</v>
      </c>
      <c r="E45" s="5" t="str">
        <f>'[1]TCE - ANEXO IV - Preencher'!G54</f>
        <v>REPRESENTA MATRIAIS CIRURGICOS MEDICOS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41553</v>
      </c>
      <c r="I45" s="6">
        <f>IF('[1]TCE - ANEXO IV - Preencher'!K54="","",'[1]TCE - ANEXO IV - Preencher'!K54)</f>
        <v>44692</v>
      </c>
      <c r="J45" s="5" t="str">
        <f>'[1]TCE - ANEXO IV - Preencher'!L54</f>
        <v>26220512891935000194550010000415531000358667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2150</v>
      </c>
    </row>
    <row r="46" spans="1:12" s="8" customFormat="1" ht="19.5" customHeight="1" x14ac:dyDescent="0.2">
      <c r="A46" s="3">
        <f>IFERROR(VLOOKUP(B46,'[1]DADOS (OCULTAR)'!$Q$3:$S$133,3,0),"")</f>
        <v>10739225002161</v>
      </c>
      <c r="B46" s="4" t="str">
        <f>'[1]TCE - ANEXO IV - Preencher'!C55</f>
        <v>UPA OLINDA - C.G 001/2022</v>
      </c>
      <c r="C46" s="4" t="str">
        <f>'[1]TCE - ANEXO IV - Preencher'!E55</f>
        <v>3.4 - Material Farmacológico</v>
      </c>
      <c r="D46" s="3">
        <f>'[1]TCE - ANEXO IV - Preencher'!F55</f>
        <v>6301041000102</v>
      </c>
      <c r="E46" s="5" t="str">
        <f>'[1]TCE - ANEXO IV - Preencher'!G55</f>
        <v>ODONTOSHOP COMERCIO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184260</v>
      </c>
      <c r="I46" s="6">
        <f>IF('[1]TCE - ANEXO IV - Preencher'!K55="","",'[1]TCE - ANEXO IV - Preencher'!K55)</f>
        <v>44673</v>
      </c>
      <c r="J46" s="5" t="str">
        <f>'[1]TCE - ANEXO IV - Preencher'!L55</f>
        <v>26220406301041000102550010001842601518005129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1769.5</v>
      </c>
    </row>
    <row r="47" spans="1:12" s="8" customFormat="1" ht="19.5" customHeight="1" x14ac:dyDescent="0.2">
      <c r="A47" s="3">
        <f>IFERROR(VLOOKUP(B47,'[1]DADOS (OCULTAR)'!$Q$3:$S$133,3,0),"")</f>
        <v>10739225002161</v>
      </c>
      <c r="B47" s="4" t="str">
        <f>'[1]TCE - ANEXO IV - Preencher'!C56</f>
        <v>UPA OLINDA - C.G 001/2022</v>
      </c>
      <c r="C47" s="4" t="str">
        <f>'[1]TCE - ANEXO IV - Preencher'!E56</f>
        <v>3.4 - Material Farmacológico</v>
      </c>
      <c r="D47" s="3">
        <f>'[1]TCE - ANEXO IV - Preencher'!F56</f>
        <v>35514416000102</v>
      </c>
      <c r="E47" s="5" t="str">
        <f>'[1]TCE - ANEXO IV - Preencher'!G56</f>
        <v>QUALIMAR COM ATAC DE MED E MAT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000001123</v>
      </c>
      <c r="I47" s="6">
        <f>IF('[1]TCE - ANEXO IV - Preencher'!K56="","",'[1]TCE - ANEXO IV - Preencher'!K56)</f>
        <v>44694</v>
      </c>
      <c r="J47" s="5" t="str">
        <f>'[1]TCE - ANEXO IV - Preencher'!L56</f>
        <v>26220535514416000102550010000011231054582319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2000</v>
      </c>
    </row>
    <row r="48" spans="1:12" s="8" customFormat="1" ht="19.5" customHeight="1" x14ac:dyDescent="0.2">
      <c r="A48" s="3">
        <f>IFERROR(VLOOKUP(B48,'[1]DADOS (OCULTAR)'!$Q$3:$S$133,3,0),"")</f>
        <v>10739225002161</v>
      </c>
      <c r="B48" s="4" t="str">
        <f>'[1]TCE - ANEXO IV - Preencher'!C57</f>
        <v>UPA OLINDA - C.G 001/2022</v>
      </c>
      <c r="C48" s="4" t="str">
        <f>'[1]TCE - ANEXO IV - Preencher'!E57</f>
        <v>3.4 - Material Farmacológico</v>
      </c>
      <c r="D48" s="3">
        <f>'[1]TCE - ANEXO IV - Preencher'!F57</f>
        <v>3817043000152</v>
      </c>
      <c r="E48" s="5" t="str">
        <f>'[1]TCE - ANEXO IV - Preencher'!G57</f>
        <v>PHARMAPLUS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000043531</v>
      </c>
      <c r="I48" s="6">
        <f>IF('[1]TCE - ANEXO IV - Preencher'!K57="","",'[1]TCE - ANEXO IV - Preencher'!K57)</f>
        <v>44687</v>
      </c>
      <c r="J48" s="5" t="str">
        <f>'[1]TCE - ANEXO IV - Preencher'!L57</f>
        <v>26220503817043000152550010000435311051137281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3480</v>
      </c>
    </row>
    <row r="49" spans="1:12" s="8" customFormat="1" ht="19.5" customHeight="1" x14ac:dyDescent="0.2">
      <c r="A49" s="3">
        <f>IFERROR(VLOOKUP(B49,'[1]DADOS (OCULTAR)'!$Q$3:$S$133,3,0),"")</f>
        <v>10739225002161</v>
      </c>
      <c r="B49" s="4" t="str">
        <f>'[1]TCE - ANEXO IV - Preencher'!C58</f>
        <v>UPA OLINDA - C.G 001/2022</v>
      </c>
      <c r="C49" s="4" t="str">
        <f>'[1]TCE - ANEXO IV - Preencher'!E58</f>
        <v>3.4 - Material Farmacológico</v>
      </c>
      <c r="D49" s="3">
        <f>'[1]TCE - ANEXO IV - Preencher'!F58</f>
        <v>23680034000170</v>
      </c>
      <c r="E49" s="5" t="str">
        <f>'[1]TCE - ANEXO IV - Preencher'!G58</f>
        <v>D ARAUJO COMERCIO ATACADISTA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000006976</v>
      </c>
      <c r="I49" s="6">
        <f>IF('[1]TCE - ANEXO IV - Preencher'!K58="","",'[1]TCE - ANEXO IV - Preencher'!K58)</f>
        <v>44694</v>
      </c>
      <c r="J49" s="5" t="str">
        <f>'[1]TCE - ANEXO IV - Preencher'!L58</f>
        <v>26220523680034000170550010000069761656556212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2652.3</v>
      </c>
    </row>
    <row r="50" spans="1:12" s="8" customFormat="1" ht="19.5" customHeight="1" x14ac:dyDescent="0.2">
      <c r="A50" s="3">
        <f>IFERROR(VLOOKUP(B50,'[1]DADOS (OCULTAR)'!$Q$3:$S$133,3,0),"")</f>
        <v>10739225002161</v>
      </c>
      <c r="B50" s="4" t="str">
        <f>'[1]TCE - ANEXO IV - Preencher'!C59</f>
        <v>UPA OLINDA - C.G 001/2022</v>
      </c>
      <c r="C50" s="4" t="str">
        <f>'[1]TCE - ANEXO IV - Preencher'!E59</f>
        <v>3.4 - Material Farmacológico</v>
      </c>
      <c r="D50" s="3">
        <f>'[1]TCE - ANEXO IV - Preencher'!F59</f>
        <v>67729178000653</v>
      </c>
      <c r="E50" s="5" t="str">
        <f>'[1]TCE - ANEXO IV - Preencher'!G59</f>
        <v>COMERCIAL CIRURGICA RIOCLARENSE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0026916</v>
      </c>
      <c r="I50" s="6">
        <f>IF('[1]TCE - ANEXO IV - Preencher'!K59="","",'[1]TCE - ANEXO IV - Preencher'!K59)</f>
        <v>44693</v>
      </c>
      <c r="J50" s="5" t="str">
        <f>'[1]TCE - ANEXO IV - Preencher'!L59</f>
        <v>26220567729178000653550010000269161123889980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2994.8</v>
      </c>
    </row>
    <row r="51" spans="1:12" s="8" customFormat="1" ht="19.5" customHeight="1" x14ac:dyDescent="0.2">
      <c r="A51" s="3">
        <f>IFERROR(VLOOKUP(B51,'[1]DADOS (OCULTAR)'!$Q$3:$S$133,3,0),"")</f>
        <v>10739225002161</v>
      </c>
      <c r="B51" s="4" t="str">
        <f>'[1]TCE - ANEXO IV - Preencher'!C60</f>
        <v>UPA OLINDA - C.G 001/2022</v>
      </c>
      <c r="C51" s="4" t="str">
        <f>'[1]TCE - ANEXO IV - Preencher'!E60</f>
        <v>3.4 - Material Farmacológico</v>
      </c>
      <c r="D51" s="3">
        <f>'[1]TCE - ANEXO IV - Preencher'!F60</f>
        <v>11449180000100</v>
      </c>
      <c r="E51" s="5" t="str">
        <f>'[1]TCE - ANEXO IV - Preencher'!G60</f>
        <v>DPROSMED DISTRIBUIDORA DE PRODUTOS MEDICOS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00050885</v>
      </c>
      <c r="I51" s="6">
        <f>IF('[1]TCE - ANEXO IV - Preencher'!K60="","",'[1]TCE - ANEXO IV - Preencher'!K60)</f>
        <v>44694</v>
      </c>
      <c r="J51" s="5" t="str">
        <f>'[1]TCE - ANEXO IV - Preencher'!L60</f>
        <v>26220511449180000100550010000508851000067708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8880</v>
      </c>
    </row>
    <row r="52" spans="1:12" s="8" customFormat="1" ht="19.5" customHeight="1" x14ac:dyDescent="0.2">
      <c r="A52" s="3">
        <f>IFERROR(VLOOKUP(B52,'[1]DADOS (OCULTAR)'!$Q$3:$S$133,3,0),"")</f>
        <v>10739225002161</v>
      </c>
      <c r="B52" s="4" t="str">
        <f>'[1]TCE - ANEXO IV - Preencher'!C61</f>
        <v>UPA OLINDA - C.G 001/2022</v>
      </c>
      <c r="C52" s="4" t="str">
        <f>'[1]TCE - ANEXO IV - Preencher'!E61</f>
        <v>3.4 - Material Farmacológico</v>
      </c>
      <c r="D52" s="3">
        <f>'[1]TCE - ANEXO IV - Preencher'!F61</f>
        <v>9007162000126</v>
      </c>
      <c r="E52" s="5" t="str">
        <f>'[1]TCE - ANEXO IV - Preencher'!G61</f>
        <v>MAUES LOBATO COM E REP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000085721</v>
      </c>
      <c r="I52" s="6">
        <f>IF('[1]TCE - ANEXO IV - Preencher'!K61="","",'[1]TCE - ANEXO IV - Preencher'!K61)</f>
        <v>44693</v>
      </c>
      <c r="J52" s="5" t="str">
        <f>'[1]TCE - ANEXO IV - Preencher'!L61</f>
        <v>26220509007162000126550010000857211006923051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9513.36</v>
      </c>
    </row>
    <row r="53" spans="1:12" s="8" customFormat="1" ht="19.5" customHeight="1" x14ac:dyDescent="0.2">
      <c r="A53" s="3">
        <f>IFERROR(VLOOKUP(B53,'[1]DADOS (OCULTAR)'!$Q$3:$S$133,3,0),"")</f>
        <v>10739225002161</v>
      </c>
      <c r="B53" s="4" t="str">
        <f>'[1]TCE - ANEXO IV - Preencher'!C62</f>
        <v>UPA OLINDA - C.G 001/2022</v>
      </c>
      <c r="C53" s="4" t="str">
        <f>'[1]TCE - ANEXO IV - Preencher'!E62</f>
        <v>3.4 - Material Farmacológico</v>
      </c>
      <c r="D53" s="3">
        <f>'[1]TCE - ANEXO IV - Preencher'!F62</f>
        <v>10854165000346</v>
      </c>
      <c r="E53" s="5" t="str">
        <f>'[1]TCE - ANEXO IV - Preencher'!G62</f>
        <v xml:space="preserve">F E F PRODUTOS FARMACEUTICOS 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122982</v>
      </c>
      <c r="I53" s="6">
        <f>IF('[1]TCE - ANEXO IV - Preencher'!K62="","",'[1]TCE - ANEXO IV - Preencher'!K62)</f>
        <v>44687</v>
      </c>
      <c r="J53" s="5" t="str">
        <f>'[1]TCE - ANEXO IV - Preencher'!L62</f>
        <v>23220510854165000346550010001229821897060708</v>
      </c>
      <c r="K53" s="5" t="str">
        <f>IF(F53="B",LEFT('[1]TCE - ANEXO IV - Preencher'!M62,2),IF(F53="S",LEFT('[1]TCE - ANEXO IV - Preencher'!M62,7),IF('[1]TCE - ANEXO IV - Preencher'!H62="","")))</f>
        <v>23</v>
      </c>
      <c r="L53" s="7">
        <f>'[1]TCE - ANEXO IV - Preencher'!N62</f>
        <v>12174.86</v>
      </c>
    </row>
    <row r="54" spans="1:12" s="8" customFormat="1" ht="19.5" customHeight="1" x14ac:dyDescent="0.2">
      <c r="A54" s="3">
        <f>IFERROR(VLOOKUP(B54,'[1]DADOS (OCULTAR)'!$Q$3:$S$133,3,0),"")</f>
        <v>10739225002161</v>
      </c>
      <c r="B54" s="4" t="str">
        <f>'[1]TCE - ANEXO IV - Preencher'!C63</f>
        <v>UPA OLINDA - C.G 001/2022</v>
      </c>
      <c r="C54" s="4" t="str">
        <f>'[1]TCE - ANEXO IV - Preencher'!E63</f>
        <v>3.4 - Material Farmacológico</v>
      </c>
      <c r="D54" s="3">
        <f>'[1]TCE - ANEXO IV - Preencher'!F63</f>
        <v>21939878000167</v>
      </c>
      <c r="E54" s="5" t="str">
        <f>'[1]TCE - ANEXO IV - Preencher'!G63</f>
        <v>BEM ESTAR PRODUTOS FARMACEUTICOS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000003830</v>
      </c>
      <c r="I54" s="6">
        <f>IF('[1]TCE - ANEXO IV - Preencher'!K63="","",'[1]TCE - ANEXO IV - Preencher'!K63)</f>
        <v>44694</v>
      </c>
      <c r="J54" s="5" t="str">
        <f>'[1]TCE - ANEXO IV - Preencher'!L63</f>
        <v>26220521939878000167550010000038301100003830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1260.5</v>
      </c>
    </row>
    <row r="55" spans="1:12" s="8" customFormat="1" ht="19.5" customHeight="1" x14ac:dyDescent="0.2">
      <c r="A55" s="3">
        <f>IFERROR(VLOOKUP(B55,'[1]DADOS (OCULTAR)'!$Q$3:$S$133,3,0),"")</f>
        <v>10739225002161</v>
      </c>
      <c r="B55" s="4" t="str">
        <f>'[1]TCE - ANEXO IV - Preencher'!C64</f>
        <v>UPA OLINDA - C.G 001/2022</v>
      </c>
      <c r="C55" s="4" t="str">
        <f>'[1]TCE - ANEXO IV - Preencher'!E64</f>
        <v>3.4 - Material Farmacológico</v>
      </c>
      <c r="D55" s="3">
        <f>'[1]TCE - ANEXO IV - Preencher'!F64</f>
        <v>23680034000170</v>
      </c>
      <c r="E55" s="5" t="str">
        <f>'[1]TCE - ANEXO IV - Preencher'!G64</f>
        <v>D ARAUJO COMERCIO ATACADISTA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000006917</v>
      </c>
      <c r="I55" s="6">
        <f>IF('[1]TCE - ANEXO IV - Preencher'!K64="","",'[1]TCE - ANEXO IV - Preencher'!K64)</f>
        <v>44692</v>
      </c>
      <c r="J55" s="5" t="str">
        <f>'[1]TCE - ANEXO IV - Preencher'!L64</f>
        <v>26220523680034000170550010000069171047380113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11061.75</v>
      </c>
    </row>
    <row r="56" spans="1:12" s="8" customFormat="1" ht="19.5" customHeight="1" x14ac:dyDescent="0.2">
      <c r="A56" s="3">
        <f>IFERROR(VLOOKUP(B56,'[1]DADOS (OCULTAR)'!$Q$3:$S$133,3,0),"")</f>
        <v>10739225002161</v>
      </c>
      <c r="B56" s="4" t="str">
        <f>'[1]TCE - ANEXO IV - Preencher'!C65</f>
        <v>UPA OLINDA - C.G 001/2022</v>
      </c>
      <c r="C56" s="4" t="str">
        <f>'[1]TCE - ANEXO IV - Preencher'!E65</f>
        <v>3.4 - Material Farmacológico</v>
      </c>
      <c r="D56" s="3">
        <f>'[1]TCE - ANEXO IV - Preencher'!F65</f>
        <v>11463963000148</v>
      </c>
      <c r="E56" s="5" t="str">
        <f>'[1]TCE - ANEXO IV - Preencher'!G65</f>
        <v>BCI BRASIL CHINA IMPORTADORA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000034698</v>
      </c>
      <c r="I56" s="6">
        <f>IF('[1]TCE - ANEXO IV - Preencher'!K65="","",'[1]TCE - ANEXO IV - Preencher'!K65)</f>
        <v>44694</v>
      </c>
      <c r="J56" s="5" t="str">
        <f>'[1]TCE - ANEXO IV - Preencher'!L65</f>
        <v>26220511463963000148550010000346981500879648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7287.5</v>
      </c>
    </row>
    <row r="57" spans="1:12" s="8" customFormat="1" ht="19.5" customHeight="1" x14ac:dyDescent="0.2">
      <c r="A57" s="3">
        <f>IFERROR(VLOOKUP(B57,'[1]DADOS (OCULTAR)'!$Q$3:$S$133,3,0),"")</f>
        <v>10739225002161</v>
      </c>
      <c r="B57" s="4" t="str">
        <f>'[1]TCE - ANEXO IV - Preencher'!C66</f>
        <v>UPA OLINDA - C.G 001/2022</v>
      </c>
      <c r="C57" s="4" t="str">
        <f>'[1]TCE - ANEXO IV - Preencher'!E66</f>
        <v>3.4 - Material Farmacológico</v>
      </c>
      <c r="D57" s="3">
        <f>'[1]TCE - ANEXO IV - Preencher'!F66</f>
        <v>35753111000153</v>
      </c>
      <c r="E57" s="5" t="str">
        <f>'[1]TCE - ANEXO IV - Preencher'!G66</f>
        <v>NORD PRODUTOS EM SAUDE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6992</v>
      </c>
      <c r="I57" s="6">
        <f>IF('[1]TCE - ANEXO IV - Preencher'!K66="","",'[1]TCE - ANEXO IV - Preencher'!K66)</f>
        <v>44693</v>
      </c>
      <c r="J57" s="5" t="str">
        <f>'[1]TCE - ANEXO IV - Preencher'!L66</f>
        <v>26220535753111000153550010000069921000073498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3170</v>
      </c>
    </row>
    <row r="58" spans="1:12" s="8" customFormat="1" ht="19.5" customHeight="1" x14ac:dyDescent="0.2">
      <c r="A58" s="3">
        <f>IFERROR(VLOOKUP(B58,'[1]DADOS (OCULTAR)'!$Q$3:$S$133,3,0),"")</f>
        <v>10739225002161</v>
      </c>
      <c r="B58" s="4" t="str">
        <f>'[1]TCE - ANEXO IV - Preencher'!C67</f>
        <v>UPA OLINDA - C.G 001/2022</v>
      </c>
      <c r="C58" s="4" t="str">
        <f>'[1]TCE - ANEXO IV - Preencher'!E67</f>
        <v>3.4 - Material Farmacológico</v>
      </c>
      <c r="D58" s="3">
        <f>'[1]TCE - ANEXO IV - Preencher'!F67</f>
        <v>9182725000112</v>
      </c>
      <c r="E58" s="5" t="str">
        <f>'[1]TCE - ANEXO IV - Preencher'!G67</f>
        <v>ATIVA MEDICO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000182136</v>
      </c>
      <c r="I58" s="6">
        <f>IF('[1]TCE - ANEXO IV - Preencher'!K67="","",'[1]TCE - ANEXO IV - Preencher'!K67)</f>
        <v>44690</v>
      </c>
      <c r="J58" s="5" t="str">
        <f>'[1]TCE - ANEXO IV - Preencher'!L67</f>
        <v>31220509182725000112550010001821361980003232</v>
      </c>
      <c r="K58" s="5" t="str">
        <f>IF(F58="B",LEFT('[1]TCE - ANEXO IV - Preencher'!M67,2),IF(F58="S",LEFT('[1]TCE - ANEXO IV - Preencher'!M67,7),IF('[1]TCE - ANEXO IV - Preencher'!H67="","")))</f>
        <v>31</v>
      </c>
      <c r="L58" s="7">
        <f>'[1]TCE - ANEXO IV - Preencher'!N67</f>
        <v>30004.15</v>
      </c>
    </row>
    <row r="59" spans="1:12" s="8" customFormat="1" ht="19.5" customHeight="1" x14ac:dyDescent="0.2">
      <c r="A59" s="3">
        <f>IFERROR(VLOOKUP(B59,'[1]DADOS (OCULTAR)'!$Q$3:$S$133,3,0),"")</f>
        <v>10739225002161</v>
      </c>
      <c r="B59" s="4" t="str">
        <f>'[1]TCE - ANEXO IV - Preencher'!C68</f>
        <v>UPA OLINDA - C.G 001/2022</v>
      </c>
      <c r="C59" s="4" t="str">
        <f>'[1]TCE - ANEXO IV - Preencher'!E68</f>
        <v>3.4 - Material Farmacológico</v>
      </c>
      <c r="D59" s="3">
        <f>'[1]TCE - ANEXO IV - Preencher'!F68</f>
        <v>9053134000145</v>
      </c>
      <c r="E59" s="5" t="str">
        <f>'[1]TCE - ANEXO IV - Preencher'!G68</f>
        <v>ELFA MEDICAMENTOS S.A.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000355248</v>
      </c>
      <c r="I59" s="6">
        <f>IF('[1]TCE - ANEXO IV - Preencher'!K68="","",'[1]TCE - ANEXO IV - Preencher'!K68)</f>
        <v>44687</v>
      </c>
      <c r="J59" s="5" t="str">
        <f>'[1]TCE - ANEXO IV - Preencher'!L68</f>
        <v>53220509053134000145550050003552481556463596</v>
      </c>
      <c r="K59" s="5" t="str">
        <f>IF(F59="B",LEFT('[1]TCE - ANEXO IV - Preencher'!M68,2),IF(F59="S",LEFT('[1]TCE - ANEXO IV - Preencher'!M68,7),IF('[1]TCE - ANEXO IV - Preencher'!H68="","")))</f>
        <v>53</v>
      </c>
      <c r="L59" s="7">
        <f>'[1]TCE - ANEXO IV - Preencher'!N68</f>
        <v>1444.2</v>
      </c>
    </row>
    <row r="60" spans="1:12" s="8" customFormat="1" ht="19.5" customHeight="1" x14ac:dyDescent="0.2">
      <c r="A60" s="3">
        <f>IFERROR(VLOOKUP(B60,'[1]DADOS (OCULTAR)'!$Q$3:$S$133,3,0),"")</f>
        <v>10739225002161</v>
      </c>
      <c r="B60" s="4" t="str">
        <f>'[1]TCE - ANEXO IV - Preencher'!C69</f>
        <v>UPA OLINDA - C.G 001/2022</v>
      </c>
      <c r="C60" s="4" t="str">
        <f>'[1]TCE - ANEXO IV - Preencher'!E69</f>
        <v>3.4 - Material Farmacológico</v>
      </c>
      <c r="D60" s="3">
        <f>'[1]TCE - ANEXO IV - Preencher'!F69</f>
        <v>11449180000100</v>
      </c>
      <c r="E60" s="5" t="str">
        <f>'[1]TCE - ANEXO IV - Preencher'!G69</f>
        <v>DPROSMED DISTRIBUIDORA DE PRODUTOS MEDICOS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00050838</v>
      </c>
      <c r="I60" s="6">
        <f>IF('[1]TCE - ANEXO IV - Preencher'!K69="","",'[1]TCE - ANEXO IV - Preencher'!K69)</f>
        <v>44693</v>
      </c>
      <c r="J60" s="5" t="str">
        <f>'[1]TCE - ANEXO IV - Preencher'!L69</f>
        <v>26220511449180000100550010000508381000067040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81</v>
      </c>
    </row>
    <row r="61" spans="1:12" s="8" customFormat="1" ht="19.5" customHeight="1" x14ac:dyDescent="0.2">
      <c r="A61" s="3">
        <f>IFERROR(VLOOKUP(B61,'[1]DADOS (OCULTAR)'!$Q$3:$S$133,3,0),"")</f>
        <v>10739225002161</v>
      </c>
      <c r="B61" s="4" t="str">
        <f>'[1]TCE - ANEXO IV - Preencher'!C70</f>
        <v>UPA OLINDA - C.G 001/2022</v>
      </c>
      <c r="C61" s="4" t="str">
        <f>'[1]TCE - ANEXO IV - Preencher'!E70</f>
        <v>3.4 - Material Farmacológico</v>
      </c>
      <c r="D61" s="3">
        <f>'[1]TCE - ANEXO IV - Preencher'!F70</f>
        <v>9007162000126</v>
      </c>
      <c r="E61" s="5" t="str">
        <f>'[1]TCE - ANEXO IV - Preencher'!G70</f>
        <v>MAUES LOBATO COM E REP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000085824</v>
      </c>
      <c r="I61" s="6">
        <f>IF('[1]TCE - ANEXO IV - Preencher'!K70="","",'[1]TCE - ANEXO IV - Preencher'!K70)</f>
        <v>44698</v>
      </c>
      <c r="J61" s="5" t="str">
        <f>'[1]TCE - ANEXO IV - Preencher'!L70</f>
        <v>26220509007162000126550010000858241211105508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1194</v>
      </c>
    </row>
    <row r="62" spans="1:12" s="8" customFormat="1" ht="19.5" customHeight="1" x14ac:dyDescent="0.2">
      <c r="A62" s="3">
        <f>IFERROR(VLOOKUP(B62,'[1]DADOS (OCULTAR)'!$Q$3:$S$133,3,0),"")</f>
        <v>10739225002161</v>
      </c>
      <c r="B62" s="4" t="str">
        <f>'[1]TCE - ANEXO IV - Preencher'!C71</f>
        <v>UPA OLINDA - C.G 001/2022</v>
      </c>
      <c r="C62" s="4" t="str">
        <f>'[1]TCE - ANEXO IV - Preencher'!E71</f>
        <v>3.4 - Material Farmacológico</v>
      </c>
      <c r="D62" s="3">
        <f>'[1]TCE - ANEXO IV - Preencher'!F71</f>
        <v>8719794000150</v>
      </c>
      <c r="E62" s="5" t="str">
        <f>'[1]TCE - ANEXO IV - Preencher'!G71</f>
        <v>CENTRAL DISTRIBUIDORA DE MEDICAMENTOS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000100620</v>
      </c>
      <c r="I62" s="6">
        <f>IF('[1]TCE - ANEXO IV - Preencher'!K71="","",'[1]TCE - ANEXO IV - Preencher'!K71)</f>
        <v>44700</v>
      </c>
      <c r="J62" s="5" t="str">
        <f>'[1]TCE - ANEXO IV - Preencher'!L71</f>
        <v>26220508719794000150550010001006201147969229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1524</v>
      </c>
    </row>
    <row r="63" spans="1:12" s="8" customFormat="1" ht="19.5" customHeight="1" x14ac:dyDescent="0.2">
      <c r="A63" s="3">
        <f>IFERROR(VLOOKUP(B63,'[1]DADOS (OCULTAR)'!$Q$3:$S$133,3,0),"")</f>
        <v>10739225002161</v>
      </c>
      <c r="B63" s="4" t="str">
        <f>'[1]TCE - ANEXO IV - Preencher'!C72</f>
        <v>UPA OLINDA - C.G 001/2022</v>
      </c>
      <c r="C63" s="4" t="str">
        <f>'[1]TCE - ANEXO IV - Preencher'!E72</f>
        <v>3.4 - Material Farmacológico</v>
      </c>
      <c r="D63" s="3">
        <f>'[1]TCE - ANEXO IV - Preencher'!F72</f>
        <v>9053134000145</v>
      </c>
      <c r="E63" s="5" t="str">
        <f>'[1]TCE - ANEXO IV - Preencher'!G72</f>
        <v>CENTRAL DISTRIBUIDORA DE MEDICAMENTOS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000358628</v>
      </c>
      <c r="I63" s="6">
        <f>IF('[1]TCE - ANEXO IV - Preencher'!K72="","",'[1]TCE - ANEXO IV - Preencher'!K72)</f>
        <v>44698</v>
      </c>
      <c r="J63" s="5" t="str">
        <f>'[1]TCE - ANEXO IV - Preencher'!L72</f>
        <v>53220509053134000145550050003586281738729551</v>
      </c>
      <c r="K63" s="5" t="str">
        <f>IF(F63="B",LEFT('[1]TCE - ANEXO IV - Preencher'!M72,2),IF(F63="S",LEFT('[1]TCE - ANEXO IV - Preencher'!M72,7),IF('[1]TCE - ANEXO IV - Preencher'!H72="","")))</f>
        <v>53</v>
      </c>
      <c r="L63" s="7">
        <f>'[1]TCE - ANEXO IV - Preencher'!N72</f>
        <v>2565.6</v>
      </c>
    </row>
    <row r="64" spans="1:12" s="8" customFormat="1" ht="19.5" customHeight="1" x14ac:dyDescent="0.2">
      <c r="A64" s="3">
        <f>IFERROR(VLOOKUP(B64,'[1]DADOS (OCULTAR)'!$Q$3:$S$133,3,0),"")</f>
        <v>10739225002161</v>
      </c>
      <c r="B64" s="4" t="str">
        <f>'[1]TCE - ANEXO IV - Preencher'!C73</f>
        <v>UPA OLINDA - C.G 001/2022</v>
      </c>
      <c r="C64" s="4" t="str">
        <f>'[1]TCE - ANEXO IV - Preencher'!E73</f>
        <v>3.4 - Material Farmacológico</v>
      </c>
      <c r="D64" s="3">
        <f>'[1]TCE - ANEXO IV - Preencher'!F73</f>
        <v>11051186000124</v>
      </c>
      <c r="E64" s="5" t="str">
        <f>'[1]TCE - ANEXO IV - Preencher'!G73</f>
        <v>CENTRAL DISTRIBUIDORA DE MEDICAMENTOS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000052601</v>
      </c>
      <c r="I64" s="6">
        <f>IF('[1]TCE - ANEXO IV - Preencher'!K73="","",'[1]TCE - ANEXO IV - Preencher'!K73)</f>
        <v>44700</v>
      </c>
      <c r="J64" s="5" t="str">
        <f>'[1]TCE - ANEXO IV - Preencher'!L73</f>
        <v>29220511051186000124550010000526011770299718</v>
      </c>
      <c r="K64" s="5" t="str">
        <f>IF(F64="B",LEFT('[1]TCE - ANEXO IV - Preencher'!M73,2),IF(F64="S",LEFT('[1]TCE - ANEXO IV - Preencher'!M73,7),IF('[1]TCE - ANEXO IV - Preencher'!H73="","")))</f>
        <v>29</v>
      </c>
      <c r="L64" s="7">
        <f>'[1]TCE - ANEXO IV - Preencher'!N73</f>
        <v>2110</v>
      </c>
    </row>
    <row r="65" spans="1:12" s="8" customFormat="1" ht="19.5" customHeight="1" x14ac:dyDescent="0.2">
      <c r="A65" s="3">
        <f>IFERROR(VLOOKUP(B65,'[1]DADOS (OCULTAR)'!$Q$3:$S$133,3,0),"")</f>
        <v>10739225002161</v>
      </c>
      <c r="B65" s="4" t="str">
        <f>'[1]TCE - ANEXO IV - Preencher'!C74</f>
        <v>UPA OLINDA - C.G 001/2022</v>
      </c>
      <c r="C65" s="4" t="str">
        <f>'[1]TCE - ANEXO IV - Preencher'!E74</f>
        <v>3.4 - Material Farmacológico</v>
      </c>
      <c r="D65" s="3">
        <f>'[1]TCE - ANEXO IV - Preencher'!F74</f>
        <v>7812105000194</v>
      </c>
      <c r="E65" s="5" t="str">
        <f>'[1]TCE - ANEXO IV - Preencher'!G74</f>
        <v>CENTRAL DISTRIBUIDORA DE MEDICAMENTOS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000097480</v>
      </c>
      <c r="I65" s="6">
        <f>IF('[1]TCE - ANEXO IV - Preencher'!K74="","",'[1]TCE - ANEXO IV - Preencher'!K74)</f>
        <v>44693</v>
      </c>
      <c r="J65" s="5" t="str">
        <f>'[1]TCE - ANEXO IV - Preencher'!L74</f>
        <v>23220507812105000194550010000974801764002667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887.62</v>
      </c>
    </row>
    <row r="66" spans="1:12" s="8" customFormat="1" ht="19.5" customHeight="1" x14ac:dyDescent="0.2">
      <c r="A66" s="3">
        <f>IFERROR(VLOOKUP(B66,'[1]DADOS (OCULTAR)'!$Q$3:$S$133,3,0),"")</f>
        <v>10739225002161</v>
      </c>
      <c r="B66" s="4" t="str">
        <f>'[1]TCE - ANEXO IV - Preencher'!C75</f>
        <v>UPA OLINDA - C.G 001/2022</v>
      </c>
      <c r="C66" s="4" t="str">
        <f>'[1]TCE - ANEXO IV - Preencher'!E75</f>
        <v>3.4 - Material Farmacológico</v>
      </c>
      <c r="D66" s="3">
        <f>'[1]TCE - ANEXO IV - Preencher'!F75</f>
        <v>8674752000140</v>
      </c>
      <c r="E66" s="5" t="str">
        <f>'[1]TCE - ANEXO IV - Preencher'!G75</f>
        <v>CIRURGICA MONTEBELLO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000132175</v>
      </c>
      <c r="I66" s="6">
        <f>IF('[1]TCE - ANEXO IV - Preencher'!K75="","",'[1]TCE - ANEXO IV - Preencher'!K75)</f>
        <v>44694</v>
      </c>
      <c r="J66" s="5" t="str">
        <f>'[1]TCE - ANEXO IV - Preencher'!L75</f>
        <v>26220508674752000140550010001321751386889294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160.32</v>
      </c>
    </row>
    <row r="67" spans="1:12" s="8" customFormat="1" ht="19.5" customHeight="1" x14ac:dyDescent="0.2">
      <c r="A67" s="3">
        <f>IFERROR(VLOOKUP(B67,'[1]DADOS (OCULTAR)'!$Q$3:$S$133,3,0),"")</f>
        <v>10739225002161</v>
      </c>
      <c r="B67" s="4" t="str">
        <f>'[1]TCE - ANEXO IV - Preencher'!C76</f>
        <v>UPA OLINDA - C.G 001/2022</v>
      </c>
      <c r="C67" s="4" t="str">
        <f>'[1]TCE - ANEXO IV - Preencher'!E76</f>
        <v>3.4 - Material Farmacológico</v>
      </c>
      <c r="D67" s="3">
        <f>'[1]TCE - ANEXO IV - Preencher'!F76</f>
        <v>9441460000120</v>
      </c>
      <c r="E67" s="5" t="str">
        <f>'[1]TCE - ANEXO IV - Preencher'!G76</f>
        <v>PADRAO DIST DE PRODUTOS E EQUIP HOSP PADRE CALLOU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000289226</v>
      </c>
      <c r="I67" s="6">
        <f>IF('[1]TCE - ANEXO IV - Preencher'!K76="","",'[1]TCE - ANEXO IV - Preencher'!K76)</f>
        <v>44705</v>
      </c>
      <c r="J67" s="5" t="str">
        <f>'[1]TCE - ANEXO IV - Preencher'!L76</f>
        <v>26220509441460000120550010002892261151072550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1688.5</v>
      </c>
    </row>
    <row r="68" spans="1:12" s="8" customFormat="1" ht="19.5" customHeight="1" x14ac:dyDescent="0.2">
      <c r="A68" s="3">
        <f>IFERROR(VLOOKUP(B68,'[1]DADOS (OCULTAR)'!$Q$3:$S$133,3,0),"")</f>
        <v>10739225002161</v>
      </c>
      <c r="B68" s="4" t="str">
        <f>'[1]TCE - ANEXO IV - Preencher'!C77</f>
        <v>UPA OLINDA - C.G 001/2022</v>
      </c>
      <c r="C68" s="4" t="str">
        <f>'[1]TCE - ANEXO IV - Preencher'!E77</f>
        <v>3.2 - Gás e Outros Materiais Engarrafados</v>
      </c>
      <c r="D68" s="3">
        <f>'[1]TCE - ANEXO IV - Preencher'!F77</f>
        <v>24380578002203</v>
      </c>
      <c r="E68" s="5" t="str">
        <f>'[1]TCE - ANEXO IV - Preencher'!G77</f>
        <v>WHITE MARTINS GASES INDUSTRIAIS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2352</v>
      </c>
      <c r="I68" s="6">
        <f>IF('[1]TCE - ANEXO IV - Preencher'!K77="","",'[1]TCE - ANEXO IV - Preencher'!K77)</f>
        <v>44706</v>
      </c>
      <c r="J68" s="5" t="str">
        <f>'[1]TCE - ANEXO IV - Preencher'!L77</f>
        <v>26220524380578002203550350000023521882464992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2870.06</v>
      </c>
    </row>
    <row r="69" spans="1:12" s="8" customFormat="1" ht="19.5" customHeight="1" x14ac:dyDescent="0.2">
      <c r="A69" s="3">
        <f>IFERROR(VLOOKUP(B69,'[1]DADOS (OCULTAR)'!$Q$3:$S$133,3,0),"")</f>
        <v>10739225002161</v>
      </c>
      <c r="B69" s="4" t="str">
        <f>'[1]TCE - ANEXO IV - Preencher'!C78</f>
        <v>UPA OLINDA - C.G 001/2022</v>
      </c>
      <c r="C69" s="4" t="str">
        <f>'[1]TCE - ANEXO IV - Preencher'!E78</f>
        <v>3.2 - Gás e Outros Materiais Engarrafados</v>
      </c>
      <c r="D69" s="3">
        <f>'[1]TCE - ANEXO IV - Preencher'!F78</f>
        <v>24380578002041</v>
      </c>
      <c r="E69" s="5" t="str">
        <f>'[1]TCE - ANEXO IV - Preencher'!G78</f>
        <v>WHITE MARTINS GASES INDUSTRIAIS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5512</v>
      </c>
      <c r="I69" s="6">
        <f>IF('[1]TCE - ANEXO IV - Preencher'!K78="","",'[1]TCE - ANEXO IV - Preencher'!K78)</f>
        <v>44693</v>
      </c>
      <c r="J69" s="5" t="str">
        <f>'[1]TCE - ANEXO IV - Preencher'!L78</f>
        <v>26220524380578002041550880000055121880906378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69.28</v>
      </c>
    </row>
    <row r="70" spans="1:12" s="8" customFormat="1" ht="19.5" customHeight="1" x14ac:dyDescent="0.2">
      <c r="A70" s="3">
        <f>IFERROR(VLOOKUP(B70,'[1]DADOS (OCULTAR)'!$Q$3:$S$133,3,0),"")</f>
        <v>10739225002161</v>
      </c>
      <c r="B70" s="4" t="str">
        <f>'[1]TCE - ANEXO IV - Preencher'!C79</f>
        <v>UPA OLINDA - C.G 001/2022</v>
      </c>
      <c r="C70" s="4" t="str">
        <f>'[1]TCE - ANEXO IV - Preencher'!E79</f>
        <v>3.2 - Gás e Outros Materiais Engarrafados</v>
      </c>
      <c r="D70" s="3">
        <f>'[1]TCE - ANEXO IV - Preencher'!F79</f>
        <v>24380578002203</v>
      </c>
      <c r="E70" s="5" t="str">
        <f>'[1]TCE - ANEXO IV - Preencher'!G79</f>
        <v>WHITE MARTINS GASES INDUSTRIAIS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170819</v>
      </c>
      <c r="I70" s="6">
        <f>IF('[1]TCE - ANEXO IV - Preencher'!K79="","",'[1]TCE - ANEXO IV - Preencher'!K79)</f>
        <v>44695</v>
      </c>
      <c r="J70" s="5" t="str">
        <f>'[1]TCE - ANEXO IV - Preencher'!L79</f>
        <v>26220524380578002203552000001708191881168551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3289.55</v>
      </c>
    </row>
    <row r="71" spans="1:12" s="8" customFormat="1" ht="19.5" customHeight="1" x14ac:dyDescent="0.2">
      <c r="A71" s="3">
        <f>IFERROR(VLOOKUP(B71,'[1]DADOS (OCULTAR)'!$Q$3:$S$133,3,0),"")</f>
        <v>10739225002161</v>
      </c>
      <c r="B71" s="4" t="str">
        <f>'[1]TCE - ANEXO IV - Preencher'!C80</f>
        <v>UPA OLINDA - C.G 001/2022</v>
      </c>
      <c r="C71" s="4" t="str">
        <f>'[1]TCE - ANEXO IV - Preencher'!E80</f>
        <v>3.2 - Gás e Outros Materiais Engarrafados</v>
      </c>
      <c r="D71" s="3">
        <f>'[1]TCE - ANEXO IV - Preencher'!F80</f>
        <v>24380578002041</v>
      </c>
      <c r="E71" s="5" t="str">
        <f>'[1]TCE - ANEXO IV - Preencher'!G80</f>
        <v>WHITE MARTINS GASES INDUSTRIAIS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10389</v>
      </c>
      <c r="I71" s="6">
        <f>IF('[1]TCE - ANEXO IV - Preencher'!K80="","",'[1]TCE - ANEXO IV - Preencher'!K80)</f>
        <v>44703</v>
      </c>
      <c r="J71" s="5" t="str">
        <f>'[1]TCE - ANEXO IV - Preencher'!L80</f>
        <v>26220524380578002041550860000103891882015082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69.28</v>
      </c>
    </row>
    <row r="72" spans="1:12" s="8" customFormat="1" ht="19.5" customHeight="1" x14ac:dyDescent="0.2">
      <c r="A72" s="3">
        <f>IFERROR(VLOOKUP(B72,'[1]DADOS (OCULTAR)'!$Q$3:$S$133,3,0),"")</f>
        <v>10739225002161</v>
      </c>
      <c r="B72" s="4" t="str">
        <f>'[1]TCE - ANEXO IV - Preencher'!C81</f>
        <v>UPA OLINDA - C.G 001/2022</v>
      </c>
      <c r="C72" s="4" t="str">
        <f>'[1]TCE - ANEXO IV - Preencher'!E81</f>
        <v>3.5 - Material Odontológico</v>
      </c>
      <c r="D72" s="3">
        <f>'[1]TCE - ANEXO IV - Preencher'!F81</f>
        <v>6301041000102</v>
      </c>
      <c r="E72" s="5" t="str">
        <f>'[1]TCE - ANEXO IV - Preencher'!G81</f>
        <v>ODONTOSHOP COMERCIO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184260</v>
      </c>
      <c r="I72" s="6">
        <f>IF('[1]TCE - ANEXO IV - Preencher'!K81="","",'[1]TCE - ANEXO IV - Preencher'!K81)</f>
        <v>38464</v>
      </c>
      <c r="J72" s="5" t="str">
        <f>'[1]TCE - ANEXO IV - Preencher'!L81</f>
        <v>26220406301041000102550010001842601518005129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2339.29</v>
      </c>
    </row>
    <row r="73" spans="1:12" s="8" customFormat="1" ht="19.5" customHeight="1" x14ac:dyDescent="0.2">
      <c r="A73" s="3">
        <f>IFERROR(VLOOKUP(B73,'[1]DADOS (OCULTAR)'!$Q$3:$S$133,3,0),"")</f>
        <v>10739225002161</v>
      </c>
      <c r="B73" s="4" t="str">
        <f>'[1]TCE - ANEXO IV - Preencher'!C82</f>
        <v>UPA OLINDA - C.G 001/2022</v>
      </c>
      <c r="C73" s="4" t="str">
        <f>'[1]TCE - ANEXO IV - Preencher'!E82</f>
        <v>3.5 - Material Odontológico</v>
      </c>
      <c r="D73" s="3">
        <f>'[1]TCE - ANEXO IV - Preencher'!F82</f>
        <v>6313389000101</v>
      </c>
      <c r="E73" s="5" t="str">
        <f>'[1]TCE - ANEXO IV - Preencher'!G82</f>
        <v>DENTAL SORRISO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000255358</v>
      </c>
      <c r="I73" s="6">
        <f>IF('[1]TCE - ANEXO IV - Preencher'!K82="","",'[1]TCE - ANEXO IV - Preencher'!K82)</f>
        <v>44704</v>
      </c>
      <c r="J73" s="5" t="str">
        <f>'[1]TCE - ANEXO IV - Preencher'!L82</f>
        <v>26220506313389000101550010002553581518005123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1816.23</v>
      </c>
    </row>
    <row r="74" spans="1:12" s="8" customFormat="1" ht="19.5" customHeight="1" x14ac:dyDescent="0.2">
      <c r="A74" s="3">
        <f>IFERROR(VLOOKUP(B74,'[1]DADOS (OCULTAR)'!$Q$3:$S$133,3,0),"")</f>
        <v>10739225002161</v>
      </c>
      <c r="B74" s="4" t="str">
        <f>'[1]TCE - ANEXO IV - Preencher'!C83</f>
        <v>UPA OLINDA - C.G 001/2022</v>
      </c>
      <c r="C74" s="4" t="str">
        <f>'[1]TCE - ANEXO IV - Preencher'!E83</f>
        <v>3.5 - Material Odontológico</v>
      </c>
      <c r="D74" s="3">
        <f>'[1]TCE - ANEXO IV - Preencher'!F83</f>
        <v>9441460000120</v>
      </c>
      <c r="E74" s="5" t="str">
        <f>'[1]TCE - ANEXO IV - Preencher'!G83</f>
        <v>PADRAO DIST DE PRODUTOS E EQUIP HOSP PADRE CALLOU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000289226</v>
      </c>
      <c r="I74" s="6">
        <f>IF('[1]TCE - ANEXO IV - Preencher'!K83="","",'[1]TCE - ANEXO IV - Preencher'!K83)</f>
        <v>44705</v>
      </c>
      <c r="J74" s="5" t="str">
        <f>'[1]TCE - ANEXO IV - Preencher'!L83</f>
        <v>26220509441460000120550010002892261151072550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742.56</v>
      </c>
    </row>
    <row r="75" spans="1:12" s="8" customFormat="1" ht="19.5" customHeight="1" x14ac:dyDescent="0.2">
      <c r="A75" s="3">
        <f>IFERROR(VLOOKUP(B75,'[1]DADOS (OCULTAR)'!$Q$3:$S$133,3,0),"")</f>
        <v>10739225002161</v>
      </c>
      <c r="B75" s="4" t="str">
        <f>'[1]TCE - ANEXO IV - Preencher'!C84</f>
        <v>UPA OLINDA - C.G 001/2022</v>
      </c>
      <c r="C75" s="4" t="str">
        <f>'[1]TCE - ANEXO IV - Preencher'!E84</f>
        <v>3.99 - Outras despesas com Material de Consumo</v>
      </c>
      <c r="D75" s="3">
        <f>'[1]TCE - ANEXO IV - Preencher'!F84</f>
        <v>6301041000102</v>
      </c>
      <c r="E75" s="5" t="str">
        <f>'[1]TCE - ANEXO IV - Preencher'!G84</f>
        <v>ODONTOSHOP COMERCIO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184260</v>
      </c>
      <c r="I75" s="6">
        <f>IF('[1]TCE - ANEXO IV - Preencher'!K84="","",'[1]TCE - ANEXO IV - Preencher'!K84)</f>
        <v>38464</v>
      </c>
      <c r="J75" s="5" t="str">
        <f>'[1]TCE - ANEXO IV - Preencher'!L84</f>
        <v>26220406301041000102550010001842601518005129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258.72000000000003</v>
      </c>
    </row>
    <row r="76" spans="1:12" s="8" customFormat="1" ht="19.5" customHeight="1" x14ac:dyDescent="0.2">
      <c r="A76" s="3">
        <f>IFERROR(VLOOKUP(B76,'[1]DADOS (OCULTAR)'!$Q$3:$S$133,3,0),"")</f>
        <v>10739225002161</v>
      </c>
      <c r="B76" s="4" t="str">
        <f>'[1]TCE - ANEXO IV - Preencher'!C85</f>
        <v>UPA OLINDA - C.G 001/2022</v>
      </c>
      <c r="C76" s="4" t="str">
        <f>'[1]TCE - ANEXO IV - Preencher'!E85</f>
        <v>3.99 - Outras despesas com Material de Consumo</v>
      </c>
      <c r="D76" s="3">
        <f>'[1]TCE - ANEXO IV - Preencher'!F85</f>
        <v>8674752000140</v>
      </c>
      <c r="E76" s="5" t="str">
        <f>'[1]TCE - ANEXO IV - Preencher'!G85</f>
        <v>CIRURGICA MONTEBELLO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000131479</v>
      </c>
      <c r="I76" s="6">
        <f>IF('[1]TCE - ANEXO IV - Preencher'!K85="","",'[1]TCE - ANEXO IV - Preencher'!K85)</f>
        <v>44687</v>
      </c>
      <c r="J76" s="5" t="str">
        <f>'[1]TCE - ANEXO IV - Preencher'!L85</f>
        <v>26220508674752000140550010001314791241019052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5173.6899999999996</v>
      </c>
    </row>
    <row r="77" spans="1:12" s="8" customFormat="1" ht="19.5" customHeight="1" x14ac:dyDescent="0.2">
      <c r="A77" s="3">
        <f>IFERROR(VLOOKUP(B77,'[1]DADOS (OCULTAR)'!$Q$3:$S$133,3,0),"")</f>
        <v>10739225002161</v>
      </c>
      <c r="B77" s="4" t="str">
        <f>'[1]TCE - ANEXO IV - Preencher'!C86</f>
        <v>UPA OLINDA - C.G 001/2022</v>
      </c>
      <c r="C77" s="4" t="str">
        <f>'[1]TCE - ANEXO IV - Preencher'!E86</f>
        <v>3.99 - Outras despesas com Material de Consumo</v>
      </c>
      <c r="D77" s="3">
        <f>'[1]TCE - ANEXO IV - Preencher'!F86</f>
        <v>33255787001325</v>
      </c>
      <c r="E77" s="5" t="str">
        <f>'[1]TCE - ANEXO IV - Preencher'!G86</f>
        <v>IBF INDUSTRIA BRASILEIRA DE FILLMES S/A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28684</v>
      </c>
      <c r="I77" s="6">
        <f>IF('[1]TCE - ANEXO IV - Preencher'!K86="","",'[1]TCE - ANEXO IV - Preencher'!K86)</f>
        <v>44691</v>
      </c>
      <c r="J77" s="5" t="str">
        <f>'[1]TCE - ANEXO IV - Preencher'!L86</f>
        <v>26220533255787001325550050000286841933552749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3025.55</v>
      </c>
    </row>
    <row r="78" spans="1:12" s="8" customFormat="1" ht="19.5" customHeight="1" x14ac:dyDescent="0.2">
      <c r="A78" s="3">
        <f>IFERROR(VLOOKUP(B78,'[1]DADOS (OCULTAR)'!$Q$3:$S$133,3,0),"")</f>
        <v>10739225002161</v>
      </c>
      <c r="B78" s="4" t="str">
        <f>'[1]TCE - ANEXO IV - Preencher'!C87</f>
        <v>UPA OLINDA - C.G 001/2022</v>
      </c>
      <c r="C78" s="4" t="str">
        <f>'[1]TCE - ANEXO IV - Preencher'!E87</f>
        <v>3.99 - Outras despesas com Material de Consumo</v>
      </c>
      <c r="D78" s="3">
        <f>'[1]TCE - ANEXO IV - Preencher'!F87</f>
        <v>1838829000120</v>
      </c>
      <c r="E78" s="5" t="str">
        <f>'[1]TCE - ANEXO IV - Preencher'!G87</f>
        <v>PALLIO COMERCIO E SERVICOS LTDA EPP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007146</v>
      </c>
      <c r="I78" s="6">
        <f>IF('[1]TCE - ANEXO IV - Preencher'!K87="","",'[1]TCE - ANEXO IV - Preencher'!K87)</f>
        <v>44700</v>
      </c>
      <c r="J78" s="5" t="str">
        <f>'[1]TCE - ANEXO IV - Preencher'!L87</f>
        <v>26220501838829000120550010000071461390255111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2383.08</v>
      </c>
    </row>
    <row r="79" spans="1:12" s="8" customFormat="1" ht="19.5" customHeight="1" x14ac:dyDescent="0.2">
      <c r="A79" s="3">
        <f>IFERROR(VLOOKUP(B79,'[1]DADOS (OCULTAR)'!$Q$3:$S$133,3,0),"")</f>
        <v>10739225002161</v>
      </c>
      <c r="B79" s="4" t="str">
        <f>'[1]TCE - ANEXO IV - Preencher'!C88</f>
        <v>UPA OLINDA - C.G 001/2022</v>
      </c>
      <c r="C79" s="4" t="str">
        <f>'[1]TCE - ANEXO IV - Preencher'!E88</f>
        <v>3.7 - Material de Limpeza e Produtos de Hgienização</v>
      </c>
      <c r="D79" s="3">
        <f>'[1]TCE - ANEXO IV - Preencher'!F88</f>
        <v>28588334000147</v>
      </c>
      <c r="E79" s="5" t="str">
        <f>'[1]TCE - ANEXO IV - Preencher'!G88</f>
        <v>ELAINE CRISTINA ARAUJO DE MELO NE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000000828</v>
      </c>
      <c r="I79" s="6">
        <f>IF('[1]TCE - ANEXO IV - Preencher'!K88="","",'[1]TCE - ANEXO IV - Preencher'!K88)</f>
        <v>44680</v>
      </c>
      <c r="J79" s="5" t="str">
        <f>'[1]TCE - ANEXO IV - Preencher'!L88</f>
        <v>26220428588334000147550010000008281220008281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1050</v>
      </c>
    </row>
    <row r="80" spans="1:12" s="8" customFormat="1" ht="19.5" customHeight="1" x14ac:dyDescent="0.2">
      <c r="A80" s="3">
        <f>IFERROR(VLOOKUP(B80,'[1]DADOS (OCULTAR)'!$Q$3:$S$133,3,0),"")</f>
        <v>10739225002161</v>
      </c>
      <c r="B80" s="4" t="str">
        <f>'[1]TCE - ANEXO IV - Preencher'!C89</f>
        <v>UPA OLINDA - C.G 001/2022</v>
      </c>
      <c r="C80" s="4" t="str">
        <f>'[1]TCE - ANEXO IV - Preencher'!E89</f>
        <v>3.7 - Material de Limpeza e Produtos de Hgienização</v>
      </c>
      <c r="D80" s="3">
        <f>'[1]TCE - ANEXO IV - Preencher'!F89</f>
        <v>28526262000103</v>
      </c>
      <c r="E80" s="5" t="str">
        <f>'[1]TCE - ANEXO IV - Preencher'!G89</f>
        <v>PORTUGAL MATERIAL DE ESC INF E LIMPEZA EIRELLI - ME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0000002605</v>
      </c>
      <c r="I80" s="6">
        <f>IF('[1]TCE - ANEXO IV - Preencher'!K89="","",'[1]TCE - ANEXO IV - Preencher'!K89)</f>
        <v>44680</v>
      </c>
      <c r="J80" s="5" t="str">
        <f>'[1]TCE - ANEXO IV - Preencher'!L89</f>
        <v>26220428526262000103550010000026051000023799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572.5</v>
      </c>
    </row>
    <row r="81" spans="1:12" s="8" customFormat="1" ht="19.5" customHeight="1" x14ac:dyDescent="0.2">
      <c r="A81" s="3">
        <f>IFERROR(VLOOKUP(B81,'[1]DADOS (OCULTAR)'!$Q$3:$S$133,3,0),"")</f>
        <v>10739225002161</v>
      </c>
      <c r="B81" s="4" t="str">
        <f>'[1]TCE - ANEXO IV - Preencher'!C90</f>
        <v>UPA OLINDA - C.G 001/2022</v>
      </c>
      <c r="C81" s="4" t="str">
        <f>'[1]TCE - ANEXO IV - Preencher'!E90</f>
        <v>3.7 - Material de Limpeza e Produtos de Hgienização</v>
      </c>
      <c r="D81" s="3">
        <f>'[1]TCE - ANEXO IV - Preencher'!F90</f>
        <v>19450370000159</v>
      </c>
      <c r="E81" s="5" t="str">
        <f>'[1]TCE - ANEXO IV - Preencher'!G90</f>
        <v>SUCESSO DISTRIBUIDORA DE ALIMENTOS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000001106</v>
      </c>
      <c r="I81" s="6">
        <f>IF('[1]TCE - ANEXO IV - Preencher'!K90="","",'[1]TCE - ANEXO IV - Preencher'!K90)</f>
        <v>44694</v>
      </c>
      <c r="J81" s="5" t="str">
        <f>'[1]TCE - ANEXO IV - Preencher'!L90</f>
        <v>26220519450370000159550010000011061960259430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212.5</v>
      </c>
    </row>
    <row r="82" spans="1:12" s="8" customFormat="1" ht="19.5" customHeight="1" x14ac:dyDescent="0.2">
      <c r="A82" s="3">
        <f>IFERROR(VLOOKUP(B82,'[1]DADOS (OCULTAR)'!$Q$3:$S$133,3,0),"")</f>
        <v>10739225002161</v>
      </c>
      <c r="B82" s="4" t="str">
        <f>'[1]TCE - ANEXO IV - Preencher'!C91</f>
        <v>UPA OLINDA - C.G 001/2022</v>
      </c>
      <c r="C82" s="4" t="str">
        <f>'[1]TCE - ANEXO IV - Preencher'!E91</f>
        <v>3.7 - Material de Limpeza e Produtos de Hgienização</v>
      </c>
      <c r="D82" s="3">
        <f>'[1]TCE - ANEXO IV - Preencher'!F91</f>
        <v>19450370000159</v>
      </c>
      <c r="E82" s="5" t="str">
        <f>'[1]TCE - ANEXO IV - Preencher'!G91</f>
        <v>SUCESSO DISTRIBUIDORA DE ALIMENTOS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000001110</v>
      </c>
      <c r="I82" s="6">
        <f>IF('[1]TCE - ANEXO IV - Preencher'!K91="","",'[1]TCE - ANEXO IV - Preencher'!K91)</f>
        <v>44695</v>
      </c>
      <c r="J82" s="5" t="str">
        <f>'[1]TCE - ANEXO IV - Preencher'!L91</f>
        <v>26220519450370000159550010000011101730623965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850</v>
      </c>
    </row>
    <row r="83" spans="1:12" s="8" customFormat="1" ht="19.5" customHeight="1" x14ac:dyDescent="0.2">
      <c r="A83" s="3">
        <f>IFERROR(VLOOKUP(B83,'[1]DADOS (OCULTAR)'!$Q$3:$S$133,3,0),"")</f>
        <v>10739225002161</v>
      </c>
      <c r="B83" s="4" t="str">
        <f>'[1]TCE - ANEXO IV - Preencher'!C92</f>
        <v>UPA OLINDA - C.G 001/2022</v>
      </c>
      <c r="C83" s="4" t="str">
        <f>'[1]TCE - ANEXO IV - Preencher'!E92</f>
        <v>3.7 - Material de Limpeza e Produtos de Hgienização</v>
      </c>
      <c r="D83" s="3">
        <f>'[1]TCE - ANEXO IV - Preencher'!F92</f>
        <v>5932624000160</v>
      </c>
      <c r="E83" s="5" t="str">
        <f>'[1]TCE - ANEXO IV - Preencher'!G92</f>
        <v>MEGAMED COMERCIO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0000017780</v>
      </c>
      <c r="I83" s="6">
        <f>IF('[1]TCE - ANEXO IV - Preencher'!K92="","",'[1]TCE - ANEXO IV - Preencher'!K92)</f>
        <v>44692</v>
      </c>
      <c r="J83" s="5" t="str">
        <f>'[1]TCE - ANEXO IV - Preencher'!L92</f>
        <v>26220505932624000160550010000177801621443757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620</v>
      </c>
    </row>
    <row r="84" spans="1:12" s="8" customFormat="1" ht="19.5" customHeight="1" x14ac:dyDescent="0.2">
      <c r="A84" s="3">
        <f>IFERROR(VLOOKUP(B84,'[1]DADOS (OCULTAR)'!$Q$3:$S$133,3,0),"")</f>
        <v>10739225002161</v>
      </c>
      <c r="B84" s="4" t="str">
        <f>'[1]TCE - ANEXO IV - Preencher'!C93</f>
        <v>UPA OLINDA - C.G 001/2022</v>
      </c>
      <c r="C84" s="4" t="str">
        <f>'[1]TCE - ANEXO IV - Preencher'!E93</f>
        <v>3.7 - Material de Limpeza e Produtos de Hgienização</v>
      </c>
      <c r="D84" s="3">
        <f>'[1]TCE - ANEXO IV - Preencher'!F93</f>
        <v>24425720000167</v>
      </c>
      <c r="E84" s="5" t="str">
        <f>'[1]TCE - ANEXO IV - Preencher'!G93</f>
        <v>ORIGINAL SUPRIMENTOS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007400</v>
      </c>
      <c r="I84" s="6">
        <f>IF('[1]TCE - ANEXO IV - Preencher'!K93="","",'[1]TCE - ANEXO IV - Preencher'!K93)</f>
        <v>44698</v>
      </c>
      <c r="J84" s="5" t="str">
        <f>'[1]TCE - ANEXO IV - Preencher'!L93</f>
        <v>26220524425720000167550010000074001240050294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117.96</v>
      </c>
    </row>
    <row r="85" spans="1:12" s="8" customFormat="1" ht="19.5" customHeight="1" x14ac:dyDescent="0.2">
      <c r="A85" s="3">
        <f>IFERROR(VLOOKUP(B85,'[1]DADOS (OCULTAR)'!$Q$3:$S$133,3,0),"")</f>
        <v>10739225002161</v>
      </c>
      <c r="B85" s="4" t="str">
        <f>'[1]TCE - ANEXO IV - Preencher'!C94</f>
        <v>UPA OLINDA - C.G 001/2022</v>
      </c>
      <c r="C85" s="4" t="str">
        <f>'[1]TCE - ANEXO IV - Preencher'!E94</f>
        <v>3.14 - Alimentação Preparada</v>
      </c>
      <c r="D85" s="3">
        <f>'[1]TCE - ANEXO IV - Preencher'!F94</f>
        <v>22940455000120</v>
      </c>
      <c r="E85" s="5" t="str">
        <f>'[1]TCE - ANEXO IV - Preencher'!G94</f>
        <v>MOURA &amp; MELO COMERCIO E SERVIÇOS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000016059</v>
      </c>
      <c r="I85" s="6">
        <f>IF('[1]TCE - ANEXO IV - Preencher'!K94="","",'[1]TCE - ANEXO IV - Preencher'!K94)</f>
        <v>44678</v>
      </c>
      <c r="J85" s="5" t="str">
        <f>'[1]TCE - ANEXO IV - Preencher'!L94</f>
        <v>26220422940455000120550010000160591110881170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176.54</v>
      </c>
    </row>
    <row r="86" spans="1:12" s="8" customFormat="1" ht="19.5" customHeight="1" x14ac:dyDescent="0.2">
      <c r="A86" s="3">
        <f>IFERROR(VLOOKUP(B86,'[1]DADOS (OCULTAR)'!$Q$3:$S$133,3,0),"")</f>
        <v>10739225002161</v>
      </c>
      <c r="B86" s="4" t="str">
        <f>'[1]TCE - ANEXO IV - Preencher'!C95</f>
        <v>UPA OLINDA - C.G 001/2022</v>
      </c>
      <c r="C86" s="4" t="str">
        <f>'[1]TCE - ANEXO IV - Preencher'!E95</f>
        <v>3.14 - Alimentação Preparada</v>
      </c>
      <c r="D86" s="3">
        <f>'[1]TCE - ANEXO IV - Preencher'!F95</f>
        <v>1687725000162</v>
      </c>
      <c r="E86" s="5" t="str">
        <f>'[1]TCE - ANEXO IV - Preencher'!G95</f>
        <v>CENEP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000035808</v>
      </c>
      <c r="I86" s="6">
        <f>IF('[1]TCE - ANEXO IV - Preencher'!K95="","",'[1]TCE - ANEXO IV - Preencher'!K95)</f>
        <v>44678</v>
      </c>
      <c r="J86" s="5" t="str">
        <f>'[1]TCE - ANEXO IV - Preencher'!L95</f>
        <v>26220401687725000162550010000358081116309685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816</v>
      </c>
    </row>
    <row r="87" spans="1:12" s="8" customFormat="1" ht="19.5" customHeight="1" x14ac:dyDescent="0.2">
      <c r="A87" s="3">
        <f>IFERROR(VLOOKUP(B87,'[1]DADOS (OCULTAR)'!$Q$3:$S$133,3,0),"")</f>
        <v>10739225002161</v>
      </c>
      <c r="B87" s="4" t="str">
        <f>'[1]TCE - ANEXO IV - Preencher'!C96</f>
        <v>UPA OLINDA - C.G 001/2022</v>
      </c>
      <c r="C87" s="4" t="str">
        <f>'[1]TCE - ANEXO IV - Preencher'!E96</f>
        <v>3.14 - Alimentação Preparada</v>
      </c>
      <c r="D87" s="3">
        <f>'[1]TCE - ANEXO IV - Preencher'!F96</f>
        <v>1687725000162</v>
      </c>
      <c r="E87" s="5" t="str">
        <f>'[1]TCE - ANEXO IV - Preencher'!G96</f>
        <v>CENEP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000036317</v>
      </c>
      <c r="I87" s="6">
        <f>IF('[1]TCE - ANEXO IV - Preencher'!K96="","",'[1]TCE - ANEXO IV - Preencher'!K96)</f>
        <v>44704</v>
      </c>
      <c r="J87" s="5" t="str">
        <f>'[1]TCE - ANEXO IV - Preencher'!L96</f>
        <v>26220501687725000162550010000363171962302749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300</v>
      </c>
    </row>
    <row r="88" spans="1:12" s="8" customFormat="1" ht="19.5" customHeight="1" x14ac:dyDescent="0.2">
      <c r="A88" s="3">
        <f>IFERROR(VLOOKUP(B88,'[1]DADOS (OCULTAR)'!$Q$3:$S$133,3,0),"")</f>
        <v>10739225002161</v>
      </c>
      <c r="B88" s="4" t="str">
        <f>'[1]TCE - ANEXO IV - Preencher'!C97</f>
        <v>UPA OLINDA - C.G 001/2022</v>
      </c>
      <c r="C88" s="4" t="str">
        <f>'[1]TCE - ANEXO IV - Preencher'!E97</f>
        <v>3.14 - Alimentação Preparada</v>
      </c>
      <c r="D88" s="3">
        <f>'[1]TCE - ANEXO IV - Preencher'!F97</f>
        <v>32048583000117</v>
      </c>
      <c r="E88" s="5" t="str">
        <f>'[1]TCE - ANEXO IV - Preencher'!G97</f>
        <v>LG DISTRIBUIDORA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000000001</v>
      </c>
      <c r="I88" s="6">
        <f>IF('[1]TCE - ANEXO IV - Preencher'!K97="","",'[1]TCE - ANEXO IV - Preencher'!K97)</f>
        <v>44681</v>
      </c>
      <c r="J88" s="5" t="str">
        <f>'[1]TCE - ANEXO IV - Preencher'!L97</f>
        <v>26220432048583000117550010000000011000057766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1246.5</v>
      </c>
    </row>
    <row r="89" spans="1:12" s="8" customFormat="1" ht="19.5" customHeight="1" x14ac:dyDescent="0.2">
      <c r="A89" s="3">
        <f>IFERROR(VLOOKUP(B89,'[1]DADOS (OCULTAR)'!$Q$3:$S$133,3,0),"")</f>
        <v>10739225002161</v>
      </c>
      <c r="B89" s="4" t="str">
        <f>'[1]TCE - ANEXO IV - Preencher'!C98</f>
        <v>UPA OLINDA - C.G 001/2022</v>
      </c>
      <c r="C89" s="4" t="str">
        <f>'[1]TCE - ANEXO IV - Preencher'!E98</f>
        <v>3.14 - Alimentação Preparada</v>
      </c>
      <c r="D89" s="3">
        <f>'[1]TCE - ANEXO IV - Preencher'!F98</f>
        <v>26761591000103</v>
      </c>
      <c r="E89" s="5" t="str">
        <f>'[1]TCE - ANEXO IV - Preencher'!G98</f>
        <v>PAULISTA PRODUTOS ALIMENTICIOS EIRELI PAULISTA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12640</v>
      </c>
      <c r="I89" s="6">
        <f>IF('[1]TCE - ANEXO IV - Preencher'!K98="","",'[1]TCE - ANEXO IV - Preencher'!K98)</f>
        <v>44700</v>
      </c>
      <c r="J89" s="5" t="str">
        <f>'[1]TCE - ANEXO IV - Preencher'!L98</f>
        <v>26220526761591000103550010000126401010764623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1896.46</v>
      </c>
    </row>
    <row r="90" spans="1:12" s="8" customFormat="1" ht="19.5" customHeight="1" x14ac:dyDescent="0.2">
      <c r="A90" s="3">
        <f>IFERROR(VLOOKUP(B90,'[1]DADOS (OCULTAR)'!$Q$3:$S$133,3,0),"")</f>
        <v>10739225002161</v>
      </c>
      <c r="B90" s="4" t="str">
        <f>'[1]TCE - ANEXO IV - Preencher'!C99</f>
        <v>UPA OLINDA - C.G 001/2022</v>
      </c>
      <c r="C90" s="4" t="str">
        <f>'[1]TCE - ANEXO IV - Preencher'!E99</f>
        <v>3.14 - Alimentação Preparada</v>
      </c>
      <c r="D90" s="3">
        <f>'[1]TCE - ANEXO IV - Preencher'!F99</f>
        <v>32048583000117</v>
      </c>
      <c r="E90" s="5" t="str">
        <f>'[1]TCE - ANEXO IV - Preencher'!G99</f>
        <v xml:space="preserve">LG DISTRIBUIDORA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000000003</v>
      </c>
      <c r="I90" s="6">
        <f>IF('[1]TCE - ANEXO IV - Preencher'!K99="","",'[1]TCE - ANEXO IV - Preencher'!K99)</f>
        <v>44712</v>
      </c>
      <c r="J90" s="5" t="str">
        <f>'[1]TCE - ANEXO IV - Preencher'!L99</f>
        <v>26220532048583000117550010000000031000057527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877.5</v>
      </c>
    </row>
    <row r="91" spans="1:12" s="8" customFormat="1" ht="19.5" customHeight="1" x14ac:dyDescent="0.2">
      <c r="A91" s="3">
        <f>IFERROR(VLOOKUP(B91,'[1]DADOS (OCULTAR)'!$Q$3:$S$133,3,0),"")</f>
        <v>10739225002161</v>
      </c>
      <c r="B91" s="4" t="str">
        <f>'[1]TCE - ANEXO IV - Preencher'!C100</f>
        <v>UPA OLINDA - C.G 001/2022</v>
      </c>
      <c r="C91" s="4" t="str">
        <f>'[1]TCE - ANEXO IV - Preencher'!E100</f>
        <v>3.6 - Material de Expediente</v>
      </c>
      <c r="D91" s="3">
        <f>'[1]TCE - ANEXO IV - Preencher'!F100</f>
        <v>28588334000147</v>
      </c>
      <c r="E91" s="5" t="str">
        <f>'[1]TCE - ANEXO IV - Preencher'!G100</f>
        <v>ELAINE CRISTINA ARAUJO DE MELO ME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000000828</v>
      </c>
      <c r="I91" s="6">
        <f>IF('[1]TCE - ANEXO IV - Preencher'!K100="","",'[1]TCE - ANEXO IV - Preencher'!K100)</f>
        <v>44680</v>
      </c>
      <c r="J91" s="5" t="str">
        <f>'[1]TCE - ANEXO IV - Preencher'!L100</f>
        <v>26220428588334000147550010000008281220008281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125</v>
      </c>
    </row>
    <row r="92" spans="1:12" s="8" customFormat="1" ht="19.5" customHeight="1" x14ac:dyDescent="0.2">
      <c r="A92" s="3">
        <f>IFERROR(VLOOKUP(B92,'[1]DADOS (OCULTAR)'!$Q$3:$S$133,3,0),"")</f>
        <v>10739225002161</v>
      </c>
      <c r="B92" s="4" t="str">
        <f>'[1]TCE - ANEXO IV - Preencher'!C101</f>
        <v>UPA OLINDA - C.G 001/2022</v>
      </c>
      <c r="C92" s="4" t="str">
        <f>'[1]TCE - ANEXO IV - Preencher'!E101</f>
        <v>3.6 - Material de Expediente</v>
      </c>
      <c r="D92" s="3">
        <f>'[1]TCE - ANEXO IV - Preencher'!F101</f>
        <v>28526262000103</v>
      </c>
      <c r="E92" s="5" t="str">
        <f>'[1]TCE - ANEXO IV - Preencher'!G101</f>
        <v>PORTUGAL MATERIAL DE ESC INF E LIMPEZA EIRELLI - ME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0000002605</v>
      </c>
      <c r="I92" s="6">
        <f>IF('[1]TCE - ANEXO IV - Preencher'!K101="","",'[1]TCE - ANEXO IV - Preencher'!K101)</f>
        <v>44680</v>
      </c>
      <c r="J92" s="5" t="str">
        <f>'[1]TCE - ANEXO IV - Preencher'!L101</f>
        <v>26220428526262000103550010000026051000023799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135</v>
      </c>
    </row>
    <row r="93" spans="1:12" s="8" customFormat="1" ht="19.5" customHeight="1" x14ac:dyDescent="0.2">
      <c r="A93" s="3">
        <f>IFERROR(VLOOKUP(B93,'[1]DADOS (OCULTAR)'!$Q$3:$S$133,3,0),"")</f>
        <v>10739225002161</v>
      </c>
      <c r="B93" s="4" t="str">
        <f>'[1]TCE - ANEXO IV - Preencher'!C102</f>
        <v>UPA OLINDA - C.G 001/2022</v>
      </c>
      <c r="C93" s="4" t="str">
        <f>'[1]TCE - ANEXO IV - Preencher'!E102</f>
        <v>3.6 - Material de Expediente</v>
      </c>
      <c r="D93" s="3">
        <f>'[1]TCE - ANEXO IV - Preencher'!F102</f>
        <v>24425720000167</v>
      </c>
      <c r="E93" s="5" t="str">
        <f>'[1]TCE - ANEXO IV - Preencher'!G102</f>
        <v>ORIGINAL SUPRIMENTOS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007389</v>
      </c>
      <c r="I93" s="6">
        <f>IF('[1]TCE - ANEXO IV - Preencher'!K102="","",'[1]TCE - ANEXO IV - Preencher'!K102)</f>
        <v>44690</v>
      </c>
      <c r="J93" s="5" t="str">
        <f>'[1]TCE - ANEXO IV - Preencher'!L102</f>
        <v>26220524425720000167550010000073891230058234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1330</v>
      </c>
    </row>
    <row r="94" spans="1:12" s="8" customFormat="1" ht="19.5" customHeight="1" x14ac:dyDescent="0.2">
      <c r="A94" s="3">
        <f>IFERROR(VLOOKUP(B94,'[1]DADOS (OCULTAR)'!$Q$3:$S$133,3,0),"")</f>
        <v>10739225002161</v>
      </c>
      <c r="B94" s="4" t="str">
        <f>'[1]TCE - ANEXO IV - Preencher'!C103</f>
        <v>UPA OLINDA - C.G 001/2022</v>
      </c>
      <c r="C94" s="4" t="str">
        <f>'[1]TCE - ANEXO IV - Preencher'!E103</f>
        <v>3.6 - Material de Expediente</v>
      </c>
      <c r="D94" s="3">
        <f>'[1]TCE - ANEXO IV - Preencher'!F103</f>
        <v>19450370000159</v>
      </c>
      <c r="E94" s="5" t="str">
        <f>'[1]TCE - ANEXO IV - Preencher'!G103</f>
        <v>SUCESSO DISTRIBUIDORA DE ALIMENTOS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000001106</v>
      </c>
      <c r="I94" s="6">
        <f>IF('[1]TCE - ANEXO IV - Preencher'!K103="","",'[1]TCE - ANEXO IV - Preencher'!K103)</f>
        <v>44694</v>
      </c>
      <c r="J94" s="5" t="str">
        <f>'[1]TCE - ANEXO IV - Preencher'!L103</f>
        <v>26220519450370000159550010000011061960259430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436</v>
      </c>
    </row>
    <row r="95" spans="1:12" s="8" customFormat="1" ht="19.5" customHeight="1" x14ac:dyDescent="0.2">
      <c r="A95" s="3">
        <f>IFERROR(VLOOKUP(B95,'[1]DADOS (OCULTAR)'!$Q$3:$S$133,3,0),"")</f>
        <v>10739225002161</v>
      </c>
      <c r="B95" s="4" t="str">
        <f>'[1]TCE - ANEXO IV - Preencher'!C104</f>
        <v>UPA OLINDA - C.G 001/2022</v>
      </c>
      <c r="C95" s="4" t="str">
        <f>'[1]TCE - ANEXO IV - Preencher'!E104</f>
        <v>3.6 - Material de Expediente</v>
      </c>
      <c r="D95" s="3">
        <f>'[1]TCE - ANEXO IV - Preencher'!F104</f>
        <v>19450370000159</v>
      </c>
      <c r="E95" s="5" t="str">
        <f>'[1]TCE - ANEXO IV - Preencher'!G104</f>
        <v>SUCESSO DISTRIBUIDORA DE ALIMENTOS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000001110</v>
      </c>
      <c r="I95" s="6">
        <f>IF('[1]TCE - ANEXO IV - Preencher'!K104="","",'[1]TCE - ANEXO IV - Preencher'!K104)</f>
        <v>44665</v>
      </c>
      <c r="J95" s="5" t="str">
        <f>'[1]TCE - ANEXO IV - Preencher'!L104</f>
        <v>26220519450370000159550010000011101730623965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872</v>
      </c>
    </row>
    <row r="96" spans="1:12" s="8" customFormat="1" ht="19.5" customHeight="1" x14ac:dyDescent="0.2">
      <c r="A96" s="3">
        <f>IFERROR(VLOOKUP(B96,'[1]DADOS (OCULTAR)'!$Q$3:$S$133,3,0),"")</f>
        <v>10739225002161</v>
      </c>
      <c r="B96" s="4" t="str">
        <f>'[1]TCE - ANEXO IV - Preencher'!C105</f>
        <v>UPA OLINDA - C.G 001/2022</v>
      </c>
      <c r="C96" s="4" t="str">
        <f>'[1]TCE - ANEXO IV - Preencher'!E105</f>
        <v>3.6 - Material de Expediente</v>
      </c>
      <c r="D96" s="3">
        <f>'[1]TCE - ANEXO IV - Preencher'!F105</f>
        <v>24425720000167</v>
      </c>
      <c r="E96" s="5" t="str">
        <f>'[1]TCE - ANEXO IV - Preencher'!G105</f>
        <v>ORIGINAL SUPRIMENTOS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0007400</v>
      </c>
      <c r="I96" s="6">
        <f>IF('[1]TCE - ANEXO IV - Preencher'!K105="","",'[1]TCE - ANEXO IV - Preencher'!K105)</f>
        <v>44698</v>
      </c>
      <c r="J96" s="5" t="str">
        <f>'[1]TCE - ANEXO IV - Preencher'!L105</f>
        <v>26220524425720000167550010000074001240050294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1645</v>
      </c>
    </row>
    <row r="97" spans="1:12" s="8" customFormat="1" ht="19.5" customHeight="1" x14ac:dyDescent="0.2">
      <c r="A97" s="3">
        <f>IFERROR(VLOOKUP(B97,'[1]DADOS (OCULTAR)'!$Q$3:$S$133,3,0),"")</f>
        <v>10739225002161</v>
      </c>
      <c r="B97" s="4" t="str">
        <f>'[1]TCE - ANEXO IV - Preencher'!C106</f>
        <v>UPA OLINDA - C.G 001/2022</v>
      </c>
      <c r="C97" s="4" t="str">
        <f>'[1]TCE - ANEXO IV - Preencher'!E106</f>
        <v>3.6 - Material de Expediente</v>
      </c>
      <c r="D97" s="3">
        <f>'[1]TCE - ANEXO IV - Preencher'!F106</f>
        <v>19445259000174</v>
      </c>
      <c r="E97" s="5" t="str">
        <f>'[1]TCE - ANEXO IV - Preencher'!G106</f>
        <v xml:space="preserve">ANDREA CARLA OLIVEIRA DE BARROS 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000000067</v>
      </c>
      <c r="I97" s="6">
        <f>IF('[1]TCE - ANEXO IV - Preencher'!K106="","",'[1]TCE - ANEXO IV - Preencher'!K106)</f>
        <v>44704</v>
      </c>
      <c r="J97" s="5" t="str">
        <f>'[1]TCE - ANEXO IV - Preencher'!L106</f>
        <v>26220519445259000174550010000000671013094000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95</v>
      </c>
    </row>
    <row r="98" spans="1:12" s="8" customFormat="1" ht="19.5" customHeight="1" x14ac:dyDescent="0.2">
      <c r="A98" s="3">
        <f>IFERROR(VLOOKUP(B98,'[1]DADOS (OCULTAR)'!$Q$3:$S$133,3,0),"")</f>
        <v>10739225002161</v>
      </c>
      <c r="B98" s="4" t="str">
        <f>'[1]TCE - ANEXO IV - Preencher'!C107</f>
        <v>UPA OLINDA - C.G 001/2022</v>
      </c>
      <c r="C98" s="4" t="str">
        <f>'[1]TCE - ANEXO IV - Preencher'!E107</f>
        <v>3.1 - Combustíveis e Lubrificantes Automotivos</v>
      </c>
      <c r="D98" s="3">
        <f>'[1]TCE - ANEXO IV - Preencher'!F107</f>
        <v>1912250000241</v>
      </c>
      <c r="E98" s="5" t="str">
        <f>'[1]TCE - ANEXO IV - Preencher'!G107</f>
        <v>POSTO CANCUN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1566</v>
      </c>
      <c r="I98" s="6">
        <f>IF('[1]TCE - ANEXO IV - Preencher'!K107="","",'[1]TCE - ANEXO IV - Preencher'!K107)</f>
        <v>44684</v>
      </c>
      <c r="J98" s="5" t="str">
        <f>'[1]TCE - ANEXO IV - Preencher'!L107</f>
        <v>26220501912250000241550120000015661000948666</v>
      </c>
      <c r="K98" s="5" t="str">
        <f>IF(F98="B",LEFT('[1]TCE - ANEXO IV - Preencher'!M107,2),IF(F98="S",LEFT('[1]TCE - ANEXO IV - Preencher'!M107,7),IF('[1]TCE - ANEXO IV - Preencher'!H107="","")))</f>
        <v>26 -  P</v>
      </c>
      <c r="L98" s="7">
        <f>'[1]TCE - ANEXO IV - Preencher'!N107</f>
        <v>4598.84</v>
      </c>
    </row>
    <row r="99" spans="1:12" s="8" customFormat="1" ht="19.5" customHeight="1" x14ac:dyDescent="0.2">
      <c r="A99" s="3">
        <f>IFERROR(VLOOKUP(B99,'[1]DADOS (OCULTAR)'!$Q$3:$S$133,3,0),"")</f>
        <v>10739225002161</v>
      </c>
      <c r="B99" s="4" t="str">
        <f>'[1]TCE - ANEXO IV - Preencher'!C108</f>
        <v>UPA OLINDA - C.G 001/2022</v>
      </c>
      <c r="C99" s="4" t="str">
        <f>'[1]TCE - ANEXO IV - Preencher'!E108</f>
        <v>3.1 - Combustíveis e Lubrificantes Automotivos</v>
      </c>
      <c r="D99" s="3">
        <f>'[1]TCE - ANEXO IV - Preencher'!F108</f>
        <v>7733200000283</v>
      </c>
      <c r="E99" s="5" t="str">
        <f>'[1]TCE - ANEXO IV - Preencher'!G108</f>
        <v>POSTO CAPRI COMERCIO DE PETROLEO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1709</v>
      </c>
      <c r="I99" s="6">
        <f>IF('[1]TCE - ANEXO IV - Preencher'!K108="","",'[1]TCE - ANEXO IV - Preencher'!K108)</f>
        <v>44684</v>
      </c>
      <c r="J99" s="5" t="str">
        <f>'[1]TCE - ANEXO IV - Preencher'!L108</f>
        <v>26220507733200000283550120000017091000948755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620.73</v>
      </c>
    </row>
    <row r="100" spans="1:12" s="8" customFormat="1" ht="19.5" customHeight="1" x14ac:dyDescent="0.2">
      <c r="A100" s="3">
        <f>IFERROR(VLOOKUP(B100,'[1]DADOS (OCULTAR)'!$Q$3:$S$133,3,0),"")</f>
        <v>10739225002161</v>
      </c>
      <c r="B100" s="4" t="str">
        <f>'[1]TCE - ANEXO IV - Preencher'!C109</f>
        <v>UPA OLINDA - C.G 001/2022</v>
      </c>
      <c r="C100" s="4" t="str">
        <f>'[1]TCE - ANEXO IV - Preencher'!E109</f>
        <v>3.1 - Combustíveis e Lubrificantes Automotivos</v>
      </c>
      <c r="D100" s="3">
        <f>'[1]TCE - ANEXO IV - Preencher'!F109</f>
        <v>1838829000120</v>
      </c>
      <c r="E100" s="5" t="str">
        <f>'[1]TCE - ANEXO IV - Preencher'!G109</f>
        <v>PALLIO COMERCIO E SERVICOS LTDA EPP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007146</v>
      </c>
      <c r="I100" s="6">
        <f>IF('[1]TCE - ANEXO IV - Preencher'!K109="","",'[1]TCE - ANEXO IV - Preencher'!K109)</f>
        <v>44700</v>
      </c>
      <c r="J100" s="5" t="str">
        <f>'[1]TCE - ANEXO IV - Preencher'!L109</f>
        <v>26220501838829000120550010000071461390255111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1195.68</v>
      </c>
    </row>
    <row r="101" spans="1:12" s="8" customFormat="1" ht="19.5" customHeight="1" x14ac:dyDescent="0.2">
      <c r="A101" s="3">
        <f>IFERROR(VLOOKUP(B101,'[1]DADOS (OCULTAR)'!$Q$3:$S$133,3,0),"")</f>
        <v>10739225002161</v>
      </c>
      <c r="B101" s="4" t="str">
        <f>'[1]TCE - ANEXO IV - Preencher'!C110</f>
        <v>UPA OLINDA - C.G 001/2022</v>
      </c>
      <c r="C101" s="4" t="str">
        <f>'[1]TCE - ANEXO IV - Preencher'!E110</f>
        <v xml:space="preserve">3.9 - Material para Manutenção de Bens Imóveis </v>
      </c>
      <c r="D101" s="3">
        <f>'[1]TCE - ANEXO IV - Preencher'!F110</f>
        <v>24425720000167</v>
      </c>
      <c r="E101" s="5" t="str">
        <f>'[1]TCE - ANEXO IV - Preencher'!G110</f>
        <v>ORIGINAL SUPRIMENTOS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0007400</v>
      </c>
      <c r="I101" s="6">
        <f>IF('[1]TCE - ANEXO IV - Preencher'!K110="","",'[1]TCE - ANEXO IV - Preencher'!K110)</f>
        <v>44698</v>
      </c>
      <c r="J101" s="5" t="str">
        <f>'[1]TCE - ANEXO IV - Preencher'!L110</f>
        <v>26220524425720000167550010000074001240050294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302.39999999999998</v>
      </c>
    </row>
    <row r="102" spans="1:12" s="8" customFormat="1" ht="19.5" customHeight="1" x14ac:dyDescent="0.2">
      <c r="A102" s="3">
        <f>IFERROR(VLOOKUP(B102,'[1]DADOS (OCULTAR)'!$Q$3:$S$133,3,0),"")</f>
        <v>10739225002161</v>
      </c>
      <c r="B102" s="4" t="str">
        <f>'[1]TCE - ANEXO IV - Preencher'!C111</f>
        <v>UPA OLINDA - C.G 001/2022</v>
      </c>
      <c r="C102" s="4" t="str">
        <f>'[1]TCE - ANEXO IV - Preencher'!E111</f>
        <v xml:space="preserve">3.9 - Material para Manutenção de Bens Imóveis </v>
      </c>
      <c r="D102" s="3">
        <f>'[1]TCE - ANEXO IV - Preencher'!F111</f>
        <v>1838829000120</v>
      </c>
      <c r="E102" s="5" t="str">
        <f>'[1]TCE - ANEXO IV - Preencher'!G111</f>
        <v>PALLIO COMERCIO E SERVICOS LTDA EPP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007146</v>
      </c>
      <c r="I102" s="6">
        <f>IF('[1]TCE - ANEXO IV - Preencher'!K111="","",'[1]TCE - ANEXO IV - Preencher'!K111)</f>
        <v>44700</v>
      </c>
      <c r="J102" s="5" t="str">
        <f>'[1]TCE - ANEXO IV - Preencher'!L111</f>
        <v>26220501838829000120550010000071461390255111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946.95</v>
      </c>
    </row>
    <row r="103" spans="1:12" s="8" customFormat="1" ht="19.5" customHeight="1" x14ac:dyDescent="0.2">
      <c r="A103" s="3">
        <f>IFERROR(VLOOKUP(B103,'[1]DADOS (OCULTAR)'!$Q$3:$S$133,3,0),"")</f>
        <v>10739225002161</v>
      </c>
      <c r="B103" s="4" t="str">
        <f>'[1]TCE - ANEXO IV - Preencher'!C112</f>
        <v>UPA OLINDA - C.G 001/2022</v>
      </c>
      <c r="C103" s="4" t="str">
        <f>'[1]TCE - ANEXO IV - Preencher'!E112</f>
        <v xml:space="preserve">3.9 - Material para Manutenção de Bens Imóveis </v>
      </c>
      <c r="D103" s="3">
        <f>'[1]TCE - ANEXO IV - Preencher'!F112</f>
        <v>10739225002161</v>
      </c>
      <c r="E103" s="5" t="str">
        <f>'[1]TCE - ANEXO IV - Preencher'!G112</f>
        <v>RIDEL MATERIAL ELETRICO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000130162</v>
      </c>
      <c r="I103" s="6">
        <f>IF('[1]TCE - ANEXO IV - Preencher'!K112="","",'[1]TCE - ANEXO IV - Preencher'!K112)</f>
        <v>44700</v>
      </c>
      <c r="J103" s="5" t="str">
        <f>'[1]TCE - ANEXO IV - Preencher'!L112</f>
        <v>26220500300568000128550010001301621253115072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306.2</v>
      </c>
    </row>
    <row r="104" spans="1:12" s="8" customFormat="1" ht="19.5" customHeight="1" x14ac:dyDescent="0.2">
      <c r="A104" s="3">
        <f>IFERROR(VLOOKUP(B104,'[1]DADOS (OCULTAR)'!$Q$3:$S$133,3,0),"")</f>
        <v>10739225002161</v>
      </c>
      <c r="B104" s="4" t="str">
        <f>'[1]TCE - ANEXO IV - Preencher'!C113</f>
        <v>UPA OLINDA - C.G 001/2022</v>
      </c>
      <c r="C104" s="4" t="str">
        <f>'[1]TCE - ANEXO IV - Preencher'!E113</f>
        <v xml:space="preserve">3.10 - Material para Manutenção de Bens Móveis </v>
      </c>
      <c r="D104" s="3">
        <f>'[1]TCE - ANEXO IV - Preencher'!F113</f>
        <v>1838829000120</v>
      </c>
      <c r="E104" s="5" t="str">
        <f>'[1]TCE - ANEXO IV - Preencher'!G113</f>
        <v>PALLIO COMERCIO E SERVICOS LTDA EPP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007146</v>
      </c>
      <c r="I104" s="6">
        <f>IF('[1]TCE - ANEXO IV - Preencher'!K113="","",'[1]TCE - ANEXO IV - Preencher'!K113)</f>
        <v>44700</v>
      </c>
      <c r="J104" s="5" t="str">
        <f>'[1]TCE - ANEXO IV - Preencher'!L113</f>
        <v>26220501838829000120550010000071461390255111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521.6</v>
      </c>
    </row>
    <row r="105" spans="1:12" s="8" customFormat="1" ht="19.5" customHeight="1" x14ac:dyDescent="0.2">
      <c r="A105" s="3">
        <f>IFERROR(VLOOKUP(B105,'[1]DADOS (OCULTAR)'!$Q$3:$S$133,3,0),"")</f>
        <v>10739225002161</v>
      </c>
      <c r="B105" s="4" t="str">
        <f>'[1]TCE - ANEXO IV - Preencher'!C114</f>
        <v>UPA OLINDA - C.G 001/2022</v>
      </c>
      <c r="C105" s="4" t="str">
        <f>'[1]TCE - ANEXO IV - Preencher'!E114</f>
        <v xml:space="preserve">5.21 - Seguros em geral </v>
      </c>
      <c r="D105" s="3">
        <f>'[1]TCE - ANEXO IV - Preencher'!F114</f>
        <v>61198164000160</v>
      </c>
      <c r="E105" s="5" t="str">
        <f>'[1]TCE - ANEXO IV - Preencher'!G114</f>
        <v>PORTO SEGURO COMPANHIA DE SEGUROS GERAIS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6813.99</v>
      </c>
    </row>
    <row r="106" spans="1:12" s="8" customFormat="1" ht="19.5" customHeight="1" x14ac:dyDescent="0.2">
      <c r="A106" s="3">
        <f>IFERROR(VLOOKUP(B106,'[1]DADOS (OCULTAR)'!$Q$3:$S$133,3,0),"")</f>
        <v>10739225002161</v>
      </c>
      <c r="B106" s="4" t="str">
        <f>'[1]TCE - ANEXO IV - Preencher'!C115</f>
        <v>UPA OLINDA - C.G 001/2022</v>
      </c>
      <c r="C106" s="4" t="str">
        <f>'[1]TCE - ANEXO IV - Preencher'!E115</f>
        <v xml:space="preserve">5.25 - Serviços Bancários </v>
      </c>
      <c r="D106" s="3" t="str">
        <f>'[1]TCE - ANEXO IV - Preencher'!F115</f>
        <v>00.000.000/0001-91</v>
      </c>
      <c r="E106" s="5" t="str">
        <f>'[1]TCE - ANEXO IV - Preencher'!G115</f>
        <v>BANCO DO BRASIL S.A.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212.95</v>
      </c>
    </row>
    <row r="107" spans="1:12" s="8" customFormat="1" ht="19.5" customHeight="1" x14ac:dyDescent="0.2">
      <c r="A107" s="3">
        <f>IFERROR(VLOOKUP(B107,'[1]DADOS (OCULTAR)'!$Q$3:$S$133,3,0),"")</f>
        <v>10739225002161</v>
      </c>
      <c r="B107" s="4" t="str">
        <f>'[1]TCE - ANEXO IV - Preencher'!C116</f>
        <v>UPA OLINDA - C.G 001/2022</v>
      </c>
      <c r="C107" s="4" t="str">
        <f>'[1]TCE - ANEXO IV - Preencher'!E116</f>
        <v xml:space="preserve">5.25 - Serviços Bancários </v>
      </c>
      <c r="D107" s="3" t="str">
        <f>'[1]TCE - ANEXO IV - Preencher'!F116</f>
        <v>00.000.000/0001-91</v>
      </c>
      <c r="E107" s="5" t="str">
        <f>'[1]TCE - ANEXO IV - Preencher'!G116</f>
        <v>BANCO DO BRASIL S.A.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1118.4000000000001</v>
      </c>
    </row>
    <row r="108" spans="1:12" s="8" customFormat="1" ht="19.5" customHeight="1" x14ac:dyDescent="0.2">
      <c r="A108" s="3">
        <f>IFERROR(VLOOKUP(B108,'[1]DADOS (OCULTAR)'!$Q$3:$S$133,3,0),"")</f>
        <v>10739225002161</v>
      </c>
      <c r="B108" s="4" t="str">
        <f>'[1]TCE - ANEXO IV - Preencher'!C117</f>
        <v>UPA OLINDA - C.G 001/2022</v>
      </c>
      <c r="C108" s="4" t="str">
        <f>'[1]TCE - ANEXO IV - Preencher'!E117</f>
        <v>5.18 - Teledonia Fixa</v>
      </c>
      <c r="D108" s="3" t="str">
        <f>'[1]TCE - ANEXO IV - Preencher'!F117</f>
        <v>71.208.516/0001-74</v>
      </c>
      <c r="E108" s="5" t="str">
        <f>'[1]TCE - ANEXO IV - Preencher'!G117</f>
        <v>ALGAR TELECOM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846.07</v>
      </c>
    </row>
    <row r="109" spans="1:12" s="8" customFormat="1" ht="19.5" customHeight="1" x14ac:dyDescent="0.2">
      <c r="A109" s="3">
        <f>IFERROR(VLOOKUP(B109,'[1]DADOS (OCULTAR)'!$Q$3:$S$133,3,0),"")</f>
        <v>10739225002161</v>
      </c>
      <c r="B109" s="4" t="str">
        <f>'[1]TCE - ANEXO IV - Preencher'!C118</f>
        <v>UPA OLINDA - C.G 001/2022</v>
      </c>
      <c r="C109" s="4" t="str">
        <f>'[1]TCE - ANEXO IV - Preencher'!E118</f>
        <v>5.13 - Água e Esgoto</v>
      </c>
      <c r="D109" s="3">
        <f>'[1]TCE - ANEXO IV - Preencher'!F118</f>
        <v>9769035000164</v>
      </c>
      <c r="E109" s="5" t="str">
        <f>'[1]TCE - ANEXO IV - Preencher'!G118</f>
        <v>COMPESA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26 -  P</v>
      </c>
      <c r="L109" s="7">
        <f>'[1]TCE - ANEXO IV - Preencher'!N118</f>
        <v>6006.86</v>
      </c>
    </row>
    <row r="110" spans="1:12" s="8" customFormat="1" ht="19.5" customHeight="1" x14ac:dyDescent="0.2">
      <c r="A110" s="3">
        <f>IFERROR(VLOOKUP(B110,'[1]DADOS (OCULTAR)'!$Q$3:$S$133,3,0),"")</f>
        <v>10739225002161</v>
      </c>
      <c r="B110" s="4" t="str">
        <f>'[1]TCE - ANEXO IV - Preencher'!C119</f>
        <v>UPA OLINDA - C.G 001/2022</v>
      </c>
      <c r="C110" s="4" t="str">
        <f>'[1]TCE - ANEXO IV - Preencher'!E119</f>
        <v>5.12 - Energia Elétrica</v>
      </c>
      <c r="D110" s="3">
        <f>'[1]TCE - ANEXO IV - Preencher'!F119</f>
        <v>10835932000108</v>
      </c>
      <c r="E110" s="5" t="str">
        <f>'[1]TCE - ANEXO IV - Preencher'!G119</f>
        <v>COMPANHIA ENERGETICA DE PERNAMBUCO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26 -  P</v>
      </c>
      <c r="L110" s="7">
        <f>'[1]TCE - ANEXO IV - Preencher'!N119</f>
        <v>21307.83</v>
      </c>
    </row>
    <row r="111" spans="1:12" s="8" customFormat="1" ht="19.5" customHeight="1" x14ac:dyDescent="0.2">
      <c r="A111" s="3">
        <f>IFERROR(VLOOKUP(B111,'[1]DADOS (OCULTAR)'!$Q$3:$S$133,3,0),"")</f>
        <v>10739225002161</v>
      </c>
      <c r="B111" s="4" t="str">
        <f>'[1]TCE - ANEXO IV - Preencher'!C120</f>
        <v>UPA OLINDA - C.G 001/2022</v>
      </c>
      <c r="C111" s="4" t="str">
        <f>'[1]TCE - ANEXO IV - Preencher'!E120</f>
        <v>5.3 - Locação de Máquinas e Equipamentos</v>
      </c>
      <c r="D111" s="3">
        <f>'[1]TCE - ANEXO IV - Preencher'!F120</f>
        <v>24380578002041</v>
      </c>
      <c r="E111" s="5" t="str">
        <f>'[1]TCE - ANEXO IV - Preencher'!G120</f>
        <v>WHITE MARTINS GASES INDUSTRIAIS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139935</v>
      </c>
      <c r="I111" s="6">
        <f>IF('[1]TCE - ANEXO IV - Preencher'!K120="","",'[1]TCE - ANEXO IV - Preencher'!K120)</f>
        <v>44727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300</v>
      </c>
    </row>
    <row r="112" spans="1:12" s="8" customFormat="1" ht="19.5" customHeight="1" x14ac:dyDescent="0.2">
      <c r="A112" s="3">
        <f>IFERROR(VLOOKUP(B112,'[1]DADOS (OCULTAR)'!$Q$3:$S$133,3,0),"")</f>
        <v>10739225002161</v>
      </c>
      <c r="B112" s="4" t="str">
        <f>'[1]TCE - ANEXO IV - Preencher'!C121</f>
        <v>UPA OLINDA - C.G 001/2022</v>
      </c>
      <c r="C112" s="4" t="str">
        <f>'[1]TCE - ANEXO IV - Preencher'!E121</f>
        <v>5.3 - Locação de Máquinas e Equipamentos</v>
      </c>
      <c r="D112" s="3">
        <f>'[1]TCE - ANEXO IV - Preencher'!F121</f>
        <v>26081685000131</v>
      </c>
      <c r="E112" s="5" t="str">
        <f>'[1]TCE - ANEXO IV - Preencher'!G121</f>
        <v>CG REFRIGERACOES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5401</v>
      </c>
      <c r="I112" s="6">
        <f>IF('[1]TCE - ANEXO IV - Preencher'!K121="","",'[1]TCE - ANEXO IV - Preencher'!K121)</f>
        <v>44713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3585</v>
      </c>
    </row>
    <row r="113" spans="1:12" s="8" customFormat="1" ht="19.5" customHeight="1" x14ac:dyDescent="0.2">
      <c r="A113" s="3">
        <f>IFERROR(VLOOKUP(B113,'[1]DADOS (OCULTAR)'!$Q$3:$S$133,3,0),"")</f>
        <v>10739225002161</v>
      </c>
      <c r="B113" s="4" t="str">
        <f>'[1]TCE - ANEXO IV - Preencher'!C122</f>
        <v>UPA OLINDA - C.G 001/2022</v>
      </c>
      <c r="C113" s="4" t="str">
        <f>'[1]TCE - ANEXO IV - Preencher'!E122</f>
        <v>5.3 - Locação de Máquinas e Equipamentos</v>
      </c>
      <c r="D113" s="3">
        <f>'[1]TCE - ANEXO IV - Preencher'!F122</f>
        <v>14543772000184</v>
      </c>
      <c r="E113" s="5" t="str">
        <f>'[1]TCE - ANEXO IV - Preencher'!G122</f>
        <v>BRAVO LOACAO DE MAQUINAS E EQUIPAMENTOS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7704</v>
      </c>
      <c r="I113" s="6">
        <f>IF('[1]TCE - ANEXO IV - Preencher'!K122="","",'[1]TCE - ANEXO IV - Preencher'!K122)</f>
        <v>44683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3000</v>
      </c>
    </row>
    <row r="114" spans="1:12" s="8" customFormat="1" ht="19.5" customHeight="1" x14ac:dyDescent="0.2">
      <c r="A114" s="3">
        <f>IFERROR(VLOOKUP(B114,'[1]DADOS (OCULTAR)'!$Q$3:$S$133,3,0),"")</f>
        <v>10739225002161</v>
      </c>
      <c r="B114" s="4" t="str">
        <f>'[1]TCE - ANEXO IV - Preencher'!C123</f>
        <v>UPA OLINDA - C.G 001/2022</v>
      </c>
      <c r="C114" s="4" t="str">
        <f>'[1]TCE - ANEXO IV - Preencher'!E123</f>
        <v>5.1 - Locação de Equipamentos Médicos-Hospitalares</v>
      </c>
      <c r="D114" s="3">
        <f>'[1]TCE - ANEXO IV - Preencher'!F123</f>
        <v>24050462000181</v>
      </c>
      <c r="E114" s="5" t="str">
        <f>'[1]TCE - ANEXO IV - Preencher'!G123</f>
        <v>SUPREMA L LIMA SOLUCOES E LOCACOES EIRELI ME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000000255</v>
      </c>
      <c r="I114" s="6">
        <f>IF('[1]TCE - ANEXO IV - Preencher'!K123="","",'[1]TCE - ANEXO IV - Preencher'!K123)</f>
        <v>44687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1060</v>
      </c>
    </row>
    <row r="115" spans="1:12" s="8" customFormat="1" ht="19.5" customHeight="1" x14ac:dyDescent="0.2">
      <c r="A115" s="3">
        <f>IFERROR(VLOOKUP(B115,'[1]DADOS (OCULTAR)'!$Q$3:$S$133,3,0),"")</f>
        <v>10739225002161</v>
      </c>
      <c r="B115" s="4" t="str">
        <f>'[1]TCE - ANEXO IV - Preencher'!C124</f>
        <v>UPA OLINDA - C.G 001/2022</v>
      </c>
      <c r="C115" s="4" t="str">
        <f>'[1]TCE - ANEXO IV - Preencher'!E124</f>
        <v>5.1 - Locação de Equipamentos Médicos-Hospitalares</v>
      </c>
      <c r="D115" s="3">
        <f>'[1]TCE - ANEXO IV - Preencher'!F124</f>
        <v>24380578002041</v>
      </c>
      <c r="E115" s="5" t="str">
        <f>'[1]TCE - ANEXO IV - Preencher'!G124</f>
        <v>WHITE MARTINS GASES INDUSTRIAIS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138823</v>
      </c>
      <c r="I115" s="6">
        <f>IF('[1]TCE - ANEXO IV - Preencher'!K124="","",'[1]TCE - ANEXO IV - Preencher'!K124)</f>
        <v>44688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990</v>
      </c>
    </row>
    <row r="116" spans="1:12" s="8" customFormat="1" ht="19.5" customHeight="1" x14ac:dyDescent="0.2">
      <c r="A116" s="3">
        <f>IFERROR(VLOOKUP(B116,'[1]DADOS (OCULTAR)'!$Q$3:$S$133,3,0),"")</f>
        <v>10739225002161</v>
      </c>
      <c r="B116" s="4" t="str">
        <f>'[1]TCE - ANEXO IV - Preencher'!C125</f>
        <v>UPA OLINDA - C.G 001/2022</v>
      </c>
      <c r="C116" s="4" t="str">
        <f>'[1]TCE - ANEXO IV - Preencher'!E125</f>
        <v>5.1 - Locação de Equipamentos Médicos-Hospitalares</v>
      </c>
      <c r="D116" s="3">
        <f>'[1]TCE - ANEXO IV - Preencher'!F125</f>
        <v>331788002405</v>
      </c>
      <c r="E116" s="5" t="str">
        <f>'[1]TCE - ANEXO IV - Preencher'!G125</f>
        <v>AIRLIQUIDE BRASIL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0044822</v>
      </c>
      <c r="I116" s="6">
        <f>IF('[1]TCE - ANEXO IV - Preencher'!K125="","",'[1]TCE - ANEXO IV - Preencher'!K125)</f>
        <v>44712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3691.46</v>
      </c>
    </row>
    <row r="117" spans="1:12" s="8" customFormat="1" ht="19.5" customHeight="1" x14ac:dyDescent="0.2">
      <c r="A117" s="3">
        <f>IFERROR(VLOOKUP(B117,'[1]DADOS (OCULTAR)'!$Q$3:$S$133,3,0),"")</f>
        <v>10739225002161</v>
      </c>
      <c r="B117" s="4" t="str">
        <f>'[1]TCE - ANEXO IV - Preencher'!C126</f>
        <v>UPA OLINDA - C.G 001/2022</v>
      </c>
      <c r="C117" s="4" t="str">
        <f>'[1]TCE - ANEXO IV - Preencher'!E126</f>
        <v>5.19 - Serviços Gráficos, de Encadernação e de Emolduração</v>
      </c>
      <c r="D117" s="3">
        <f>'[1]TCE - ANEXO IV - Preencher'!F126</f>
        <v>10473437000104</v>
      </c>
      <c r="E117" s="5" t="str">
        <f>'[1]TCE - ANEXO IV - Preencher'!G126</f>
        <v>FOTO BELEZA ARTES E COMERCIO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00023334</v>
      </c>
      <c r="I117" s="6">
        <f>IF('[1]TCE - ANEXO IV - Preencher'!K126="","",'[1]TCE - ANEXO IV - Preencher'!K126)</f>
        <v>44692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520</v>
      </c>
    </row>
    <row r="118" spans="1:12" s="8" customFormat="1" ht="19.5" customHeight="1" x14ac:dyDescent="0.2">
      <c r="A118" s="3">
        <f>IFERROR(VLOOKUP(B118,'[1]DADOS (OCULTAR)'!$Q$3:$S$133,3,0),"")</f>
        <v>10739225002161</v>
      </c>
      <c r="B118" s="4" t="str">
        <f>'[1]TCE - ANEXO IV - Preencher'!C127</f>
        <v>UPA OLINDA - C.G 001/2022</v>
      </c>
      <c r="C118" s="4" t="str">
        <f>'[1]TCE - ANEXO IV - Preencher'!E127</f>
        <v>5.20 - Serviços Judicíarios e Cartoriais</v>
      </c>
      <c r="D118" s="3">
        <f>'[1]TCE - ANEXO IV - Preencher'!F127</f>
        <v>10739225002161</v>
      </c>
      <c r="E118" s="5" t="str">
        <f>'[1]TCE - ANEXO IV - Preencher'!G127</f>
        <v>ISMEP UPA OLINDA</v>
      </c>
      <c r="F118" s="5" t="str">
        <f>'[1]TCE - ANEXO IV - Preencher'!H127</f>
        <v>S</v>
      </c>
      <c r="G118" s="5" t="str">
        <f>'[1]TCE - ANEXO IV - Preencher'!I127</f>
        <v>N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4454.3500000000004</v>
      </c>
    </row>
    <row r="119" spans="1:12" s="8" customFormat="1" ht="19.5" customHeight="1" x14ac:dyDescent="0.2">
      <c r="A119" s="3">
        <f>IFERROR(VLOOKUP(B119,'[1]DADOS (OCULTAR)'!$Q$3:$S$133,3,0),"")</f>
        <v>10739225002161</v>
      </c>
      <c r="B119" s="4" t="str">
        <f>'[1]TCE - ANEXO IV - Preencher'!C128</f>
        <v>UPA OLINDA - C.G 001/2022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70090907000174</v>
      </c>
      <c r="E119" s="5" t="str">
        <f>'[1]TCE - ANEXO IV - Preencher'!G128</f>
        <v>CLINICA MEDICA DO ARARIPE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001710</v>
      </c>
      <c r="I119" s="6">
        <f>IF('[1]TCE - ANEXO IV - Preencher'!K128="","",'[1]TCE - ANEXO IV - Preencher'!K128)</f>
        <v>44734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5347.89</v>
      </c>
    </row>
    <row r="120" spans="1:12" s="8" customFormat="1" ht="19.5" customHeight="1" x14ac:dyDescent="0.2">
      <c r="A120" s="3">
        <f>IFERROR(VLOOKUP(B120,'[1]DADOS (OCULTAR)'!$Q$3:$S$133,3,0),"")</f>
        <v>10739225002161</v>
      </c>
      <c r="B120" s="4" t="str">
        <f>'[1]TCE - ANEXO IV - Preencher'!C129</f>
        <v>UPA OLINDA - C.G 001/2022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45397939000170</v>
      </c>
      <c r="E120" s="5" t="str">
        <f>'[1]TCE - ANEXO IV - Preencher'!G129</f>
        <v>ARAUJO E GUIMARAES SERVIÇOS MEDICOS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10000003</v>
      </c>
      <c r="I120" s="6">
        <f>IF('[1]TCE - ANEXO IV - Preencher'!K129="","",'[1]TCE - ANEXO IV - Preencher'!K129)</f>
        <v>44719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2500</v>
      </c>
    </row>
    <row r="121" spans="1:12" s="8" customFormat="1" ht="19.5" customHeight="1" x14ac:dyDescent="0.2">
      <c r="A121" s="3">
        <f>IFERROR(VLOOKUP(B121,'[1]DADOS (OCULTAR)'!$Q$3:$S$133,3,0),"")</f>
        <v>10739225002161</v>
      </c>
      <c r="B121" s="4" t="str">
        <f>'[1]TCE - ANEXO IV - Preencher'!C130</f>
        <v>UPA OLINDA - C.G 001/2022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1182576000180</v>
      </c>
      <c r="E121" s="5" t="str">
        <f>'[1]TCE - ANEXO IV - Preencher'!G130</f>
        <v>CENTRO MEDICO E ODONTOLOGICOUBAIAS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000000153</v>
      </c>
      <c r="I121" s="6">
        <f>IF('[1]TCE - ANEXO IV - Preencher'!K130="","",'[1]TCE - ANEXO IV - Preencher'!K130)</f>
        <v>44719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1125</v>
      </c>
    </row>
    <row r="122" spans="1:12" s="8" customFormat="1" ht="19.5" customHeight="1" x14ac:dyDescent="0.2">
      <c r="A122" s="3">
        <f>IFERROR(VLOOKUP(B122,'[1]DADOS (OCULTAR)'!$Q$3:$S$133,3,0),"")</f>
        <v>10739225002161</v>
      </c>
      <c r="B122" s="4" t="str">
        <f>'[1]TCE - ANEXO IV - Preencher'!C131</f>
        <v>UPA OLINDA - C.G 001/2022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36107865000107</v>
      </c>
      <c r="E122" s="5" t="str">
        <f>'[1]TCE - ANEXO IV - Preencher'!G131</f>
        <v>CLINICALLY SERVIÇOS MEDICOS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000000146</v>
      </c>
      <c r="I122" s="6">
        <f>IF('[1]TCE - ANEXO IV - Preencher'!K131="","",'[1]TCE - ANEXO IV - Preencher'!K131)</f>
        <v>44726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26 -  P</v>
      </c>
      <c r="L122" s="7">
        <f>'[1]TCE - ANEXO IV - Preencher'!N131</f>
        <v>3600</v>
      </c>
    </row>
    <row r="123" spans="1:12" s="8" customFormat="1" ht="19.5" customHeight="1" x14ac:dyDescent="0.2">
      <c r="A123" s="3">
        <f>IFERROR(VLOOKUP(B123,'[1]DADOS (OCULTAR)'!$Q$3:$S$133,3,0),"")</f>
        <v>10739225002161</v>
      </c>
      <c r="B123" s="4" t="str">
        <f>'[1]TCE - ANEXO IV - Preencher'!C132</f>
        <v>UPA OLINDA - C.G 001/2022</v>
      </c>
      <c r="C123" s="4" t="str">
        <f>'[1]TCE - ANEXO IV - Preencher'!E132</f>
        <v>5.16 - Serviços Médico-Hospitalares, Odotonlogia e Laboratoriais</v>
      </c>
      <c r="D123" s="3">
        <f>'[1]TCE - ANEXO IV - Preencher'!F132</f>
        <v>46440478000133</v>
      </c>
      <c r="E123" s="5" t="str">
        <f>'[1]TCE - ANEXO IV - Preencher'!G132</f>
        <v>DR HUGO OLIVEIRA DA HORA SERVIÇOS MEDICOS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00000017</v>
      </c>
      <c r="I123" s="6">
        <f>IF('[1]TCE - ANEXO IV - Preencher'!K132="","",'[1]TCE - ANEXO IV - Preencher'!K132)</f>
        <v>44726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4200</v>
      </c>
    </row>
    <row r="124" spans="1:12" s="8" customFormat="1" ht="19.5" customHeight="1" x14ac:dyDescent="0.2">
      <c r="A124" s="3">
        <f>IFERROR(VLOOKUP(B124,'[1]DADOS (OCULTAR)'!$Q$3:$S$133,3,0),"")</f>
        <v>10739225002161</v>
      </c>
      <c r="B124" s="4" t="str">
        <f>'[1]TCE - ANEXO IV - Preencher'!C133</f>
        <v>UPA OLINDA - C.G 001/2022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44638297000190</v>
      </c>
      <c r="E124" s="5" t="str">
        <f>'[1]TCE - ANEXO IV - Preencher'!G133</f>
        <v>FABIO H N N ALVES SERVIÇOS LTDA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00000006</v>
      </c>
      <c r="I124" s="6">
        <f>IF('[1]TCE - ANEXO IV - Preencher'!K133="","",'[1]TCE - ANEXO IV - Preencher'!K133)</f>
        <v>44701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1125</v>
      </c>
    </row>
    <row r="125" spans="1:12" s="8" customFormat="1" ht="19.5" customHeight="1" x14ac:dyDescent="0.2">
      <c r="A125" s="3">
        <f>IFERROR(VLOOKUP(B125,'[1]DADOS (OCULTAR)'!$Q$3:$S$133,3,0),"")</f>
        <v>10739225002161</v>
      </c>
      <c r="B125" s="4" t="str">
        <f>'[1]TCE - ANEXO IV - Preencher'!C134</f>
        <v>UPA OLINDA - C.G 001/2022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8014293000178</v>
      </c>
      <c r="E125" s="5" t="str">
        <f>'[1]TCE - ANEXO IV - Preencher'!G134</f>
        <v>GSLS &amp; F CONSULTORIA EM ARRITMIA CARDIACA E MARCAPASSO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000000304</v>
      </c>
      <c r="I125" s="6">
        <f>IF('[1]TCE - ANEXO IV - Preencher'!K134="","",'[1]TCE - ANEXO IV - Preencher'!K134)</f>
        <v>44727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2250</v>
      </c>
    </row>
    <row r="126" spans="1:12" s="8" customFormat="1" ht="19.5" customHeight="1" x14ac:dyDescent="0.2">
      <c r="A126" s="3">
        <f>IFERROR(VLOOKUP(B126,'[1]DADOS (OCULTAR)'!$Q$3:$S$133,3,0),"")</f>
        <v>10739225002161</v>
      </c>
      <c r="B126" s="4" t="str">
        <f>'[1]TCE - ANEXO IV - Preencher'!C135</f>
        <v>UPA OLINDA - C.G 001/2022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21107787000165</v>
      </c>
      <c r="E126" s="5" t="str">
        <f>'[1]TCE - ANEXO IV - Preencher'!G135</f>
        <v>NEUROAGRESTE SERVIÇOS NEUROLOGICOS E DE NEUROFISIOLOGIA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87</v>
      </c>
      <c r="I126" s="6">
        <f>IF('[1]TCE - ANEXO IV - Preencher'!K135="","",'[1]TCE - ANEXO IV - Preencher'!K135)</f>
        <v>44719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4800</v>
      </c>
    </row>
    <row r="127" spans="1:12" s="8" customFormat="1" ht="19.5" customHeight="1" x14ac:dyDescent="0.2">
      <c r="A127" s="3">
        <f>IFERROR(VLOOKUP(B127,'[1]DADOS (OCULTAR)'!$Q$3:$S$133,3,0),"")</f>
        <v>10739225002161</v>
      </c>
      <c r="B127" s="4" t="str">
        <f>'[1]TCE - ANEXO IV - Preencher'!C136</f>
        <v>UPA OLINDA - C.G 001/2022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45981485000180</v>
      </c>
      <c r="E127" s="5" t="str">
        <f>'[1]TCE - ANEXO IV - Preencher'!G136</f>
        <v>NOBREMED SERVIÇOS MEDICOS LTDA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1000004</v>
      </c>
      <c r="I127" s="6">
        <f>IF('[1]TCE - ANEXO IV - Preencher'!K136="","",'[1]TCE - ANEXO IV - Preencher'!K136)</f>
        <v>44711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4650</v>
      </c>
    </row>
    <row r="128" spans="1:12" s="8" customFormat="1" ht="19.5" customHeight="1" x14ac:dyDescent="0.2">
      <c r="A128" s="3">
        <f>IFERROR(VLOOKUP(B128,'[1]DADOS (OCULTAR)'!$Q$3:$S$133,3,0),"")</f>
        <v>10739225002161</v>
      </c>
      <c r="B128" s="4" t="str">
        <f>'[1]TCE - ANEXO IV - Preencher'!C137</f>
        <v>UPA OLINDA - C.G 001/2022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34033631000129</v>
      </c>
      <c r="E128" s="5" t="str">
        <f>'[1]TCE - ANEXO IV - Preencher'!G137</f>
        <v>PRIMEMED SERV MED HOSPITALARES LTDA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0000000168</v>
      </c>
      <c r="I128" s="6">
        <f>IF('[1]TCE - ANEXO IV - Preencher'!K137="","",'[1]TCE - ANEXO IV - Preencher'!K137)</f>
        <v>44727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2400</v>
      </c>
    </row>
    <row r="129" spans="1:12" s="8" customFormat="1" ht="19.5" customHeight="1" x14ac:dyDescent="0.2">
      <c r="A129" s="3">
        <f>IFERROR(VLOOKUP(B129,'[1]DADOS (OCULTAR)'!$Q$3:$S$133,3,0),"")</f>
        <v>10739225002161</v>
      </c>
      <c r="B129" s="4" t="str">
        <f>'[1]TCE - ANEXO IV - Preencher'!C138</f>
        <v>UPA OLINDA - C.G 001/2022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38082924000157</v>
      </c>
      <c r="E129" s="5" t="str">
        <f>'[1]TCE - ANEXO IV - Preencher'!G138</f>
        <v>RC CONSULTORIA MEDICA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00000312</v>
      </c>
      <c r="I129" s="6">
        <f>IF('[1]TCE - ANEXO IV - Preencher'!K138="","",'[1]TCE - ANEXO IV - Preencher'!K138)</f>
        <v>44726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400</v>
      </c>
    </row>
    <row r="130" spans="1:12" s="8" customFormat="1" ht="19.5" customHeight="1" x14ac:dyDescent="0.2">
      <c r="A130" s="3">
        <f>IFERROR(VLOOKUP(B130,'[1]DADOS (OCULTAR)'!$Q$3:$S$133,3,0),"")</f>
        <v>10739225002161</v>
      </c>
      <c r="B130" s="4" t="str">
        <f>'[1]TCE - ANEXO IV - Preencher'!C139</f>
        <v>UPA OLINDA - C.G 001/2022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41112391000113</v>
      </c>
      <c r="E130" s="5" t="str">
        <f>'[1]TCE - ANEXO IV - Preencher'!G139</f>
        <v>RAVA SERVIÇOS MEDICOS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1000081</v>
      </c>
      <c r="I130" s="6">
        <f>IF('[1]TCE - ANEXO IV - Preencher'!K139="","",'[1]TCE - ANEXO IV - Preencher'!K139)</f>
        <v>44711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3750</v>
      </c>
    </row>
    <row r="131" spans="1:12" s="8" customFormat="1" ht="19.5" customHeight="1" x14ac:dyDescent="0.2">
      <c r="A131" s="3">
        <f>IFERROR(VLOOKUP(B131,'[1]DADOS (OCULTAR)'!$Q$3:$S$133,3,0),"")</f>
        <v>10739225002161</v>
      </c>
      <c r="B131" s="4" t="str">
        <f>'[1]TCE - ANEXO IV - Preencher'!C140</f>
        <v>UPA OLINDA - C.G 001/2022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31145185000156</v>
      </c>
      <c r="E131" s="5" t="str">
        <f>'[1]TCE - ANEXO IV - Preencher'!G140</f>
        <v>CONSULT LAB LABORATORIO DE ANALISES CLINICAS LTDA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000000535</v>
      </c>
      <c r="I131" s="6">
        <f>IF('[1]TCE - ANEXO IV - Preencher'!K140="","",'[1]TCE - ANEXO IV - Preencher'!K140)</f>
        <v>44715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34652.1</v>
      </c>
    </row>
    <row r="132" spans="1:12" s="8" customFormat="1" ht="19.5" customHeight="1" x14ac:dyDescent="0.2">
      <c r="A132" s="3">
        <f>IFERROR(VLOOKUP(B132,'[1]DADOS (OCULTAR)'!$Q$3:$S$133,3,0),"")</f>
        <v>10739225002161</v>
      </c>
      <c r="B132" s="4" t="str">
        <f>'[1]TCE - ANEXO IV - Preencher'!C141</f>
        <v>UPA OLINDA - C.G 001/2022</v>
      </c>
      <c r="C132" s="4" t="str">
        <f>'[1]TCE - ANEXO IV - Preencher'!E141</f>
        <v>5.15 - Serviços Domésticos</v>
      </c>
      <c r="D132" s="3">
        <f>'[1]TCE - ANEXO IV - Preencher'!F141</f>
        <v>6272575004803</v>
      </c>
      <c r="E132" s="5" t="str">
        <f>'[1]TCE - ANEXO IV - Preencher'!G141</f>
        <v>LAVEBRAS GESTAO DE TEXTEIS S.A.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002551</v>
      </c>
      <c r="I132" s="6">
        <f>IF('[1]TCE - ANEXO IV - Preencher'!K141="","",'[1]TCE - ANEXO IV - Preencher'!K141)</f>
        <v>44733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26 -  P</v>
      </c>
      <c r="L132" s="7">
        <f>'[1]TCE - ANEXO IV - Preencher'!N141</f>
        <v>5933.2</v>
      </c>
    </row>
    <row r="133" spans="1:12" s="8" customFormat="1" ht="19.5" customHeight="1" x14ac:dyDescent="0.2">
      <c r="A133" s="3">
        <f>IFERROR(VLOOKUP(B133,'[1]DADOS (OCULTAR)'!$Q$3:$S$133,3,0),"")</f>
        <v>10739225002161</v>
      </c>
      <c r="B133" s="4" t="str">
        <f>'[1]TCE - ANEXO IV - Preencher'!C142</f>
        <v>UPA OLINDA - C.G 001/2022</v>
      </c>
      <c r="C133" s="4" t="str">
        <f>'[1]TCE - ANEXO IV - Preencher'!E142</f>
        <v>5.10 - Detetização/Tratamento de Resíduos e Afins</v>
      </c>
      <c r="D133" s="3">
        <f>'[1]TCE - ANEXO IV - Preencher'!F142</f>
        <v>11863530000180</v>
      </c>
      <c r="E133" s="5" t="str">
        <f>'[1]TCE - ANEXO IV - Preencher'!G142</f>
        <v>BRASCON GESTAO AMBIENTAL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00113182</v>
      </c>
      <c r="I133" s="6">
        <f>IF('[1]TCE - ANEXO IV - Preencher'!K142="","",'[1]TCE - ANEXO IV - Preencher'!K142)</f>
        <v>44713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26 -  P</v>
      </c>
      <c r="L133" s="7">
        <f>'[1]TCE - ANEXO IV - Preencher'!N142</f>
        <v>2115</v>
      </c>
    </row>
    <row r="134" spans="1:12" s="8" customFormat="1" ht="19.5" customHeight="1" x14ac:dyDescent="0.2">
      <c r="A134" s="3">
        <f>IFERROR(VLOOKUP(B134,'[1]DADOS (OCULTAR)'!$Q$3:$S$133,3,0),"")</f>
        <v>10739225002161</v>
      </c>
      <c r="B134" s="4" t="str">
        <f>'[1]TCE - ANEXO IV - Preencher'!C143</f>
        <v>UPA OLINDA - C.G 001/2022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5662773000238</v>
      </c>
      <c r="E134" s="5" t="str">
        <f>'[1]TCE - ANEXO IV - Preencher'!G143</f>
        <v>PIXEON MEDICAL SYSTEMS S.A. COMERCIO E DESENVOLVIMENTO DE SOFTWARE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42949</v>
      </c>
      <c r="I134" s="6">
        <f>IF('[1]TCE - ANEXO IV - Preencher'!K143="","",'[1]TCE - ANEXO IV - Preencher'!K143)</f>
        <v>44687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4288.75</v>
      </c>
    </row>
    <row r="135" spans="1:12" s="8" customFormat="1" ht="19.5" customHeight="1" x14ac:dyDescent="0.2">
      <c r="A135" s="3">
        <f>IFERROR(VLOOKUP(B135,'[1]DADOS (OCULTAR)'!$Q$3:$S$133,3,0),"")</f>
        <v>10739225002161</v>
      </c>
      <c r="B135" s="4" t="str">
        <f>'[1]TCE - ANEXO IV - Preencher'!C144</f>
        <v>UPA OLINDA - C.G 001/2022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16783034000130</v>
      </c>
      <c r="E135" s="5" t="str">
        <f>'[1]TCE - ANEXO IV - Preencher'!G144</f>
        <v xml:space="preserve">SINTESE LICENCIAMENTO DE PROG PARA COMPUTADORES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00019435</v>
      </c>
      <c r="I135" s="6">
        <f>IF('[1]TCE - ANEXO IV - Preencher'!K144="","",'[1]TCE - ANEXO IV - Preencher'!K144)</f>
        <v>44683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1500</v>
      </c>
    </row>
    <row r="136" spans="1:12" s="8" customFormat="1" ht="19.5" customHeight="1" x14ac:dyDescent="0.2">
      <c r="A136" s="3">
        <f>IFERROR(VLOOKUP(B136,'[1]DADOS (OCULTAR)'!$Q$3:$S$133,3,0),"")</f>
        <v>10739225002161</v>
      </c>
      <c r="B136" s="4" t="str">
        <f>'[1]TCE - ANEXO IV - Preencher'!C145</f>
        <v>UPA OLINDA - C.G 001/2022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69920213000138</v>
      </c>
      <c r="E136" s="5" t="str">
        <f>'[1]TCE - ANEXO IV - Preencher'!G145</f>
        <v>PALAS INFORMATICA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21722</v>
      </c>
      <c r="I136" s="6">
        <f>IF('[1]TCE - ANEXO IV - Preencher'!K145="","",'[1]TCE - ANEXO IV - Preencher'!K145)</f>
        <v>44713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250.2</v>
      </c>
    </row>
    <row r="137" spans="1:12" s="8" customFormat="1" ht="19.5" customHeight="1" x14ac:dyDescent="0.2">
      <c r="A137" s="3">
        <f>IFERROR(VLOOKUP(B137,'[1]DADOS (OCULTAR)'!$Q$3:$S$133,3,0),"")</f>
        <v>10739225002161</v>
      </c>
      <c r="B137" s="4" t="str">
        <f>'[1]TCE - ANEXO IV - Preencher'!C146</f>
        <v>UPA OLINDA - C.G 001/2022</v>
      </c>
      <c r="C137" s="4" t="str">
        <f>'[1]TCE - ANEXO IV - Preencher'!E146</f>
        <v>5.99 - Outros Serviços de Terceiros Pessoa Jurídica</v>
      </c>
      <c r="D137" s="3">
        <f>'[1]TCE - ANEXO IV - Preencher'!F146</f>
        <v>38404090000159</v>
      </c>
      <c r="E137" s="5" t="str">
        <f>'[1]TCE - ANEXO IV - Preencher'!G146</f>
        <v>TRECCHINA TECNOLOGIA E INOVAÇAO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00000091</v>
      </c>
      <c r="I137" s="6">
        <f>IF('[1]TCE - ANEXO IV - Preencher'!K146="","",'[1]TCE - ANEXO IV - Preencher'!K146)</f>
        <v>44717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4000</v>
      </c>
    </row>
    <row r="138" spans="1:12" s="8" customFormat="1" ht="19.5" customHeight="1" x14ac:dyDescent="0.2">
      <c r="A138" s="3">
        <f>IFERROR(VLOOKUP(B138,'[1]DADOS (OCULTAR)'!$Q$3:$S$133,3,0),"")</f>
        <v>10739225002161</v>
      </c>
      <c r="B138" s="4" t="str">
        <f>'[1]TCE - ANEXO IV - Preencher'!C147</f>
        <v>UPA OLINDA - C.G 001/2022</v>
      </c>
      <c r="C138" s="4" t="str">
        <f>'[1]TCE - ANEXO IV - Preencher'!E147</f>
        <v>5.2 - Serviços Técnicos Profissionais</v>
      </c>
      <c r="D138" s="3">
        <f>'[1]TCE - ANEXO IV - Preencher'!F147</f>
        <v>32085944000103</v>
      </c>
      <c r="E138" s="5" t="str">
        <f>'[1]TCE - ANEXO IV - Preencher'!G147</f>
        <v>JF TECNOLOGIA E SOLUÇOES ADMINISTRATIVAS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000000119</v>
      </c>
      <c r="I138" s="6">
        <f>IF('[1]TCE - ANEXO IV - Preencher'!K147="","",'[1]TCE - ANEXO IV - Preencher'!K147)</f>
        <v>44714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2500</v>
      </c>
    </row>
    <row r="139" spans="1:12" s="8" customFormat="1" ht="19.5" customHeight="1" x14ac:dyDescent="0.2">
      <c r="A139" s="3">
        <f>IFERROR(VLOOKUP(B139,'[1]DADOS (OCULTAR)'!$Q$3:$S$133,3,0),"")</f>
        <v>10739225002161</v>
      </c>
      <c r="B139" s="4" t="str">
        <f>'[1]TCE - ANEXO IV - Preencher'!C148</f>
        <v>UPA OLINDA - C.G 001/2022</v>
      </c>
      <c r="C139" s="4" t="str">
        <f>'[1]TCE - ANEXO IV - Preencher'!E148</f>
        <v>5.2 - Serviços Técnicos Profissionais</v>
      </c>
      <c r="D139" s="3">
        <f>'[1]TCE - ANEXO IV - Preencher'!F148</f>
        <v>30431933000102</v>
      </c>
      <c r="E139" s="5" t="str">
        <f>'[1]TCE - ANEXO IV - Preencher'!G148</f>
        <v>DASCONT DIGITAL ASSESSORIA CONTABIL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00000075</v>
      </c>
      <c r="I139" s="6">
        <f>IF('[1]TCE - ANEXO IV - Preencher'!K148="","",'[1]TCE - ANEXO IV - Preencher'!K148)</f>
        <v>44718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2500</v>
      </c>
    </row>
    <row r="140" spans="1:12" s="8" customFormat="1" ht="19.5" customHeight="1" x14ac:dyDescent="0.2">
      <c r="A140" s="3">
        <f>IFERROR(VLOOKUP(B140,'[1]DADOS (OCULTAR)'!$Q$3:$S$133,3,0),"")</f>
        <v>10739225002161</v>
      </c>
      <c r="B140" s="4" t="str">
        <f>'[1]TCE - ANEXO IV - Preencher'!C149</f>
        <v>UPA OLINDA - C.G 001/2022</v>
      </c>
      <c r="C140" s="4" t="str">
        <f>'[1]TCE - ANEXO IV - Preencher'!E149</f>
        <v>5.2 - Serviços Técnicos Profissionais</v>
      </c>
      <c r="D140" s="3">
        <f>'[1]TCE - ANEXO IV - Preencher'!F149</f>
        <v>8190737000126</v>
      </c>
      <c r="E140" s="5" t="str">
        <f>'[1]TCE - ANEXO IV - Preencher'!G149</f>
        <v>PH CONTABILIDADE SOCIEDADE SIMPLES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00001388</v>
      </c>
      <c r="I140" s="6">
        <f>IF('[1]TCE - ANEXO IV - Preencher'!K149="","",'[1]TCE - ANEXO IV - Preencher'!K149)</f>
        <v>44704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6060</v>
      </c>
    </row>
    <row r="141" spans="1:12" s="8" customFormat="1" ht="19.5" customHeight="1" x14ac:dyDescent="0.2">
      <c r="A141" s="3">
        <f>IFERROR(VLOOKUP(B141,'[1]DADOS (OCULTAR)'!$Q$3:$S$133,3,0),"")</f>
        <v>10739225002161</v>
      </c>
      <c r="B141" s="4" t="str">
        <f>'[1]TCE - ANEXO IV - Preencher'!C150</f>
        <v>UPA OLINDA - C.G 001/2022</v>
      </c>
      <c r="C141" s="4" t="str">
        <f>'[1]TCE - ANEXO IV - Preencher'!E150</f>
        <v>5.2 - Serviços Técnicos Profissionais</v>
      </c>
      <c r="D141" s="3">
        <f>'[1]TCE - ANEXO IV - Preencher'!F150</f>
        <v>24127434000115</v>
      </c>
      <c r="E141" s="5" t="str">
        <f>'[1]TCE - ANEXO IV - Preencher'!G150</f>
        <v>RODRIGO ALMENDRA E ADVOGADOS ASSOCIADOS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00000529</v>
      </c>
      <c r="I141" s="6">
        <f>IF('[1]TCE - ANEXO IV - Preencher'!K150="","",'[1]TCE - ANEXO IV - Preencher'!K150)</f>
        <v>44704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4400</v>
      </c>
    </row>
    <row r="142" spans="1:12" s="8" customFormat="1" ht="19.5" customHeight="1" x14ac:dyDescent="0.2">
      <c r="A142" s="3">
        <f>IFERROR(VLOOKUP(B142,'[1]DADOS (OCULTAR)'!$Q$3:$S$133,3,0),"")</f>
        <v>10739225002161</v>
      </c>
      <c r="B142" s="4" t="str">
        <f>'[1]TCE - ANEXO IV - Preencher'!C151</f>
        <v>UPA OLINDA - C.G 001/2022</v>
      </c>
      <c r="C142" s="4" t="str">
        <f>'[1]TCE - ANEXO IV - Preencher'!E151</f>
        <v>5.2 - Serviços Técnicos Profissionais</v>
      </c>
      <c r="D142" s="3">
        <f>'[1]TCE - ANEXO IV - Preencher'!F151</f>
        <v>23107889000106</v>
      </c>
      <c r="E142" s="5" t="str">
        <f>'[1]TCE - ANEXO IV - Preencher'!G151</f>
        <v>COELHO PEDROSA ADVOGADOS ASSOCIADOS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00000397</v>
      </c>
      <c r="I142" s="6">
        <f>IF('[1]TCE - ANEXO IV - Preencher'!K151="","",'[1]TCE - ANEXO IV - Preencher'!K151)</f>
        <v>44714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6060</v>
      </c>
    </row>
    <row r="143" spans="1:12" s="8" customFormat="1" ht="19.5" customHeight="1" x14ac:dyDescent="0.2">
      <c r="A143" s="3">
        <f>IFERROR(VLOOKUP(B143,'[1]DADOS (OCULTAR)'!$Q$3:$S$133,3,0),"")</f>
        <v>10739225002161</v>
      </c>
      <c r="B143" s="4" t="str">
        <f>'[1]TCE - ANEXO IV - Preencher'!C152</f>
        <v>UPA OLINDA - C.G 001/2022</v>
      </c>
      <c r="C143" s="4" t="str">
        <f>'[1]TCE - ANEXO IV - Preencher'!E152</f>
        <v>5.2 - Serviços Técnicos Profissionais</v>
      </c>
      <c r="D143" s="3">
        <f>'[1]TCE - ANEXO IV - Preencher'!F152</f>
        <v>29439708000125</v>
      </c>
      <c r="E143" s="5" t="str">
        <f>'[1]TCE - ANEXO IV - Preencher'!G152</f>
        <v>DCIFRE CONTABILIDADE DIGITAL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00004878</v>
      </c>
      <c r="I143" s="6">
        <f>IF('[1]TCE - ANEXO IV - Preencher'!K152="","",'[1]TCE - ANEXO IV - Preencher'!K152)</f>
        <v>44720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26 -  P</v>
      </c>
      <c r="L143" s="7">
        <f>'[1]TCE - ANEXO IV - Preencher'!N152</f>
        <v>800</v>
      </c>
    </row>
    <row r="144" spans="1:12" s="8" customFormat="1" ht="19.5" customHeight="1" x14ac:dyDescent="0.2">
      <c r="A144" s="3">
        <f>IFERROR(VLOOKUP(B144,'[1]DADOS (OCULTAR)'!$Q$3:$S$133,3,0),"")</f>
        <v>10739225002161</v>
      </c>
      <c r="B144" s="4" t="str">
        <f>'[1]TCE - ANEXO IV - Preencher'!C153</f>
        <v>UPA OLINDA - C.G 001/2022</v>
      </c>
      <c r="C144" s="4" t="str">
        <f>'[1]TCE - ANEXO IV - Preencher'!E153</f>
        <v>5.10 - Detetização/Tratamento de Resíduos e Afins</v>
      </c>
      <c r="D144" s="3">
        <f>'[1]TCE - ANEXO IV - Preencher'!F153</f>
        <v>10333266000100</v>
      </c>
      <c r="E144" s="5" t="str">
        <f>'[1]TCE - ANEXO IV - Preencher'!G153</f>
        <v>CARLOS ANTONIO DE OLIVEIRA MILET JUNIOR 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00009452</v>
      </c>
      <c r="I144" s="6">
        <f>IF('[1]TCE - ANEXO IV - Preencher'!K153="","",'[1]TCE - ANEXO IV - Preencher'!K153)</f>
        <v>44704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26 -  P</v>
      </c>
      <c r="L144" s="7">
        <f>'[1]TCE - ANEXO IV - Preencher'!N153</f>
        <v>190</v>
      </c>
    </row>
    <row r="145" spans="1:12" s="8" customFormat="1" ht="19.5" customHeight="1" x14ac:dyDescent="0.2">
      <c r="A145" s="3">
        <f>IFERROR(VLOOKUP(B145,'[1]DADOS (OCULTAR)'!$Q$3:$S$133,3,0),"")</f>
        <v>10739225002161</v>
      </c>
      <c r="B145" s="4" t="str">
        <f>'[1]TCE - ANEXO IV - Preencher'!C154</f>
        <v>UPA OLINDA - C.G 001/2022</v>
      </c>
      <c r="C145" s="4" t="str">
        <f>'[1]TCE - ANEXO IV - Preencher'!E154</f>
        <v>5.23 - Limpeza e Conservação</v>
      </c>
      <c r="D145" s="3">
        <f>'[1]TCE - ANEXO IV - Preencher'!F154</f>
        <v>10229013000190</v>
      </c>
      <c r="E145" s="5" t="str">
        <f>'[1]TCE - ANEXO IV - Preencher'!G154</f>
        <v>INTERCLEAN ADMINISTRAÇAO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00000638</v>
      </c>
      <c r="I145" s="6">
        <f>IF('[1]TCE - ANEXO IV - Preencher'!K154="","",'[1]TCE - ANEXO IV - Preencher'!K154)</f>
        <v>44713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26 -  P</v>
      </c>
      <c r="L145" s="7">
        <f>'[1]TCE - ANEXO IV - Preencher'!N154</f>
        <v>49187</v>
      </c>
    </row>
    <row r="146" spans="1:12" s="8" customFormat="1" ht="19.5" customHeight="1" x14ac:dyDescent="0.2">
      <c r="A146" s="3">
        <f>IFERROR(VLOOKUP(B146,'[1]DADOS (OCULTAR)'!$Q$3:$S$133,3,0),"")</f>
        <v>10739225002161</v>
      </c>
      <c r="B146" s="4" t="str">
        <f>'[1]TCE - ANEXO IV - Preencher'!C155</f>
        <v>UPA OLINDA - C.G 001/2022</v>
      </c>
      <c r="C146" s="4" t="str">
        <f>'[1]TCE - ANEXO IV - Preencher'!E155</f>
        <v>5.99 - Outros Serviços de Terceiros Pessoa Jurídica</v>
      </c>
      <c r="D146" s="3">
        <f>'[1]TCE - ANEXO IV - Preencher'!F155</f>
        <v>1545203000126</v>
      </c>
      <c r="E146" s="5" t="str">
        <f>'[1]TCE - ANEXO IV - Preencher'!G155</f>
        <v>ENAE EMPRESA NACIONAL DE ESTERILIZAÇAO EIRELI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00012935</v>
      </c>
      <c r="I146" s="6">
        <f>IF('[1]TCE - ANEXO IV - Preencher'!K155="","",'[1]TCE - ANEXO IV - Preencher'!K155)</f>
        <v>44714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26 -  P</v>
      </c>
      <c r="L146" s="7">
        <f>'[1]TCE - ANEXO IV - Preencher'!N155</f>
        <v>11274.35</v>
      </c>
    </row>
    <row r="147" spans="1:12" s="8" customFormat="1" ht="19.5" customHeight="1" x14ac:dyDescent="0.2">
      <c r="A147" s="3">
        <f>IFERROR(VLOOKUP(B147,'[1]DADOS (OCULTAR)'!$Q$3:$S$133,3,0),"")</f>
        <v>10739225002161</v>
      </c>
      <c r="B147" s="4" t="str">
        <f>'[1]TCE - ANEXO IV - Preencher'!C156</f>
        <v>UPA OLINDA - C.G 001/2022</v>
      </c>
      <c r="C147" s="4" t="str">
        <f>'[1]TCE - ANEXO IV - Preencher'!E156</f>
        <v>5.99 - Outros Serviços de Terceiros Pessoa Jurídica</v>
      </c>
      <c r="D147" s="3">
        <f>'[1]TCE - ANEXO IV - Preencher'!F156</f>
        <v>24306209000146</v>
      </c>
      <c r="E147" s="5" t="str">
        <f>'[1]TCE - ANEXO IV - Preencher'!G156</f>
        <v>GESTAMB SOLUÇOES AMBIENTAIS LTDA ME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00000632</v>
      </c>
      <c r="I147" s="6">
        <f>IF('[1]TCE - ANEXO IV - Preencher'!K156="","",'[1]TCE - ANEXO IV - Preencher'!K156)</f>
        <v>44714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26 -  P</v>
      </c>
      <c r="L147" s="7">
        <f>'[1]TCE - ANEXO IV - Preencher'!N156</f>
        <v>2312.1999999999998</v>
      </c>
    </row>
    <row r="148" spans="1:12" s="8" customFormat="1" ht="19.5" customHeight="1" x14ac:dyDescent="0.2">
      <c r="A148" s="3">
        <f>IFERROR(VLOOKUP(B148,'[1]DADOS (OCULTAR)'!$Q$3:$S$133,3,0),"")</f>
        <v>10739225002161</v>
      </c>
      <c r="B148" s="4" t="str">
        <f>'[1]TCE - ANEXO IV - Preencher'!C157</f>
        <v>UPA OLINDA - C.G 001/2022</v>
      </c>
      <c r="C148" s="4" t="str">
        <f>'[1]TCE - ANEXO IV - Preencher'!E157</f>
        <v>5.99 - Outros Serviços de Terceiros Pessoa Jurídica</v>
      </c>
      <c r="D148" s="3">
        <f>'[1]TCE - ANEXO IV - Preencher'!F157</f>
        <v>11343756000150</v>
      </c>
      <c r="E148" s="5" t="str">
        <f>'[1]TCE - ANEXO IV - Preencher'!G157</f>
        <v>J L GRUPOOS GERADORES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00003352</v>
      </c>
      <c r="I148" s="6">
        <f>IF('[1]TCE - ANEXO IV - Preencher'!K157="","",'[1]TCE - ANEXO IV - Preencher'!K157)</f>
        <v>44720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26 -  P</v>
      </c>
      <c r="L148" s="7">
        <f>'[1]TCE - ANEXO IV - Preencher'!N157</f>
        <v>350</v>
      </c>
    </row>
    <row r="149" spans="1:12" s="8" customFormat="1" ht="19.5" customHeight="1" x14ac:dyDescent="0.2">
      <c r="A149" s="3">
        <f>IFERROR(VLOOKUP(B149,'[1]DADOS (OCULTAR)'!$Q$3:$S$133,3,0),"")</f>
        <v>10739225002161</v>
      </c>
      <c r="B149" s="4" t="str">
        <f>'[1]TCE - ANEXO IV - Preencher'!C158</f>
        <v>UPA OLINDA - C.G 001/2022</v>
      </c>
      <c r="C149" s="4" t="str">
        <f>'[1]TCE - ANEXO IV - Preencher'!E158</f>
        <v>5.99 - Outros Serviços de Terceiros Pessoa Jurídica</v>
      </c>
      <c r="D149" s="3">
        <f>'[1]TCE - ANEXO IV - Preencher'!F158</f>
        <v>11587975003361</v>
      </c>
      <c r="E149" s="5" t="str">
        <f>'[1]TCE - ANEXO IV - Preencher'!G158</f>
        <v>ONLINE CERTIFICADORA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01016037</v>
      </c>
      <c r="I149" s="6">
        <f>IF('[1]TCE - ANEXO IV - Preencher'!K158="","",'[1]TCE - ANEXO IV - Preencher'!K158)</f>
        <v>44693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26 -  P</v>
      </c>
      <c r="L149" s="7">
        <f>'[1]TCE - ANEXO IV - Preencher'!N158</f>
        <v>17415</v>
      </c>
    </row>
    <row r="150" spans="1:12" s="8" customFormat="1" ht="19.5" customHeight="1" x14ac:dyDescent="0.2">
      <c r="A150" s="3">
        <f>IFERROR(VLOOKUP(B150,'[1]DADOS (OCULTAR)'!$Q$3:$S$133,3,0),"")</f>
        <v>10739225002161</v>
      </c>
      <c r="B150" s="4" t="str">
        <f>'[1]TCE - ANEXO IV - Preencher'!C159</f>
        <v>UPA OLINDA - C.G 001/2022</v>
      </c>
      <c r="C150" s="4" t="str">
        <f>'[1]TCE - ANEXO IV - Preencher'!E159</f>
        <v>5.99 - Outros Serviços de Terceiros Pessoa Jurídica</v>
      </c>
      <c r="D150" s="3">
        <f>'[1]TCE - ANEXO IV - Preencher'!F159</f>
        <v>1699696000159</v>
      </c>
      <c r="E150" s="5" t="str">
        <f>'[1]TCE - ANEXO IV - Preencher'!G159</f>
        <v>QUALIAGUA LABORATORIO E CONSULTORIA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00059371</v>
      </c>
      <c r="I150" s="6">
        <f>IF('[1]TCE - ANEXO IV - Preencher'!K159="","",'[1]TCE - ANEXO IV - Preencher'!K159)</f>
        <v>44713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26 -  P</v>
      </c>
      <c r="L150" s="7">
        <f>'[1]TCE - ANEXO IV - Preencher'!N159</f>
        <v>205</v>
      </c>
    </row>
    <row r="151" spans="1:12" s="8" customFormat="1" ht="19.5" customHeight="1" x14ac:dyDescent="0.2">
      <c r="A151" s="3">
        <f>IFERROR(VLOOKUP(B151,'[1]DADOS (OCULTAR)'!$Q$3:$S$133,3,0),"")</f>
        <v>10739225002161</v>
      </c>
      <c r="B151" s="4" t="str">
        <f>'[1]TCE - ANEXO IV - Preencher'!C160</f>
        <v>UPA OLINDA - C.G 001/2022</v>
      </c>
      <c r="C151" s="4" t="str">
        <f>'[1]TCE - ANEXO IV - Preencher'!E160</f>
        <v>5.99 - Outros Serviços de Terceiros Pessoa Jurídica</v>
      </c>
      <c r="D151" s="3">
        <f>'[1]TCE - ANEXO IV - Preencher'!F160</f>
        <v>3313161000123</v>
      </c>
      <c r="E151" s="5" t="str">
        <f>'[1]TCE - ANEXO IV - Preencher'!G160</f>
        <v>CENTRAL DE ATENDIMENTO MEDICO SANTO EXPEDITO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000014788</v>
      </c>
      <c r="I151" s="6">
        <f>IF('[1]TCE - ANEXO IV - Preencher'!K160="","",'[1]TCE - ANEXO IV - Preencher'!K160)</f>
        <v>44683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26 -  P</v>
      </c>
      <c r="L151" s="7">
        <f>'[1]TCE - ANEXO IV - Preencher'!N160</f>
        <v>25</v>
      </c>
    </row>
    <row r="152" spans="1:12" s="8" customFormat="1" ht="19.5" customHeight="1" x14ac:dyDescent="0.2">
      <c r="A152" s="3">
        <f>IFERROR(VLOOKUP(B152,'[1]DADOS (OCULTAR)'!$Q$3:$S$133,3,0),"")</f>
        <v>10739225002161</v>
      </c>
      <c r="B152" s="4" t="str">
        <f>'[1]TCE - ANEXO IV - Preencher'!C161</f>
        <v>UPA OLINDA - C.G 001/2022</v>
      </c>
      <c r="C152" s="4" t="str">
        <f>'[1]TCE - ANEXO IV - Preencher'!E161</f>
        <v>5.5 - Reparo e Manutenção de Máquinas e Equipamentos</v>
      </c>
      <c r="D152" s="3">
        <f>'[1]TCE - ANEXO IV - Preencher'!F161</f>
        <v>12067307000199</v>
      </c>
      <c r="E152" s="5" t="str">
        <f>'[1]TCE - ANEXO IV - Preencher'!G161</f>
        <v>CAETANO ALVES DA SILVA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000000477</v>
      </c>
      <c r="I152" s="6">
        <f>IF('[1]TCE - ANEXO IV - Preencher'!K161="","",'[1]TCE - ANEXO IV - Preencher'!K161)</f>
        <v>44713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26 -  P</v>
      </c>
      <c r="L152" s="7">
        <f>'[1]TCE - ANEXO IV - Preencher'!N161</f>
        <v>800</v>
      </c>
    </row>
    <row r="153" spans="1:12" s="8" customFormat="1" ht="19.5" customHeight="1" x14ac:dyDescent="0.2">
      <c r="A153" s="3">
        <f>IFERROR(VLOOKUP(B153,'[1]DADOS (OCULTAR)'!$Q$3:$S$133,3,0),"")</f>
        <v>10739225002161</v>
      </c>
      <c r="B153" s="4" t="str">
        <f>'[1]TCE - ANEXO IV - Preencher'!C162</f>
        <v>UPA OLINDA - C.G 001/2022</v>
      </c>
      <c r="C153" s="4" t="str">
        <f>'[1]TCE - ANEXO IV - Preencher'!E162</f>
        <v>5.5 - Reparo e Manutenção de Máquinas e Equipamentos</v>
      </c>
      <c r="D153" s="3">
        <f>'[1]TCE - ANEXO IV - Preencher'!F162</f>
        <v>24380578002041</v>
      </c>
      <c r="E153" s="5" t="str">
        <f>'[1]TCE - ANEXO IV - Preencher'!G162</f>
        <v>WHITE MARTINS GASES INDUSTRIAIS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12872</v>
      </c>
      <c r="I153" s="6">
        <f>IF('[1]TCE - ANEXO IV - Preencher'!K162="","",'[1]TCE - ANEXO IV - Preencher'!K162)</f>
        <v>44691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26 -  P</v>
      </c>
      <c r="L153" s="7">
        <f>'[1]TCE - ANEXO IV - Preencher'!N162</f>
        <v>315.79000000000002</v>
      </c>
    </row>
    <row r="154" spans="1:12" s="8" customFormat="1" ht="19.5" customHeight="1" x14ac:dyDescent="0.2">
      <c r="A154" s="3">
        <f>IFERROR(VLOOKUP(B154,'[1]DADOS (OCULTAR)'!$Q$3:$S$133,3,0),"")</f>
        <v>10739225002161</v>
      </c>
      <c r="B154" s="4" t="str">
        <f>'[1]TCE - ANEXO IV - Preencher'!C163</f>
        <v>UPA OLINDA - C.G 001/2022</v>
      </c>
      <c r="C154" s="4" t="str">
        <f>'[1]TCE - ANEXO IV - Preencher'!E163</f>
        <v>5.5 - Reparo e Manutenção de Máquinas e Equipamentos</v>
      </c>
      <c r="D154" s="3">
        <f>'[1]TCE - ANEXO IV - Preencher'!F163</f>
        <v>1141468000169</v>
      </c>
      <c r="E154" s="5" t="str">
        <f>'[1]TCE - ANEXO IV - Preencher'!G163</f>
        <v>MEDCALL COMERCIO E SERVIÇOS DE EQUIPAMENTOS LTDA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00003168</v>
      </c>
      <c r="I154" s="6">
        <f>IF('[1]TCE - ANEXO IV - Preencher'!K163="","",'[1]TCE - ANEXO IV - Preencher'!K163)</f>
        <v>44713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26 -  P</v>
      </c>
      <c r="L154" s="7">
        <f>'[1]TCE - ANEXO IV - Preencher'!N163</f>
        <v>3200</v>
      </c>
    </row>
    <row r="155" spans="1:12" s="8" customFormat="1" ht="19.5" customHeight="1" x14ac:dyDescent="0.2">
      <c r="A155" s="3">
        <f>IFERROR(VLOOKUP(B155,'[1]DADOS (OCULTAR)'!$Q$3:$S$133,3,0),"")</f>
        <v>10739225002161</v>
      </c>
      <c r="B155" s="4" t="str">
        <f>'[1]TCE - ANEXO IV - Preencher'!C164</f>
        <v>UPA OLINDA - C.G 001/2022</v>
      </c>
      <c r="C155" s="4" t="str">
        <f>'[1]TCE - ANEXO IV - Preencher'!E164</f>
        <v>5.5 - Reparo e Manutenção de Máquinas e Equipamentos</v>
      </c>
      <c r="D155" s="3">
        <f>'[1]TCE - ANEXO IV - Preencher'!F164</f>
        <v>36731324000147</v>
      </c>
      <c r="E155" s="5" t="str">
        <f>'[1]TCE - ANEXO IV - Preencher'!G164</f>
        <v>PLUS MED RECIFE SAUDE E SEGURANÇA DO TRABALHO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00001462</v>
      </c>
      <c r="I155" s="6">
        <f>IF('[1]TCE - ANEXO IV - Preencher'!K164="","",'[1]TCE - ANEXO IV - Preencher'!K164)</f>
        <v>44707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26 -  P</v>
      </c>
      <c r="L155" s="7">
        <f>'[1]TCE - ANEXO IV - Preencher'!N164</f>
        <v>3425</v>
      </c>
    </row>
    <row r="156" spans="1:12" s="8" customFormat="1" ht="19.5" customHeight="1" x14ac:dyDescent="0.2">
      <c r="A156" s="3">
        <f>IFERROR(VLOOKUP(B156,'[1]DADOS (OCULTAR)'!$Q$3:$S$133,3,0),"")</f>
        <v>10739225002161</v>
      </c>
      <c r="B156" s="4" t="str">
        <f>'[1]TCE - ANEXO IV - Preencher'!C165</f>
        <v>UPA OLINDA - C.G 001/2022</v>
      </c>
      <c r="C156" s="4" t="str">
        <f>'[1]TCE - ANEXO IV - Preencher'!E165</f>
        <v>5.5 - Reparo e Manutenção de Máquinas e Equipamentos</v>
      </c>
      <c r="D156" s="3">
        <f>'[1]TCE - ANEXO IV - Preencher'!F165</f>
        <v>20278964000103</v>
      </c>
      <c r="E156" s="5" t="str">
        <f>'[1]TCE - ANEXO IV - Preencher'!G165</f>
        <v>JOSE PAULO C DA SILVA ME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00001022</v>
      </c>
      <c r="I156" s="6">
        <f>IF('[1]TCE - ANEXO IV - Preencher'!K165="","",'[1]TCE - ANEXO IV - Preencher'!K165)</f>
        <v>44713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26 -  P</v>
      </c>
      <c r="L156" s="7">
        <f>'[1]TCE - ANEXO IV - Preencher'!N165</f>
        <v>1000</v>
      </c>
    </row>
    <row r="157" spans="1:12" s="8" customFormat="1" ht="19.5" customHeight="1" x14ac:dyDescent="0.2">
      <c r="A157" s="3">
        <f>IFERROR(VLOOKUP(B157,'[1]DADOS (OCULTAR)'!$Q$3:$S$133,3,0),"")</f>
        <v>10739225002161</v>
      </c>
      <c r="B157" s="4" t="str">
        <f>'[1]TCE - ANEXO IV - Preencher'!C166</f>
        <v>UPA OLINDA - C.G 001/2022</v>
      </c>
      <c r="C157" s="4" t="str">
        <f>'[1]TCE - ANEXO IV - Preencher'!E166</f>
        <v>5.5 - Reparo e Manutenção de Máquinas e Equipamentos</v>
      </c>
      <c r="D157" s="3">
        <f>'[1]TCE - ANEXO IV - Preencher'!F166</f>
        <v>38406337000176</v>
      </c>
      <c r="E157" s="5" t="str">
        <f>'[1]TCE - ANEXO IV - Preencher'!G166</f>
        <v>MVS COMERCIO E SERVIÇOS HOSPITALAR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424</v>
      </c>
      <c r="I157" s="6">
        <f>IF('[1]TCE - ANEXO IV - Preencher'!K166="","",'[1]TCE - ANEXO IV - Preencher'!K166)</f>
        <v>44713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26 -  P</v>
      </c>
      <c r="L157" s="7">
        <f>'[1]TCE - ANEXO IV - Preencher'!N166</f>
        <v>5000</v>
      </c>
    </row>
    <row r="158" spans="1:12" s="8" customFormat="1" ht="19.5" customHeight="1" x14ac:dyDescent="0.2">
      <c r="A158" s="3">
        <f>IFERROR(VLOOKUP(B158,'[1]DADOS (OCULTAR)'!$Q$3:$S$133,3,0),"")</f>
        <v>10739225002161</v>
      </c>
      <c r="B158" s="4" t="str">
        <f>'[1]TCE - ANEXO IV - Preencher'!C167</f>
        <v>UPA OLINDA - C.G 001/2022</v>
      </c>
      <c r="C158" s="4" t="str">
        <f>'[1]TCE - ANEXO IV - Preencher'!E167</f>
        <v>5.5 - Reparo e Manutenção de Máquinas e Equipamentos</v>
      </c>
      <c r="D158" s="3">
        <f>'[1]TCE - ANEXO IV - Preencher'!F167</f>
        <v>26081685000131</v>
      </c>
      <c r="E158" s="5" t="str">
        <f>'[1]TCE - ANEXO IV - Preencher'!G167</f>
        <v>CG REFRIGERAÇOES EIRELI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00001000</v>
      </c>
      <c r="I158" s="6">
        <f>IF('[1]TCE - ANEXO IV - Preencher'!K167="","",'[1]TCE - ANEXO IV - Preencher'!K167)</f>
        <v>44713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26 -  P</v>
      </c>
      <c r="L158" s="7">
        <f>'[1]TCE - ANEXO IV - Preencher'!N167</f>
        <v>1794</v>
      </c>
    </row>
    <row r="159" spans="1:12" s="8" customFormat="1" ht="19.5" customHeight="1" x14ac:dyDescent="0.2">
      <c r="A159" s="3">
        <f>IFERROR(VLOOKUP(B159,'[1]DADOS (OCULTAR)'!$Q$3:$S$133,3,0),"")</f>
        <v>10739225002161</v>
      </c>
      <c r="B159" s="4" t="str">
        <f>'[1]TCE - ANEXO IV - Preencher'!C168</f>
        <v>UPA OLINDA - C.G 001/2022</v>
      </c>
      <c r="C159" s="4" t="str">
        <f>'[1]TCE - ANEXO IV - Preencher'!E168</f>
        <v>5.4 - Reparo e Manutenção de Bens Imóveis</v>
      </c>
      <c r="D159" s="3">
        <f>'[1]TCE - ANEXO IV - Preencher'!F168</f>
        <v>6979185000104</v>
      </c>
      <c r="E159" s="5" t="str">
        <f>'[1]TCE - ANEXO IV - Preencher'!G168</f>
        <v>F &amp; M COMERCIO DE ESQUADRILHA DO BRASIL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00000146</v>
      </c>
      <c r="I159" s="6">
        <f>IF('[1]TCE - ANEXO IV - Preencher'!K168="","",'[1]TCE - ANEXO IV - Preencher'!K168)</f>
        <v>44697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26 -  P</v>
      </c>
      <c r="L159" s="7">
        <f>'[1]TCE - ANEXO IV - Preencher'!N168</f>
        <v>2000</v>
      </c>
    </row>
    <row r="160" spans="1:12" s="8" customFormat="1" ht="19.5" customHeight="1" x14ac:dyDescent="0.2">
      <c r="A160" s="3">
        <f>IFERROR(VLOOKUP(B160,'[1]DADOS (OCULTAR)'!$Q$3:$S$133,3,0),"")</f>
        <v>10739225002161</v>
      </c>
      <c r="B160" s="4" t="str">
        <f>'[1]TCE - ANEXO IV - Preencher'!C169</f>
        <v>UPA OLINDA - C.G 001/2022</v>
      </c>
      <c r="C160" s="4" t="str">
        <f>'[1]TCE - ANEXO IV - Preencher'!E169</f>
        <v>5.4 - Reparo e Manutenção de Bens Imóveis</v>
      </c>
      <c r="D160" s="3">
        <f>'[1]TCE - ANEXO IV - Preencher'!F169</f>
        <v>40280746000110</v>
      </c>
      <c r="E160" s="5" t="str">
        <f>'[1]TCE - ANEXO IV - Preencher'!G169</f>
        <v>GABRIELA DRIELLY DA SILVA MACHADO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000000047</v>
      </c>
      <c r="I160" s="6">
        <f>IF('[1]TCE - ANEXO IV - Preencher'!K169="","",'[1]TCE - ANEXO IV - Preencher'!K169)</f>
        <v>44699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26 -  P</v>
      </c>
      <c r="L160" s="7">
        <f>'[1]TCE - ANEXO IV - Preencher'!N169</f>
        <v>600</v>
      </c>
    </row>
    <row r="161" spans="1:12" s="8" customFormat="1" ht="19.5" customHeight="1" x14ac:dyDescent="0.2">
      <c r="A161" s="3">
        <f>IFERROR(VLOOKUP(B161,'[1]DADOS (OCULTAR)'!$Q$3:$S$133,3,0),"")</f>
        <v>10739225002161</v>
      </c>
      <c r="B161" s="4" t="str">
        <f>'[1]TCE - ANEXO IV - Preencher'!C170</f>
        <v>UPA OLINDA - C.G 001/2022</v>
      </c>
      <c r="C161" s="4" t="str">
        <f>'[1]TCE - ANEXO IV - Preencher'!E170</f>
        <v>5.6 - Reparo e Manutanção de Veículos</v>
      </c>
      <c r="D161" s="3">
        <f>'[1]TCE - ANEXO IV - Preencher'!F170</f>
        <v>1838829000120</v>
      </c>
      <c r="E161" s="5" t="str">
        <f>'[1]TCE - ANEXO IV - Preencher'!G170</f>
        <v>PALLIO COMERCIO E SERVICOS LTDA EPP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00006828</v>
      </c>
      <c r="I161" s="6">
        <f>IF('[1]TCE - ANEXO IV - Preencher'!K170="","",'[1]TCE - ANEXO IV - Preencher'!K170)</f>
        <v>44700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26 -  P</v>
      </c>
      <c r="L161" s="7">
        <f>'[1]TCE - ANEXO IV - Preencher'!N170</f>
        <v>3880</v>
      </c>
    </row>
    <row r="162" spans="1:12" s="8" customFormat="1" ht="19.5" customHeight="1" x14ac:dyDescent="0.2">
      <c r="A162" s="3">
        <f>IFERROR(VLOOKUP(B162,'[1]DADOS (OCULTAR)'!$Q$3:$S$133,3,0),"")</f>
        <v>10739225002161</v>
      </c>
      <c r="B162" s="4" t="str">
        <f>'[1]TCE - ANEXO IV - Preencher'!C171</f>
        <v>UPA OLINDA - C.G 001/2022</v>
      </c>
      <c r="C162" s="4" t="str">
        <f>'[1]TCE - ANEXO IV - Preencher'!E171</f>
        <v>5.16 - Serviços Médico-Hospitalares, Odotonlogia e Laboratoriais</v>
      </c>
      <c r="D162" s="3">
        <f>'[1]TCE - ANEXO IV - Preencher'!F171</f>
        <v>45387765000164</v>
      </c>
      <c r="E162" s="5" t="str">
        <f>'[1]TCE - ANEXO IV - Preencher'!G171</f>
        <v>FERNANDES MEDICAL LTDA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00011</v>
      </c>
      <c r="I162" s="6">
        <f>IF('[1]TCE - ANEXO IV - Preencher'!K171="","",'[1]TCE - ANEXO IV - Preencher'!K171)</f>
        <v>44704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26 -  P</v>
      </c>
      <c r="L162" s="7">
        <f>'[1]TCE - ANEXO IV - Preencher'!N171</f>
        <v>1250</v>
      </c>
    </row>
    <row r="163" spans="1:12" s="8" customFormat="1" ht="19.5" customHeight="1" x14ac:dyDescent="0.2">
      <c r="A163" s="3">
        <f>IFERROR(VLOOKUP(B163,'[1]DADOS (OCULTAR)'!$Q$3:$S$133,3,0),"")</f>
        <v>10739225002161</v>
      </c>
      <c r="B163" s="4" t="str">
        <f>'[1]TCE - ANEXO IV - Preencher'!C172</f>
        <v>UPA OLINDA - C.G 001/2022</v>
      </c>
      <c r="C163" s="4" t="str">
        <f>'[1]TCE - ANEXO IV - Preencher'!E172</f>
        <v>3.12 - Material Hospitalar</v>
      </c>
      <c r="D163" s="3">
        <f>'[1]TCE - ANEXO IV - Preencher'!F172</f>
        <v>11449180000290</v>
      </c>
      <c r="E163" s="5" t="str">
        <f>'[1]TCE - ANEXO IV - Preencher'!G172</f>
        <v>DPROSMED DIST PROD MEDICO HOSPITALAR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4477</v>
      </c>
      <c r="I163" s="6">
        <f>IF('[1]TCE - ANEXO IV - Preencher'!K172="","",'[1]TCE - ANEXO IV - Preencher'!K172)</f>
        <v>44690</v>
      </c>
      <c r="J163" s="5" t="str">
        <f>'[1]TCE - ANEXO IV - Preencher'!L172</f>
        <v>2622051144918000290550010000044771000065109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7132.4</v>
      </c>
    </row>
    <row r="164" spans="1:12" s="8" customFormat="1" ht="19.5" customHeight="1" x14ac:dyDescent="0.2">
      <c r="A164" s="3">
        <f>IFERROR(VLOOKUP(B164,'[1]DADOS (OCULTAR)'!$Q$3:$S$133,3,0),"")</f>
        <v>10739225002161</v>
      </c>
      <c r="B164" s="4" t="str">
        <f>'[1]TCE - ANEXO IV - Preencher'!C173</f>
        <v>UPA OLINDA - C.G 001/2022</v>
      </c>
      <c r="C164" s="4" t="str">
        <f>'[1]TCE - ANEXO IV - Preencher'!E173</f>
        <v>3.14 - Alimentação Preparada</v>
      </c>
      <c r="D164" s="3">
        <f>'[1]TCE - ANEXO IV - Preencher'!F173</f>
        <v>28637117000108</v>
      </c>
      <c r="E164" s="5" t="str">
        <f>'[1]TCE - ANEXO IV - Preencher'!G173</f>
        <v>INOWA SOLUCOES EM FORN DE ALIMEN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1074</v>
      </c>
      <c r="I164" s="6">
        <f>IF('[1]TCE - ANEXO IV - Preencher'!K173="","",'[1]TCE - ANEXO IV - Preencher'!K173)</f>
        <v>44680</v>
      </c>
      <c r="J164" s="5" t="str">
        <f>'[1]TCE - ANEXO IV - Preencher'!L173</f>
        <v>26220428637117000108550010000010741000170191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6960</v>
      </c>
    </row>
    <row r="165" spans="1:12" s="8" customFormat="1" ht="19.5" customHeight="1" x14ac:dyDescent="0.2">
      <c r="A165" s="3">
        <f>IFERROR(VLOOKUP(B165,'[1]DADOS (OCULTAR)'!$Q$3:$S$133,3,0),"")</f>
        <v>10739225002161</v>
      </c>
      <c r="B165" s="4" t="str">
        <f>'[1]TCE - ANEXO IV - Preencher'!C174</f>
        <v>UPA OLINDA - C.G 001/2022</v>
      </c>
      <c r="C165" s="4" t="str">
        <f>'[1]TCE - ANEXO IV - Preencher'!E174</f>
        <v>5.3 - Locação de Máquinas e Equipamentos</v>
      </c>
      <c r="D165" s="3">
        <f>'[1]TCE - ANEXO IV - Preencher'!F174</f>
        <v>44283333000574</v>
      </c>
      <c r="E165" s="5" t="str">
        <f>'[1]TCE - ANEXO IV - Preencher'!G174</f>
        <v>SCM PARTICIPAÇÕES AS</v>
      </c>
      <c r="F165" s="5" t="str">
        <f>'[1]TCE - ANEXO IV - Preencher'!H174</f>
        <v>S</v>
      </c>
      <c r="G165" s="5" t="str">
        <f>'[1]TCE - ANEXO IV - Preencher'!I174</f>
        <v>N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26 -  P</v>
      </c>
      <c r="L165" s="7">
        <f>'[1]TCE - ANEXO IV - Preencher'!N174</f>
        <v>440</v>
      </c>
    </row>
    <row r="166" spans="1:12" s="8" customFormat="1" ht="19.5" customHeight="1" x14ac:dyDescent="0.2">
      <c r="A166" s="3">
        <f>IFERROR(VLOOKUP(B166,'[1]DADOS (OCULTAR)'!$Q$3:$S$133,3,0),"")</f>
        <v>10739225002161</v>
      </c>
      <c r="B166" s="4" t="str">
        <f>'[1]TCE - ANEXO IV - Preencher'!C175</f>
        <v>UPA OLINDA - C.G 001/2022</v>
      </c>
      <c r="C166" s="4" t="str">
        <f>'[1]TCE - ANEXO IV - Preencher'!E175</f>
        <v>5.3 - Locação de Máquinas e Equipamentos</v>
      </c>
      <c r="D166" s="3">
        <f>'[1]TCE - ANEXO IV - Preencher'!F175</f>
        <v>11860728000100</v>
      </c>
      <c r="E166" s="5" t="str">
        <f>'[1]TCE - ANEXO IV - Preencher'!G175</f>
        <v>CLIME COMERCIO DE ELETRODOMESTICOS</v>
      </c>
      <c r="F166" s="5" t="str">
        <f>'[1]TCE - ANEXO IV - Preencher'!H175</f>
        <v>S</v>
      </c>
      <c r="G166" s="5" t="str">
        <f>'[1]TCE - ANEXO IV - Preencher'!I175</f>
        <v>N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65</v>
      </c>
    </row>
    <row r="167" spans="1:12" s="8" customFormat="1" ht="19.5" customHeight="1" x14ac:dyDescent="0.2">
      <c r="A167" s="3">
        <f>IFERROR(VLOOKUP(B167,'[1]DADOS (OCULTAR)'!$Q$3:$S$133,3,0),"")</f>
        <v>10739225002161</v>
      </c>
      <c r="B167" s="4" t="str">
        <f>'[1]TCE - ANEXO IV - Preencher'!C176</f>
        <v>UPA OLINDA - C.G 001/2022</v>
      </c>
      <c r="C167" s="4" t="str">
        <f>'[1]TCE - ANEXO IV - Preencher'!E176</f>
        <v>5.3 - Locação de Máquinas e Equipamentos</v>
      </c>
      <c r="D167" s="3">
        <f>'[1]TCE - ANEXO IV - Preencher'!F176</f>
        <v>24801362000140</v>
      </c>
      <c r="E167" s="5" t="str">
        <f>'[1]TCE - ANEXO IV - Preencher'!G176</f>
        <v>AMD TECNOLOGIA DA INFORMAÇÃO</v>
      </c>
      <c r="F167" s="5" t="str">
        <f>'[1]TCE - ANEXO IV - Preencher'!H176</f>
        <v>S</v>
      </c>
      <c r="G167" s="5" t="str">
        <f>'[1]TCE - ANEXO IV - Preencher'!I176</f>
        <v>N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6235.33</v>
      </c>
    </row>
    <row r="168" spans="1:12" s="8" customFormat="1" ht="19.5" customHeight="1" x14ac:dyDescent="0.2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2022-07-07T15:29:14Z</dcterms:created>
  <dcterms:modified xsi:type="dcterms:W3CDTF">2022-07-07T15:29:32Z</dcterms:modified>
</cp:coreProperties>
</file>