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 TCE Maio Olinda\07.07.22\"/>
    </mc:Choice>
  </mc:AlternateContent>
  <xr:revisionPtr revIDLastSave="0" documentId="8_{AB4165D9-9CDB-4A60-99DE-0CE45801DC95}" xr6:coauthVersionLast="47" xr6:coauthVersionMax="47" xr10:uidLastSave="{00000000-0000-0000-0000-000000000000}"/>
  <bookViews>
    <workbookView xWindow="-120" yWindow="-120" windowWidth="21840" windowHeight="13140" xr2:uid="{04AA3C80-73D1-4078-B756-316BD6EFCBF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J4999" i="1"/>
  <c r="AB4999" i="1" s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AB4991" i="1" s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AB4983" i="1" s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AB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AB4933" i="1" s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AB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AB4925" i="1" s="1"/>
  <c r="H4925" i="1"/>
  <c r="G4925" i="1"/>
  <c r="F4925" i="1"/>
  <c r="E4925" i="1"/>
  <c r="D4925" i="1"/>
  <c r="B4925" i="1"/>
  <c r="A4925" i="1"/>
  <c r="AB4924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AB4909" i="1" s="1"/>
  <c r="H4909" i="1"/>
  <c r="G4909" i="1"/>
  <c r="F4909" i="1"/>
  <c r="E4909" i="1"/>
  <c r="D4909" i="1"/>
  <c r="B4909" i="1"/>
  <c r="A4909" i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AB4893" i="1" s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AB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B4883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B4880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B4823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B4812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AB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B4796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AB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B4780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AB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B4764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AB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B4748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AB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B4732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AB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B4716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AB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B4700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AB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B4684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AB4644" i="1" s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AB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AB4628" i="1" s="1"/>
  <c r="H4628" i="1"/>
  <c r="G4628" i="1"/>
  <c r="F4628" i="1"/>
  <c r="E4628" i="1"/>
  <c r="D4628" i="1"/>
  <c r="B4628" i="1"/>
  <c r="A4628" i="1"/>
  <c r="AB4627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AB4612" i="1" s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AB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AB4594" i="1" s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AB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B4559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AB4540" i="1" s="1"/>
  <c r="H4540" i="1"/>
  <c r="G4540" i="1"/>
  <c r="F4540" i="1"/>
  <c r="E4540" i="1"/>
  <c r="D4540" i="1"/>
  <c r="B4540" i="1"/>
  <c r="A4540" i="1"/>
  <c r="AB4539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AB4508" i="1" s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AB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AB4492" i="1" s="1"/>
  <c r="H4492" i="1"/>
  <c r="G4492" i="1"/>
  <c r="F4492" i="1"/>
  <c r="E4492" i="1"/>
  <c r="D4492" i="1"/>
  <c r="B4492" i="1"/>
  <c r="A4492" i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AB4476" i="1" s="1"/>
  <c r="H4476" i="1"/>
  <c r="G4476" i="1"/>
  <c r="F4476" i="1"/>
  <c r="E4476" i="1"/>
  <c r="D4476" i="1"/>
  <c r="B4476" i="1"/>
  <c r="A4476" i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AB4460" i="1" s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AB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AB4444" i="1" s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AB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AB4428" i="1" s="1"/>
  <c r="H4428" i="1"/>
  <c r="G4428" i="1"/>
  <c r="F4428" i="1"/>
  <c r="E4428" i="1"/>
  <c r="D4428" i="1"/>
  <c r="B4428" i="1"/>
  <c r="A4428" i="1"/>
  <c r="AB4427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AB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B4403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AB4390" i="1" s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B4374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AB4356" i="1" s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B4352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AB4314" i="1" s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AB4298" i="1" s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AB4290" i="1" s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AB4266" i="1" s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AB4258" i="1" s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AB4250" i="1" s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AB4234" i="1" s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AB4226" i="1" s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AB4218" i="1" s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AB4206" i="1" s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AB4190" i="1" s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AB4174" i="1" s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AB4142" i="1" s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AB4126" i="1" s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AB4110" i="1" s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AB4046" i="1" s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B4008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AB3995" i="1" s="1"/>
  <c r="H3995" i="1"/>
  <c r="G3995" i="1"/>
  <c r="F3995" i="1"/>
  <c r="E3995" i="1"/>
  <c r="D3995" i="1"/>
  <c r="B3995" i="1"/>
  <c r="A3995" i="1"/>
  <c r="AB3994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AB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B3978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AB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B3962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AB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AB3939" i="1" s="1"/>
  <c r="H3939" i="1"/>
  <c r="G3939" i="1"/>
  <c r="F3939" i="1"/>
  <c r="E3939" i="1"/>
  <c r="D3939" i="1"/>
  <c r="B3939" i="1"/>
  <c r="A3939" i="1"/>
  <c r="AB3938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AB3923" i="1" s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AB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AB3907" i="1" s="1"/>
  <c r="H3907" i="1"/>
  <c r="G3907" i="1"/>
  <c r="F3907" i="1"/>
  <c r="E3907" i="1"/>
  <c r="D3907" i="1"/>
  <c r="B3907" i="1"/>
  <c r="A3907" i="1"/>
  <c r="AB3906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AB3891" i="1" s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AB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AB3875" i="1" s="1"/>
  <c r="H3875" i="1"/>
  <c r="G3875" i="1"/>
  <c r="F3875" i="1"/>
  <c r="E3875" i="1"/>
  <c r="D3875" i="1"/>
  <c r="B3875" i="1"/>
  <c r="A3875" i="1"/>
  <c r="AB3874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B3858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B3842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B3826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AB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AB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B3777" i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AB3771" i="1" s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AB3739" i="1" s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B3695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B3679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B3663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B3647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B3631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B3615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B3599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B3583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B3567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B3551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B3535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B3519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B3503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B3487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AB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B3449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B3433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B3417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AB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AB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AB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AB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AB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AB3093" i="1" s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AB3060" i="1" s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AB2121" i="1" s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AB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AB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AB1371" i="1" s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AB257" i="1" s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AB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AB241" i="1" s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AB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AB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1" i="1" l="1"/>
  <c r="AB58" i="1"/>
  <c r="AB65" i="1"/>
  <c r="AB67" i="1"/>
  <c r="AB74" i="1"/>
  <c r="AB81" i="1"/>
  <c r="AB83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6" i="1"/>
  <c r="AB219" i="1"/>
  <c r="AB221" i="1"/>
  <c r="AB228" i="1"/>
  <c r="AB10" i="1"/>
  <c r="AB17" i="1"/>
  <c r="AB19" i="1"/>
  <c r="AB26" i="1"/>
  <c r="AB33" i="1"/>
  <c r="AB35" i="1"/>
  <c r="AB42" i="1"/>
  <c r="AB49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3" i="1"/>
  <c r="AB4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203" i="1"/>
  <c r="AB205" i="1"/>
  <c r="AB212" i="1"/>
  <c r="AB235" i="1"/>
  <c r="AB177" i="1"/>
  <c r="AB181" i="1"/>
  <c r="AB185" i="1"/>
  <c r="AB189" i="1"/>
  <c r="Z192" i="1"/>
  <c r="AB192" i="1" s="1"/>
  <c r="AB194" i="1"/>
  <c r="M195" i="1"/>
  <c r="AB195" i="1" s="1"/>
  <c r="S197" i="1"/>
  <c r="AB197" i="1" s="1"/>
  <c r="P202" i="1"/>
  <c r="V204" i="1"/>
  <c r="AB204" i="1" s="1"/>
  <c r="Z208" i="1"/>
  <c r="AB208" i="1" s="1"/>
  <c r="AB210" i="1"/>
  <c r="M211" i="1"/>
  <c r="AB211" i="1" s="1"/>
  <c r="S213" i="1"/>
  <c r="AB213" i="1" s="1"/>
  <c r="P218" i="1"/>
  <c r="V220" i="1"/>
  <c r="AB220" i="1" s="1"/>
  <c r="Z224" i="1"/>
  <c r="AB224" i="1" s="1"/>
  <c r="AB226" i="1"/>
  <c r="M227" i="1"/>
  <c r="AB227" i="1" s="1"/>
  <c r="S229" i="1"/>
  <c r="AB229" i="1" s="1"/>
  <c r="P234" i="1"/>
  <c r="AB238" i="1"/>
  <c r="S238" i="1"/>
  <c r="AB239" i="1"/>
  <c r="P243" i="1"/>
  <c r="Z245" i="1"/>
  <c r="AB245" i="1" s="1"/>
  <c r="M248" i="1"/>
  <c r="AB248" i="1" s="1"/>
  <c r="V249" i="1"/>
  <c r="AB249" i="1" s="1"/>
  <c r="S254" i="1"/>
  <c r="AB254" i="1" s="1"/>
  <c r="AB255" i="1"/>
  <c r="P259" i="1"/>
  <c r="AB266" i="1"/>
  <c r="AB268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10" i="1"/>
  <c r="AB912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981" i="1"/>
  <c r="AB983" i="1"/>
  <c r="AB990" i="1"/>
  <c r="AB992" i="1"/>
  <c r="AB997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82" i="1"/>
  <c r="AB251" i="1"/>
  <c r="AB906" i="1"/>
  <c r="AB908" i="1"/>
  <c r="AB913" i="1"/>
  <c r="AB915" i="1"/>
  <c r="AB922" i="1"/>
  <c r="AB924" i="1"/>
  <c r="AB929" i="1"/>
  <c r="AB931" i="1"/>
  <c r="AB938" i="1"/>
  <c r="AB940" i="1"/>
  <c r="AB945" i="1"/>
  <c r="AB947" i="1"/>
  <c r="AB954" i="1"/>
  <c r="AB956" i="1"/>
  <c r="AB961" i="1"/>
  <c r="AB963" i="1"/>
  <c r="AB970" i="1"/>
  <c r="AB972" i="1"/>
  <c r="AB977" i="1"/>
  <c r="AB979" i="1"/>
  <c r="AB986" i="1"/>
  <c r="AB988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202" i="1"/>
  <c r="AB218" i="1"/>
  <c r="AB234" i="1"/>
  <c r="AB246" i="1"/>
  <c r="AB260" i="1"/>
  <c r="AB267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4" i="1"/>
  <c r="AB989" i="1"/>
  <c r="AB991" i="1"/>
  <c r="AB1000" i="1"/>
  <c r="AB1005" i="1"/>
  <c r="AB1007" i="1"/>
  <c r="AB1016" i="1"/>
  <c r="AB1021" i="1"/>
  <c r="AB1023" i="1"/>
  <c r="AB1032" i="1"/>
  <c r="AB1037" i="1"/>
  <c r="AB1039" i="1"/>
  <c r="AB1048" i="1"/>
  <c r="AB1053" i="1"/>
  <c r="AB1055" i="1"/>
  <c r="AB190" i="1"/>
  <c r="M191" i="1"/>
  <c r="AB191" i="1" s="1"/>
  <c r="S193" i="1"/>
  <c r="AB193" i="1" s="1"/>
  <c r="P198" i="1"/>
  <c r="AB198" i="1" s="1"/>
  <c r="V200" i="1"/>
  <c r="AB200" i="1" s="1"/>
  <c r="Z204" i="1"/>
  <c r="AB206" i="1"/>
  <c r="M207" i="1"/>
  <c r="AB207" i="1" s="1"/>
  <c r="S209" i="1"/>
  <c r="AB209" i="1" s="1"/>
  <c r="P214" i="1"/>
  <c r="AB214" i="1" s="1"/>
  <c r="V216" i="1"/>
  <c r="AB216" i="1" s="1"/>
  <c r="Z220" i="1"/>
  <c r="AB222" i="1"/>
  <c r="M223" i="1"/>
  <c r="AB223" i="1" s="1"/>
  <c r="S225" i="1"/>
  <c r="AB225" i="1" s="1"/>
  <c r="P230" i="1"/>
  <c r="AB230" i="1" s="1"/>
  <c r="V232" i="1"/>
  <c r="AB232" i="1" s="1"/>
  <c r="M236" i="1"/>
  <c r="AB236" i="1" s="1"/>
  <c r="V237" i="1"/>
  <c r="AB237" i="1" s="1"/>
  <c r="S242" i="1"/>
  <c r="AB242" i="1" s="1"/>
  <c r="AB243" i="1"/>
  <c r="P247" i="1"/>
  <c r="AB247" i="1" s="1"/>
  <c r="Z249" i="1"/>
  <c r="M252" i="1"/>
  <c r="AB252" i="1" s="1"/>
  <c r="V253" i="1"/>
  <c r="AB253" i="1" s="1"/>
  <c r="AB258" i="1"/>
  <c r="S258" i="1"/>
  <c r="AB259" i="1"/>
  <c r="AB262" i="1"/>
  <c r="AB264" i="1"/>
  <c r="AB271" i="1"/>
  <c r="AB1058" i="1"/>
  <c r="P1061" i="1"/>
  <c r="V1063" i="1"/>
  <c r="AB1063" i="1" s="1"/>
  <c r="P1069" i="1"/>
  <c r="V1071" i="1"/>
  <c r="AB1071" i="1" s="1"/>
  <c r="P1077" i="1"/>
  <c r="V1079" i="1"/>
  <c r="AB1079" i="1" s="1"/>
  <c r="AB1171" i="1"/>
  <c r="AB1173" i="1"/>
  <c r="AB1180" i="1"/>
  <c r="AB1182" i="1"/>
  <c r="AB1187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55" i="1"/>
  <c r="AB1357" i="1"/>
  <c r="AB1364" i="1"/>
  <c r="P1060" i="1"/>
  <c r="M1062" i="1"/>
  <c r="AB1062" i="1" s="1"/>
  <c r="S1064" i="1"/>
  <c r="AB1064" i="1" s="1"/>
  <c r="AB1065" i="1"/>
  <c r="Z1067" i="1"/>
  <c r="AB1067" i="1" s="1"/>
  <c r="M1070" i="1"/>
  <c r="AB1070" i="1" s="1"/>
  <c r="AB1072" i="1"/>
  <c r="S1072" i="1"/>
  <c r="AB1073" i="1"/>
  <c r="Z1075" i="1"/>
  <c r="AB1075" i="1" s="1"/>
  <c r="M1078" i="1"/>
  <c r="AB1078" i="1" s="1"/>
  <c r="S1080" i="1"/>
  <c r="AB1080" i="1" s="1"/>
  <c r="AB1081" i="1"/>
  <c r="Z1083" i="1"/>
  <c r="AB1083" i="1" s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8" i="1"/>
  <c r="AB1183" i="1"/>
  <c r="AB1185" i="1"/>
  <c r="AB1336" i="1"/>
  <c r="AB1340" i="1"/>
  <c r="AB1344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8" i="1"/>
  <c r="AB1373" i="1"/>
  <c r="AB1060" i="1"/>
  <c r="AB1061" i="1"/>
  <c r="AB1068" i="1"/>
  <c r="AB1069" i="1"/>
  <c r="AB1076" i="1"/>
  <c r="AB1077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5" i="1"/>
  <c r="AB1177" i="1"/>
  <c r="AB1184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P1350" i="1"/>
  <c r="V1352" i="1"/>
  <c r="AB1352" i="1" s="1"/>
  <c r="Z1356" i="1"/>
  <c r="AB1358" i="1"/>
  <c r="M1359" i="1"/>
  <c r="AB1359" i="1" s="1"/>
  <c r="S1361" i="1"/>
  <c r="AB1361" i="1" s="1"/>
  <c r="P1366" i="1"/>
  <c r="V1368" i="1"/>
  <c r="AB1368" i="1" s="1"/>
  <c r="Z1372" i="1"/>
  <c r="AB1374" i="1"/>
  <c r="M1375" i="1"/>
  <c r="AB1375" i="1" s="1"/>
  <c r="S1377" i="1"/>
  <c r="AB1377" i="1" s="1"/>
  <c r="P1382" i="1"/>
  <c r="V1384" i="1"/>
  <c r="AB1384" i="1" s="1"/>
  <c r="P1391" i="1"/>
  <c r="Z1393" i="1"/>
  <c r="M1396" i="1"/>
  <c r="AB1396" i="1" s="1"/>
  <c r="V1397" i="1"/>
  <c r="AB1397" i="1" s="1"/>
  <c r="AB1406" i="1"/>
  <c r="AB1408" i="1"/>
  <c r="AB1415" i="1"/>
  <c r="AB1422" i="1"/>
  <c r="AB1424" i="1"/>
  <c r="AB1431" i="1"/>
  <c r="AB1438" i="1"/>
  <c r="AB1440" i="1"/>
  <c r="AB1447" i="1"/>
  <c r="AB1454" i="1"/>
  <c r="AB1456" i="1"/>
  <c r="AB1463" i="1"/>
  <c r="AB1470" i="1"/>
  <c r="AB1472" i="1"/>
  <c r="AB1479" i="1"/>
  <c r="AB1486" i="1"/>
  <c r="AB1488" i="1"/>
  <c r="AB1495" i="1"/>
  <c r="AB1502" i="1"/>
  <c r="AB1504" i="1"/>
  <c r="AB1511" i="1"/>
  <c r="AB1518" i="1"/>
  <c r="AB1520" i="1"/>
  <c r="AB1527" i="1"/>
  <c r="AB1534" i="1"/>
  <c r="AB1536" i="1"/>
  <c r="AB1543" i="1"/>
  <c r="AB1829" i="1"/>
  <c r="AB1831" i="1"/>
  <c r="AB1838" i="1"/>
  <c r="AB1840" i="1"/>
  <c r="AB1845" i="1"/>
  <c r="AB1847" i="1"/>
  <c r="AB1854" i="1"/>
  <c r="AB1856" i="1"/>
  <c r="AB1861" i="1"/>
  <c r="AB1863" i="1"/>
  <c r="AB1870" i="1"/>
  <c r="AB1872" i="1"/>
  <c r="AB1877" i="1"/>
  <c r="AB1879" i="1"/>
  <c r="AB1886" i="1"/>
  <c r="AB1888" i="1"/>
  <c r="AB1893" i="1"/>
  <c r="AB1895" i="1"/>
  <c r="AB1902" i="1"/>
  <c r="AB1904" i="1"/>
  <c r="AB1909" i="1"/>
  <c r="AB1911" i="1"/>
  <c r="AB1918" i="1"/>
  <c r="AB1920" i="1"/>
  <c r="AB1925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89" i="1"/>
  <c r="AB2096" i="1"/>
  <c r="M1347" i="1"/>
  <c r="AB1347" i="1" s="1"/>
  <c r="S1349" i="1"/>
  <c r="AB1349" i="1" s="1"/>
  <c r="P1354" i="1"/>
  <c r="V1356" i="1"/>
  <c r="AB1356" i="1" s="1"/>
  <c r="Z1360" i="1"/>
  <c r="AB1360" i="1" s="1"/>
  <c r="AB1362" i="1"/>
  <c r="M1363" i="1"/>
  <c r="AB1363" i="1" s="1"/>
  <c r="S1365" i="1"/>
  <c r="AB1365" i="1" s="1"/>
  <c r="P1370" i="1"/>
  <c r="V1372" i="1"/>
  <c r="AB1372" i="1" s="1"/>
  <c r="Z1376" i="1"/>
  <c r="AB1376" i="1" s="1"/>
  <c r="AB1378" i="1"/>
  <c r="M1379" i="1"/>
  <c r="AB1379" i="1" s="1"/>
  <c r="S1381" i="1"/>
  <c r="AB1381" i="1" s="1"/>
  <c r="P1386" i="1"/>
  <c r="P1387" i="1"/>
  <c r="AB1387" i="1" s="1"/>
  <c r="Z1389" i="1"/>
  <c r="AB1389" i="1" s="1"/>
  <c r="M1392" i="1"/>
  <c r="AB1392" i="1" s="1"/>
  <c r="V1393" i="1"/>
  <c r="AB1393" i="1" s="1"/>
  <c r="AB1398" i="1"/>
  <c r="S1398" i="1"/>
  <c r="AB1399" i="1"/>
  <c r="AB1403" i="1"/>
  <c r="AB1410" i="1"/>
  <c r="AB1412" i="1"/>
  <c r="AB1419" i="1"/>
  <c r="AB1426" i="1"/>
  <c r="AB1428" i="1"/>
  <c r="AB1435" i="1"/>
  <c r="AB1442" i="1"/>
  <c r="AB1444" i="1"/>
  <c r="AB1451" i="1"/>
  <c r="AB1458" i="1"/>
  <c r="AB1460" i="1"/>
  <c r="AB1467" i="1"/>
  <c r="AB1474" i="1"/>
  <c r="AB1476" i="1"/>
  <c r="AB1483" i="1"/>
  <c r="AB1490" i="1"/>
  <c r="AB1492" i="1"/>
  <c r="AB1499" i="1"/>
  <c r="AB1506" i="1"/>
  <c r="AB1508" i="1"/>
  <c r="AB1515" i="1"/>
  <c r="AB1522" i="1"/>
  <c r="AB1524" i="1"/>
  <c r="AB1531" i="1"/>
  <c r="AB1538" i="1"/>
  <c r="AB1540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7" i="1"/>
  <c r="AB1350" i="1"/>
  <c r="AB1366" i="1"/>
  <c r="AB1382" i="1"/>
  <c r="AB1395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9" i="1"/>
  <c r="AB1926" i="1"/>
  <c r="AB1928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71" i="1"/>
  <c r="AB2073" i="1"/>
  <c r="AB2080" i="1"/>
  <c r="AB2087" i="1"/>
  <c r="AB2103" i="1"/>
  <c r="AB2105" i="1"/>
  <c r="AB2112" i="1"/>
  <c r="AB1354" i="1"/>
  <c r="AB1370" i="1"/>
  <c r="AB1386" i="1"/>
  <c r="AB1390" i="1"/>
  <c r="AB1391" i="1"/>
  <c r="AB1402" i="1"/>
  <c r="AB1404" i="1"/>
  <c r="AB1411" i="1"/>
  <c r="AB1418" i="1"/>
  <c r="AB1420" i="1"/>
  <c r="AB1427" i="1"/>
  <c r="AB1434" i="1"/>
  <c r="AB1436" i="1"/>
  <c r="AB1443" i="1"/>
  <c r="AB1450" i="1"/>
  <c r="AB1452" i="1"/>
  <c r="AB1459" i="1"/>
  <c r="AB1466" i="1"/>
  <c r="AB1468" i="1"/>
  <c r="AB1475" i="1"/>
  <c r="AB1482" i="1"/>
  <c r="AB1484" i="1"/>
  <c r="AB1491" i="1"/>
  <c r="AB1498" i="1"/>
  <c r="AB1500" i="1"/>
  <c r="AB1507" i="1"/>
  <c r="AB1514" i="1"/>
  <c r="AB1516" i="1"/>
  <c r="AB1523" i="1"/>
  <c r="AB1530" i="1"/>
  <c r="AB1532" i="1"/>
  <c r="AB1539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7" i="1"/>
  <c r="AB1874" i="1"/>
  <c r="AB1876" i="1"/>
  <c r="AB1881" i="1"/>
  <c r="AB1883" i="1"/>
  <c r="AB1890" i="1"/>
  <c r="AB1892" i="1"/>
  <c r="AB1897" i="1"/>
  <c r="AB1899" i="1"/>
  <c r="AB1906" i="1"/>
  <c r="AB1908" i="1"/>
  <c r="AB1913" i="1"/>
  <c r="AB1915" i="1"/>
  <c r="AB1922" i="1"/>
  <c r="AB1924" i="1"/>
  <c r="AB1929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114" i="1"/>
  <c r="AB2115" i="1"/>
  <c r="AB2131" i="1"/>
  <c r="AB2690" i="1"/>
  <c r="AB2692" i="1"/>
  <c r="AB2697" i="1"/>
  <c r="AB2699" i="1"/>
  <c r="AB2706" i="1"/>
  <c r="AB2708" i="1"/>
  <c r="AB2713" i="1"/>
  <c r="AB2715" i="1"/>
  <c r="AB2722" i="1"/>
  <c r="AB2724" i="1"/>
  <c r="AB2729" i="1"/>
  <c r="AB2731" i="1"/>
  <c r="AB2738" i="1"/>
  <c r="AB2740" i="1"/>
  <c r="AB2745" i="1"/>
  <c r="AB2747" i="1"/>
  <c r="AB2754" i="1"/>
  <c r="AB2756" i="1"/>
  <c r="AB2761" i="1"/>
  <c r="AB2763" i="1"/>
  <c r="AB2770" i="1"/>
  <c r="AB2772" i="1"/>
  <c r="AB2777" i="1"/>
  <c r="AB2779" i="1"/>
  <c r="AB2786" i="1"/>
  <c r="AB2788" i="1"/>
  <c r="AB2793" i="1"/>
  <c r="AB2795" i="1"/>
  <c r="AB2126" i="1"/>
  <c r="AB2135" i="1"/>
  <c r="AB2142" i="1"/>
  <c r="AB2144" i="1"/>
  <c r="AB2151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3" i="1"/>
  <c r="AB2695" i="1"/>
  <c r="AB2702" i="1"/>
  <c r="AB2704" i="1"/>
  <c r="AB2709" i="1"/>
  <c r="AB2711" i="1"/>
  <c r="AB2718" i="1"/>
  <c r="AB2720" i="1"/>
  <c r="AB2725" i="1"/>
  <c r="AB2727" i="1"/>
  <c r="AB2736" i="1"/>
  <c r="AB2741" i="1"/>
  <c r="AB2743" i="1"/>
  <c r="AB2750" i="1"/>
  <c r="AB2752" i="1"/>
  <c r="AB2757" i="1"/>
  <c r="AB2759" i="1"/>
  <c r="AB2766" i="1"/>
  <c r="AB2768" i="1"/>
  <c r="AB2773" i="1"/>
  <c r="AB2775" i="1"/>
  <c r="AB2782" i="1"/>
  <c r="AB2784" i="1"/>
  <c r="AB2789" i="1"/>
  <c r="AB2791" i="1"/>
  <c r="AB2798" i="1"/>
  <c r="AB2800" i="1"/>
  <c r="Z2072" i="1"/>
  <c r="AB2074" i="1"/>
  <c r="M2075" i="1"/>
  <c r="AB2075" i="1" s="1"/>
  <c r="S2077" i="1"/>
  <c r="AB2077" i="1" s="1"/>
  <c r="P2082" i="1"/>
  <c r="AB2082" i="1" s="1"/>
  <c r="V2084" i="1"/>
  <c r="AB2084" i="1" s="1"/>
  <c r="Z2088" i="1"/>
  <c r="AB2090" i="1"/>
  <c r="M2091" i="1"/>
  <c r="AB2091" i="1" s="1"/>
  <c r="S2093" i="1"/>
  <c r="AB2093" i="1" s="1"/>
  <c r="P2098" i="1"/>
  <c r="AB2098" i="1" s="1"/>
  <c r="V2100" i="1"/>
  <c r="AB2100" i="1" s="1"/>
  <c r="Z2104" i="1"/>
  <c r="AB2106" i="1"/>
  <c r="M2107" i="1"/>
  <c r="AB2107" i="1" s="1"/>
  <c r="S2109" i="1"/>
  <c r="AB2109" i="1" s="1"/>
  <c r="M2116" i="1"/>
  <c r="AB2116" i="1" s="1"/>
  <c r="V2117" i="1"/>
  <c r="AB2117" i="1" s="1"/>
  <c r="S2122" i="1"/>
  <c r="AB2122" i="1" s="1"/>
  <c r="P2127" i="1"/>
  <c r="AB2127" i="1" s="1"/>
  <c r="Z2129" i="1"/>
  <c r="M2132" i="1"/>
  <c r="AB2132" i="1" s="1"/>
  <c r="V2133" i="1"/>
  <c r="AB2133" i="1" s="1"/>
  <c r="AB2139" i="1"/>
  <c r="AB2146" i="1"/>
  <c r="AB2148" i="1"/>
  <c r="AB2155" i="1"/>
  <c r="P2070" i="1"/>
  <c r="AB2070" i="1" s="1"/>
  <c r="V2072" i="1"/>
  <c r="AB2072" i="1" s="1"/>
  <c r="Z2076" i="1"/>
  <c r="AB2076" i="1" s="1"/>
  <c r="AB2078" i="1"/>
  <c r="M2079" i="1"/>
  <c r="AB2079" i="1" s="1"/>
  <c r="S2081" i="1"/>
  <c r="AB2081" i="1" s="1"/>
  <c r="P2086" i="1"/>
  <c r="AB2086" i="1" s="1"/>
  <c r="V2088" i="1"/>
  <c r="AB2088" i="1" s="1"/>
  <c r="Z2092" i="1"/>
  <c r="AB2092" i="1" s="1"/>
  <c r="AB2094" i="1"/>
  <c r="M2095" i="1"/>
  <c r="AB2095" i="1" s="1"/>
  <c r="S2097" i="1"/>
  <c r="AB2097" i="1" s="1"/>
  <c r="P2102" i="1"/>
  <c r="AB2102" i="1" s="1"/>
  <c r="V2104" i="1"/>
  <c r="AB2104" i="1" s="1"/>
  <c r="Z2108" i="1"/>
  <c r="AB2108" i="1" s="1"/>
  <c r="AB2110" i="1"/>
  <c r="M2111" i="1"/>
  <c r="AB2111" i="1" s="1"/>
  <c r="S2113" i="1"/>
  <c r="AB2113" i="1" s="1"/>
  <c r="S2118" i="1"/>
  <c r="AB2118" i="1" s="1"/>
  <c r="AB2119" i="1"/>
  <c r="P2123" i="1"/>
  <c r="AB2123" i="1" s="1"/>
  <c r="Z2125" i="1"/>
  <c r="AB2125" i="1" s="1"/>
  <c r="M2128" i="1"/>
  <c r="AB2128" i="1" s="1"/>
  <c r="V2129" i="1"/>
  <c r="AB2129" i="1" s="1"/>
  <c r="AB2134" i="1"/>
  <c r="AB2136" i="1"/>
  <c r="AB2143" i="1"/>
  <c r="AB2150" i="1"/>
  <c r="AB2152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42" i="1"/>
  <c r="AB2744" i="1"/>
  <c r="AB2749" i="1"/>
  <c r="AB2751" i="1"/>
  <c r="AB2758" i="1"/>
  <c r="AB2760" i="1"/>
  <c r="AB2765" i="1"/>
  <c r="AB2767" i="1"/>
  <c r="AB2774" i="1"/>
  <c r="AB2776" i="1"/>
  <c r="AB2781" i="1"/>
  <c r="AB2783" i="1"/>
  <c r="AB2790" i="1"/>
  <c r="AB2792" i="1"/>
  <c r="AB2797" i="1"/>
  <c r="AB2799" i="1"/>
  <c r="AB2807" i="1"/>
  <c r="AB2814" i="1"/>
  <c r="AB2822" i="1"/>
  <c r="AB2989" i="1"/>
  <c r="AB2991" i="1"/>
  <c r="AB2996" i="1"/>
  <c r="AB2998" i="1"/>
  <c r="AB3005" i="1"/>
  <c r="AB3007" i="1"/>
  <c r="AB3012" i="1"/>
  <c r="AB3014" i="1"/>
  <c r="AB3021" i="1"/>
  <c r="AB3023" i="1"/>
  <c r="AB3028" i="1"/>
  <c r="AB3030" i="1"/>
  <c r="AB3037" i="1"/>
  <c r="AB3039" i="1"/>
  <c r="AB3044" i="1"/>
  <c r="AB3046" i="1"/>
  <c r="AB2830" i="1"/>
  <c r="AB2837" i="1"/>
  <c r="AB2839" i="1"/>
  <c r="AB2846" i="1"/>
  <c r="AB2853" i="1"/>
  <c r="AB2855" i="1"/>
  <c r="AB2862" i="1"/>
  <c r="AB2869" i="1"/>
  <c r="AB2871" i="1"/>
  <c r="AB2878" i="1"/>
  <c r="AB2885" i="1"/>
  <c r="AB2887" i="1"/>
  <c r="AB2894" i="1"/>
  <c r="AB2901" i="1"/>
  <c r="AB2903" i="1"/>
  <c r="AB2910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92" i="1"/>
  <c r="AB2994" i="1"/>
  <c r="AB3001" i="1"/>
  <c r="AB3003" i="1"/>
  <c r="AB3008" i="1"/>
  <c r="AB3010" i="1"/>
  <c r="AB3017" i="1"/>
  <c r="AB3019" i="1"/>
  <c r="AB3024" i="1"/>
  <c r="AB3026" i="1"/>
  <c r="AB3033" i="1"/>
  <c r="AB3035" i="1"/>
  <c r="AB3040" i="1"/>
  <c r="AB3042" i="1"/>
  <c r="AB3049" i="1"/>
  <c r="AB3052" i="1"/>
  <c r="M2802" i="1"/>
  <c r="AB2802" i="1" s="1"/>
  <c r="S2804" i="1"/>
  <c r="AB2804" i="1" s="1"/>
  <c r="P2809" i="1"/>
  <c r="AB2809" i="1" s="1"/>
  <c r="V2811" i="1"/>
  <c r="AB2811" i="1" s="1"/>
  <c r="Z2815" i="1"/>
  <c r="AB2817" i="1"/>
  <c r="M2818" i="1"/>
  <c r="AB2818" i="1" s="1"/>
  <c r="S2820" i="1"/>
  <c r="AB2820" i="1" s="1"/>
  <c r="M2823" i="1"/>
  <c r="AB2823" i="1" s="1"/>
  <c r="AB2825" i="1"/>
  <c r="AB2827" i="1"/>
  <c r="AB2834" i="1"/>
  <c r="AB2841" i="1"/>
  <c r="AB2843" i="1"/>
  <c r="AB2850" i="1"/>
  <c r="AB2857" i="1"/>
  <c r="AB2859" i="1"/>
  <c r="AB2866" i="1"/>
  <c r="AB2873" i="1"/>
  <c r="AB2875" i="1"/>
  <c r="AB2882" i="1"/>
  <c r="AB2889" i="1"/>
  <c r="AB2891" i="1"/>
  <c r="AB2898" i="1"/>
  <c r="AB2905" i="1"/>
  <c r="AB2907" i="1"/>
  <c r="AB2914" i="1"/>
  <c r="AB2990" i="1"/>
  <c r="AB3006" i="1"/>
  <c r="AB3022" i="1"/>
  <c r="AB3036" i="1"/>
  <c r="AB3038" i="1"/>
  <c r="AB3066" i="1"/>
  <c r="AB3068" i="1"/>
  <c r="Z2803" i="1"/>
  <c r="AB2803" i="1" s="1"/>
  <c r="AB2805" i="1"/>
  <c r="M2806" i="1"/>
  <c r="AB2806" i="1" s="1"/>
  <c r="S2808" i="1"/>
  <c r="AB2808" i="1" s="1"/>
  <c r="P2813" i="1"/>
  <c r="AB2813" i="1" s="1"/>
  <c r="V2815" i="1"/>
  <c r="AB2815" i="1" s="1"/>
  <c r="Z2819" i="1"/>
  <c r="AB2819" i="1" s="1"/>
  <c r="AB2821" i="1"/>
  <c r="AB2829" i="1"/>
  <c r="AB2831" i="1"/>
  <c r="AB2838" i="1"/>
  <c r="AB2845" i="1"/>
  <c r="AB2847" i="1"/>
  <c r="AB2854" i="1"/>
  <c r="AB2861" i="1"/>
  <c r="AB2863" i="1"/>
  <c r="AB2870" i="1"/>
  <c r="AB2877" i="1"/>
  <c r="AB2879" i="1"/>
  <c r="AB2886" i="1"/>
  <c r="AB2893" i="1"/>
  <c r="AB2895" i="1"/>
  <c r="AB2902" i="1"/>
  <c r="AB2909" i="1"/>
  <c r="AB2911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8" i="1"/>
  <c r="AB2993" i="1"/>
  <c r="AB3009" i="1"/>
  <c r="AB3025" i="1"/>
  <c r="AB3041" i="1"/>
  <c r="AB3048" i="1"/>
  <c r="AB3050" i="1"/>
  <c r="AB3058" i="1"/>
  <c r="AB3057" i="1"/>
  <c r="AB3073" i="1"/>
  <c r="P3053" i="1"/>
  <c r="V3055" i="1"/>
  <c r="AB3055" i="1" s="1"/>
  <c r="Z3059" i="1"/>
  <c r="AB3059" i="1" s="1"/>
  <c r="M3062" i="1"/>
  <c r="AB3062" i="1" s="1"/>
  <c r="S3064" i="1"/>
  <c r="AB3064" i="1" s="1"/>
  <c r="P3069" i="1"/>
  <c r="V3071" i="1"/>
  <c r="AB3071" i="1" s="1"/>
  <c r="AB3074" i="1"/>
  <c r="S3077" i="1"/>
  <c r="AB3077" i="1" s="1"/>
  <c r="AB3078" i="1"/>
  <c r="P3082" i="1"/>
  <c r="AB3082" i="1" s="1"/>
  <c r="Z3084" i="1"/>
  <c r="M3087" i="1"/>
  <c r="AB3087" i="1" s="1"/>
  <c r="V3088" i="1"/>
  <c r="AB3088" i="1" s="1"/>
  <c r="AB3090" i="1"/>
  <c r="AB3096" i="1"/>
  <c r="V3097" i="1"/>
  <c r="AB3098" i="1"/>
  <c r="AB3104" i="1"/>
  <c r="AB3109" i="1"/>
  <c r="AB3117" i="1"/>
  <c r="AB3133" i="1"/>
  <c r="AB3065" i="1"/>
  <c r="M3083" i="1"/>
  <c r="AB3083" i="1" s="1"/>
  <c r="V3084" i="1"/>
  <c r="AB3084" i="1" s="1"/>
  <c r="S3089" i="1"/>
  <c r="AB3129" i="1"/>
  <c r="Z3051" i="1"/>
  <c r="AB3051" i="1" s="1"/>
  <c r="AB3053" i="1"/>
  <c r="M3054" i="1"/>
  <c r="AB3054" i="1" s="1"/>
  <c r="S3056" i="1"/>
  <c r="AB3056" i="1" s="1"/>
  <c r="P3061" i="1"/>
  <c r="AB3061" i="1" s="1"/>
  <c r="V3063" i="1"/>
  <c r="AB3063" i="1" s="1"/>
  <c r="Z3067" i="1"/>
  <c r="AB3067" i="1" s="1"/>
  <c r="AB3069" i="1"/>
  <c r="M3070" i="1"/>
  <c r="AB3070" i="1" s="1"/>
  <c r="S3072" i="1"/>
  <c r="AB3072" i="1" s="1"/>
  <c r="Z3076" i="1"/>
  <c r="AB3076" i="1" s="1"/>
  <c r="M3079" i="1"/>
  <c r="AB3079" i="1" s="1"/>
  <c r="V3080" i="1"/>
  <c r="AB3080" i="1" s="1"/>
  <c r="S3085" i="1"/>
  <c r="AB3085" i="1" s="1"/>
  <c r="AB3086" i="1"/>
  <c r="P3095" i="1"/>
  <c r="P3103" i="1"/>
  <c r="Z3089" i="1"/>
  <c r="AB3089" i="1" s="1"/>
  <c r="M3092" i="1"/>
  <c r="AB3092" i="1" s="1"/>
  <c r="S3094" i="1"/>
  <c r="AB3094" i="1" s="1"/>
  <c r="AB3095" i="1"/>
  <c r="Z3097" i="1"/>
  <c r="AB3097" i="1" s="1"/>
  <c r="M3100" i="1"/>
  <c r="AB3100" i="1" s="1"/>
  <c r="AB3102" i="1"/>
  <c r="S3102" i="1"/>
  <c r="AB3103" i="1"/>
  <c r="Z3105" i="1"/>
  <c r="AB3105" i="1" s="1"/>
  <c r="M3108" i="1"/>
  <c r="AB3108" i="1" s="1"/>
  <c r="S3110" i="1"/>
  <c r="AB3110" i="1" s="1"/>
  <c r="Z3113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P3248" i="1"/>
  <c r="S3263" i="1"/>
  <c r="AB3263" i="1" s="1"/>
  <c r="P3264" i="1"/>
  <c r="AB3279" i="1"/>
  <c r="P3280" i="1"/>
  <c r="AB3295" i="1"/>
  <c r="M3304" i="1"/>
  <c r="AB3317" i="1"/>
  <c r="AB3321" i="1"/>
  <c r="AB3337" i="1"/>
  <c r="AB3353" i="1"/>
  <c r="AB3369" i="1"/>
  <c r="AB3385" i="1"/>
  <c r="P3111" i="1"/>
  <c r="AB3111" i="1" s="1"/>
  <c r="V3113" i="1"/>
  <c r="AB3113" i="1" s="1"/>
  <c r="V3234" i="1"/>
  <c r="AB3235" i="1"/>
  <c r="S3235" i="1"/>
  <c r="P3236" i="1"/>
  <c r="AB3236" i="1" s="1"/>
  <c r="AB3246" i="1"/>
  <c r="M3249" i="1"/>
  <c r="AB3249" i="1" s="1"/>
  <c r="V3250" i="1"/>
  <c r="S3251" i="1"/>
  <c r="AB3251" i="1" s="1"/>
  <c r="P3252" i="1"/>
  <c r="AB3252" i="1" s="1"/>
  <c r="AB3262" i="1"/>
  <c r="M3265" i="1"/>
  <c r="AB3265" i="1" s="1"/>
  <c r="V3266" i="1"/>
  <c r="S3267" i="1"/>
  <c r="AB3267" i="1" s="1"/>
  <c r="P3268" i="1"/>
  <c r="AB3268" i="1" s="1"/>
  <c r="AB3278" i="1"/>
  <c r="M3281" i="1"/>
  <c r="AB3281" i="1" s="1"/>
  <c r="V3282" i="1"/>
  <c r="S3283" i="1"/>
  <c r="AB3283" i="1" s="1"/>
  <c r="P3284" i="1"/>
  <c r="AB3284" i="1" s="1"/>
  <c r="AB3294" i="1"/>
  <c r="M3297" i="1"/>
  <c r="AB3297" i="1" s="1"/>
  <c r="V3298" i="1"/>
  <c r="S3299" i="1"/>
  <c r="AB3299" i="1" s="1"/>
  <c r="P3300" i="1"/>
  <c r="AB3300" i="1" s="1"/>
  <c r="Z3301" i="1"/>
  <c r="AB3220" i="1"/>
  <c r="AB3222" i="1"/>
  <c r="AB3224" i="1"/>
  <c r="AB3226" i="1"/>
  <c r="AB3228" i="1"/>
  <c r="AB3230" i="1"/>
  <c r="AB3232" i="1"/>
  <c r="M3233" i="1"/>
  <c r="AB3233" i="1" s="1"/>
  <c r="AB3234" i="1"/>
  <c r="M3237" i="1"/>
  <c r="AB3237" i="1" s="1"/>
  <c r="V3238" i="1"/>
  <c r="AB3239" i="1"/>
  <c r="S3239" i="1"/>
  <c r="P3240" i="1"/>
  <c r="AB3240" i="1" s="1"/>
  <c r="Z3242" i="1"/>
  <c r="AB3242" i="1" s="1"/>
  <c r="AB3244" i="1"/>
  <c r="AB3250" i="1"/>
  <c r="M3253" i="1"/>
  <c r="AB3253" i="1" s="1"/>
  <c r="V3254" i="1"/>
  <c r="AB3255" i="1"/>
  <c r="S3255" i="1"/>
  <c r="P3256" i="1"/>
  <c r="AB3256" i="1" s="1"/>
  <c r="Z3258" i="1"/>
  <c r="AB3258" i="1" s="1"/>
  <c r="AB3260" i="1"/>
  <c r="AB3266" i="1"/>
  <c r="M3269" i="1"/>
  <c r="AB3269" i="1" s="1"/>
  <c r="V3270" i="1"/>
  <c r="AB3271" i="1"/>
  <c r="S3271" i="1"/>
  <c r="P3272" i="1"/>
  <c r="AB3272" i="1" s="1"/>
  <c r="Z3274" i="1"/>
  <c r="AB3274" i="1" s="1"/>
  <c r="AB3276" i="1"/>
  <c r="AB3282" i="1"/>
  <c r="M3285" i="1"/>
  <c r="AB3285" i="1" s="1"/>
  <c r="V3286" i="1"/>
  <c r="AB3287" i="1"/>
  <c r="S3287" i="1"/>
  <c r="P3288" i="1"/>
  <c r="AB3288" i="1" s="1"/>
  <c r="Z3290" i="1"/>
  <c r="AB3290" i="1" s="1"/>
  <c r="AB3292" i="1"/>
  <c r="AB3298" i="1"/>
  <c r="V3301" i="1"/>
  <c r="AB3301" i="1" s="1"/>
  <c r="AB3329" i="1"/>
  <c r="AB3345" i="1"/>
  <c r="AB3361" i="1"/>
  <c r="AB3377" i="1"/>
  <c r="AB3238" i="1"/>
  <c r="AB3248" i="1"/>
  <c r="AB3254" i="1"/>
  <c r="AB3264" i="1"/>
  <c r="AB3270" i="1"/>
  <c r="AB3280" i="1"/>
  <c r="AB3286" i="1"/>
  <c r="AB3306" i="1"/>
  <c r="AB3319" i="1"/>
  <c r="M3397" i="1"/>
  <c r="AB3397" i="1" s="1"/>
  <c r="V3398" i="1"/>
  <c r="S3399" i="1"/>
  <c r="AB3399" i="1" s="1"/>
  <c r="P3400" i="1"/>
  <c r="AB3400" i="1" s="1"/>
  <c r="Z3402" i="1"/>
  <c r="M3413" i="1"/>
  <c r="AB3413" i="1" s="1"/>
  <c r="V3414" i="1"/>
  <c r="S3415" i="1"/>
  <c r="AB3415" i="1" s="1"/>
  <c r="P3416" i="1"/>
  <c r="AB3416" i="1" s="1"/>
  <c r="Z3418" i="1"/>
  <c r="M3429" i="1"/>
  <c r="AB3429" i="1" s="1"/>
  <c r="V3430" i="1"/>
  <c r="S3431" i="1"/>
  <c r="AB3431" i="1" s="1"/>
  <c r="P3432" i="1"/>
  <c r="AB3432" i="1" s="1"/>
  <c r="Z3434" i="1"/>
  <c r="AB3436" i="1"/>
  <c r="M3445" i="1"/>
  <c r="AB3445" i="1" s="1"/>
  <c r="V3446" i="1"/>
  <c r="S3447" i="1"/>
  <c r="AB3447" i="1" s="1"/>
  <c r="P3448" i="1"/>
  <c r="AB3448" i="1" s="1"/>
  <c r="P3459" i="1"/>
  <c r="V3477" i="1"/>
  <c r="S3482" i="1"/>
  <c r="S3498" i="1"/>
  <c r="S3514" i="1"/>
  <c r="S3530" i="1"/>
  <c r="Z3541" i="1"/>
  <c r="S3546" i="1"/>
  <c r="Z3557" i="1"/>
  <c r="S3562" i="1"/>
  <c r="Z3573" i="1"/>
  <c r="S3578" i="1"/>
  <c r="Z3589" i="1"/>
  <c r="S3594" i="1"/>
  <c r="S3610" i="1"/>
  <c r="S3626" i="1"/>
  <c r="S3642" i="1"/>
  <c r="S3658" i="1"/>
  <c r="S3674" i="1"/>
  <c r="AB3731" i="1"/>
  <c r="AB3763" i="1"/>
  <c r="AB3302" i="1"/>
  <c r="M3303" i="1"/>
  <c r="AB3303" i="1" s="1"/>
  <c r="P3307" i="1"/>
  <c r="AB3307" i="1" s="1"/>
  <c r="Z3309" i="1"/>
  <c r="M3312" i="1"/>
  <c r="AB3312" i="1" s="1"/>
  <c r="V3313" i="1"/>
  <c r="AB3313" i="1" s="1"/>
  <c r="S3318" i="1"/>
  <c r="AB3318" i="1" s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Z3390" i="1"/>
  <c r="AB3398" i="1"/>
  <c r="M3401" i="1"/>
  <c r="AB3401" i="1" s="1"/>
  <c r="V3402" i="1"/>
  <c r="S3403" i="1"/>
  <c r="AB3403" i="1" s="1"/>
  <c r="P3404" i="1"/>
  <c r="AB3404" i="1" s="1"/>
  <c r="AB3414" i="1"/>
  <c r="AB3419" i="1"/>
  <c r="P3420" i="1"/>
  <c r="AB3420" i="1" s="1"/>
  <c r="AB3430" i="1"/>
  <c r="AB3435" i="1"/>
  <c r="AB3446" i="1"/>
  <c r="AB3452" i="1"/>
  <c r="AB3459" i="1"/>
  <c r="AB3617" i="1"/>
  <c r="AB3633" i="1"/>
  <c r="V3637" i="1"/>
  <c r="AB3649" i="1"/>
  <c r="V3653" i="1"/>
  <c r="AB3665" i="1"/>
  <c r="V3669" i="1"/>
  <c r="AB3681" i="1"/>
  <c r="V3685" i="1"/>
  <c r="AB3697" i="1"/>
  <c r="V3701" i="1"/>
  <c r="AB3723" i="1"/>
  <c r="AB3755" i="1"/>
  <c r="Z3304" i="1"/>
  <c r="AB3304" i="1" s="1"/>
  <c r="Z3305" i="1"/>
  <c r="AB3305" i="1" s="1"/>
  <c r="M3308" i="1"/>
  <c r="AB3308" i="1" s="1"/>
  <c r="V3309" i="1"/>
  <c r="AB3309" i="1" s="1"/>
  <c r="S3314" i="1"/>
  <c r="AB3314" i="1" s="1"/>
  <c r="AB3315" i="1"/>
  <c r="AB3320" i="1"/>
  <c r="V3390" i="1"/>
  <c r="AB3390" i="1" s="1"/>
  <c r="S3391" i="1"/>
  <c r="AB3391" i="1" s="1"/>
  <c r="P3392" i="1"/>
  <c r="AB3392" i="1" s="1"/>
  <c r="Z3394" i="1"/>
  <c r="AB3394" i="1" s="1"/>
  <c r="AB3396" i="1"/>
  <c r="AB3402" i="1"/>
  <c r="M3405" i="1"/>
  <c r="AB3405" i="1" s="1"/>
  <c r="V3406" i="1"/>
  <c r="AB3406" i="1" s="1"/>
  <c r="S3407" i="1"/>
  <c r="AB3407" i="1" s="1"/>
  <c r="P3408" i="1"/>
  <c r="AB3408" i="1" s="1"/>
  <c r="Z3410" i="1"/>
  <c r="AB3410" i="1" s="1"/>
  <c r="AB3412" i="1"/>
  <c r="AB3418" i="1"/>
  <c r="M3421" i="1"/>
  <c r="AB3421" i="1" s="1"/>
  <c r="V3422" i="1"/>
  <c r="AB3422" i="1" s="1"/>
  <c r="S3423" i="1"/>
  <c r="AB3423" i="1" s="1"/>
  <c r="P3424" i="1"/>
  <c r="AB3424" i="1" s="1"/>
  <c r="Z3426" i="1"/>
  <c r="AB3426" i="1" s="1"/>
  <c r="AB3428" i="1"/>
  <c r="AB3434" i="1"/>
  <c r="M3437" i="1"/>
  <c r="AB3437" i="1" s="1"/>
  <c r="V3438" i="1"/>
  <c r="AB3438" i="1" s="1"/>
  <c r="S3439" i="1"/>
  <c r="AB3439" i="1" s="1"/>
  <c r="P3440" i="1"/>
  <c r="AB3440" i="1" s="1"/>
  <c r="Z3442" i="1"/>
  <c r="AB3442" i="1" s="1"/>
  <c r="AB3444" i="1"/>
  <c r="S3450" i="1"/>
  <c r="Z3461" i="1"/>
  <c r="AB3461" i="1" s="1"/>
  <c r="AB3468" i="1"/>
  <c r="AB3473" i="1"/>
  <c r="AB3475" i="1"/>
  <c r="AB3477" i="1"/>
  <c r="M3480" i="1"/>
  <c r="AB3480" i="1" s="1"/>
  <c r="P3491" i="1"/>
  <c r="M3496" i="1"/>
  <c r="AB3496" i="1" s="1"/>
  <c r="P3507" i="1"/>
  <c r="M3512" i="1"/>
  <c r="AB3512" i="1" s="1"/>
  <c r="P3523" i="1"/>
  <c r="M3528" i="1"/>
  <c r="AB3528" i="1" s="1"/>
  <c r="P3539" i="1"/>
  <c r="M3544" i="1"/>
  <c r="AB3544" i="1" s="1"/>
  <c r="P3555" i="1"/>
  <c r="M3560" i="1"/>
  <c r="AB3560" i="1" s="1"/>
  <c r="P3571" i="1"/>
  <c r="M3576" i="1"/>
  <c r="AB3576" i="1" s="1"/>
  <c r="P3587" i="1"/>
  <c r="M3592" i="1"/>
  <c r="AB3592" i="1" s="1"/>
  <c r="P3603" i="1"/>
  <c r="M3608" i="1"/>
  <c r="AB3608" i="1" s="1"/>
  <c r="P3619" i="1"/>
  <c r="M3624" i="1"/>
  <c r="AB3624" i="1" s="1"/>
  <c r="P3635" i="1"/>
  <c r="M3640" i="1"/>
  <c r="AB3640" i="1" s="1"/>
  <c r="P3651" i="1"/>
  <c r="M3656" i="1"/>
  <c r="AB3656" i="1" s="1"/>
  <c r="P3667" i="1"/>
  <c r="M3672" i="1"/>
  <c r="AB3672" i="1" s="1"/>
  <c r="P3683" i="1"/>
  <c r="M3688" i="1"/>
  <c r="AB3688" i="1" s="1"/>
  <c r="P3699" i="1"/>
  <c r="AB3715" i="1"/>
  <c r="AB3747" i="1"/>
  <c r="AB3785" i="1"/>
  <c r="V3484" i="1"/>
  <c r="AB3484" i="1" s="1"/>
  <c r="Z3488" i="1"/>
  <c r="M3491" i="1"/>
  <c r="AB3491" i="1" s="1"/>
  <c r="S3493" i="1"/>
  <c r="AB3493" i="1" s="1"/>
  <c r="P3498" i="1"/>
  <c r="V3500" i="1"/>
  <c r="AB3500" i="1" s="1"/>
  <c r="Z3504" i="1"/>
  <c r="M3507" i="1"/>
  <c r="AB3507" i="1" s="1"/>
  <c r="S3509" i="1"/>
  <c r="AB3509" i="1" s="1"/>
  <c r="P3514" i="1"/>
  <c r="V3516" i="1"/>
  <c r="AB3516" i="1" s="1"/>
  <c r="Z3520" i="1"/>
  <c r="M3523" i="1"/>
  <c r="AB3523" i="1" s="1"/>
  <c r="S3525" i="1"/>
  <c r="AB3525" i="1" s="1"/>
  <c r="P3530" i="1"/>
  <c r="V3532" i="1"/>
  <c r="AB3532" i="1" s="1"/>
  <c r="Z3536" i="1"/>
  <c r="M3539" i="1"/>
  <c r="AB3539" i="1" s="1"/>
  <c r="S3541" i="1"/>
  <c r="AB3541" i="1" s="1"/>
  <c r="P3546" i="1"/>
  <c r="V3548" i="1"/>
  <c r="AB3548" i="1" s="1"/>
  <c r="Z3552" i="1"/>
  <c r="M3555" i="1"/>
  <c r="AB3555" i="1" s="1"/>
  <c r="S3557" i="1"/>
  <c r="AB3557" i="1" s="1"/>
  <c r="P3562" i="1"/>
  <c r="V3564" i="1"/>
  <c r="AB3564" i="1" s="1"/>
  <c r="Z3568" i="1"/>
  <c r="M3571" i="1"/>
  <c r="AB3571" i="1" s="1"/>
  <c r="S3573" i="1"/>
  <c r="AB3573" i="1" s="1"/>
  <c r="P3578" i="1"/>
  <c r="V3580" i="1"/>
  <c r="AB3580" i="1" s="1"/>
  <c r="Z3584" i="1"/>
  <c r="M3587" i="1"/>
  <c r="AB3587" i="1" s="1"/>
  <c r="S3589" i="1"/>
  <c r="AB3589" i="1" s="1"/>
  <c r="P3594" i="1"/>
  <c r="V3596" i="1"/>
  <c r="AB3596" i="1" s="1"/>
  <c r="Z3600" i="1"/>
  <c r="M3603" i="1"/>
  <c r="AB3603" i="1" s="1"/>
  <c r="S3605" i="1"/>
  <c r="AB3605" i="1" s="1"/>
  <c r="P3610" i="1"/>
  <c r="V3612" i="1"/>
  <c r="AB3612" i="1" s="1"/>
  <c r="Z3616" i="1"/>
  <c r="M3619" i="1"/>
  <c r="AB3619" i="1" s="1"/>
  <c r="S3621" i="1"/>
  <c r="AB3621" i="1" s="1"/>
  <c r="P3626" i="1"/>
  <c r="V3628" i="1"/>
  <c r="AB3628" i="1" s="1"/>
  <c r="Z3632" i="1"/>
  <c r="M3635" i="1"/>
  <c r="AB3635" i="1" s="1"/>
  <c r="S3637" i="1"/>
  <c r="AB3637" i="1" s="1"/>
  <c r="P3642" i="1"/>
  <c r="V3644" i="1"/>
  <c r="AB3644" i="1" s="1"/>
  <c r="Z3648" i="1"/>
  <c r="M3651" i="1"/>
  <c r="AB3651" i="1" s="1"/>
  <c r="S3653" i="1"/>
  <c r="AB3653" i="1" s="1"/>
  <c r="P3658" i="1"/>
  <c r="V3660" i="1"/>
  <c r="AB3660" i="1" s="1"/>
  <c r="Z3664" i="1"/>
  <c r="M3667" i="1"/>
  <c r="AB3667" i="1" s="1"/>
  <c r="S3669" i="1"/>
  <c r="AB3669" i="1" s="1"/>
  <c r="P3674" i="1"/>
  <c r="V3676" i="1"/>
  <c r="AB3676" i="1" s="1"/>
  <c r="Z3680" i="1"/>
  <c r="M3683" i="1"/>
  <c r="AB3683" i="1" s="1"/>
  <c r="S3685" i="1"/>
  <c r="AB3685" i="1" s="1"/>
  <c r="P3690" i="1"/>
  <c r="V3692" i="1"/>
  <c r="AB3692" i="1" s="1"/>
  <c r="Z3696" i="1"/>
  <c r="M3699" i="1"/>
  <c r="AB3699" i="1" s="1"/>
  <c r="S3701" i="1"/>
  <c r="AB3701" i="1" s="1"/>
  <c r="Z3704" i="1"/>
  <c r="Z3712" i="1"/>
  <c r="Z3720" i="1"/>
  <c r="Z3728" i="1"/>
  <c r="Z3736" i="1"/>
  <c r="Z3744" i="1"/>
  <c r="Z3752" i="1"/>
  <c r="Z3760" i="1"/>
  <c r="V3767" i="1"/>
  <c r="AB3768" i="1"/>
  <c r="AB3776" i="1"/>
  <c r="Z3783" i="1"/>
  <c r="P3454" i="1"/>
  <c r="AB3454" i="1" s="1"/>
  <c r="V3456" i="1"/>
  <c r="AB3456" i="1" s="1"/>
  <c r="Z3460" i="1"/>
  <c r="AB3462" i="1"/>
  <c r="M3463" i="1"/>
  <c r="AB3463" i="1" s="1"/>
  <c r="S3465" i="1"/>
  <c r="AB3465" i="1" s="1"/>
  <c r="P3470" i="1"/>
  <c r="AB3470" i="1" s="1"/>
  <c r="V3472" i="1"/>
  <c r="AB3472" i="1" s="1"/>
  <c r="Z3476" i="1"/>
  <c r="AB3478" i="1"/>
  <c r="M3479" i="1"/>
  <c r="AB3479" i="1" s="1"/>
  <c r="S3481" i="1"/>
  <c r="AB3481" i="1" s="1"/>
  <c r="P3486" i="1"/>
  <c r="AB3486" i="1" s="1"/>
  <c r="V3488" i="1"/>
  <c r="AB3488" i="1" s="1"/>
  <c r="Z3492" i="1"/>
  <c r="AB3494" i="1"/>
  <c r="M3495" i="1"/>
  <c r="AB3495" i="1" s="1"/>
  <c r="S3497" i="1"/>
  <c r="AB3497" i="1" s="1"/>
  <c r="P3502" i="1"/>
  <c r="AB3502" i="1" s="1"/>
  <c r="V3504" i="1"/>
  <c r="AB3504" i="1" s="1"/>
  <c r="Z3508" i="1"/>
  <c r="AB3510" i="1"/>
  <c r="M3511" i="1"/>
  <c r="AB3511" i="1" s="1"/>
  <c r="S3513" i="1"/>
  <c r="AB3513" i="1" s="1"/>
  <c r="P3518" i="1"/>
  <c r="AB3518" i="1" s="1"/>
  <c r="V3520" i="1"/>
  <c r="AB3520" i="1" s="1"/>
  <c r="Z3524" i="1"/>
  <c r="AB3526" i="1"/>
  <c r="M3527" i="1"/>
  <c r="AB3527" i="1" s="1"/>
  <c r="S3529" i="1"/>
  <c r="AB3529" i="1" s="1"/>
  <c r="P3534" i="1"/>
  <c r="AB3534" i="1" s="1"/>
  <c r="V3536" i="1"/>
  <c r="AB3536" i="1" s="1"/>
  <c r="Z3540" i="1"/>
  <c r="AB3542" i="1"/>
  <c r="M3543" i="1"/>
  <c r="AB3543" i="1" s="1"/>
  <c r="S3545" i="1"/>
  <c r="AB3545" i="1" s="1"/>
  <c r="P3550" i="1"/>
  <c r="AB3550" i="1" s="1"/>
  <c r="V3552" i="1"/>
  <c r="AB3552" i="1" s="1"/>
  <c r="Z3556" i="1"/>
  <c r="AB3558" i="1"/>
  <c r="M3559" i="1"/>
  <c r="AB3559" i="1" s="1"/>
  <c r="S3561" i="1"/>
  <c r="AB3561" i="1" s="1"/>
  <c r="P3566" i="1"/>
  <c r="AB3566" i="1" s="1"/>
  <c r="V3568" i="1"/>
  <c r="AB3568" i="1" s="1"/>
  <c r="Z3572" i="1"/>
  <c r="AB3574" i="1"/>
  <c r="M3575" i="1"/>
  <c r="AB3575" i="1" s="1"/>
  <c r="S3577" i="1"/>
  <c r="AB3577" i="1" s="1"/>
  <c r="P3582" i="1"/>
  <c r="AB3582" i="1" s="1"/>
  <c r="V3584" i="1"/>
  <c r="AB3584" i="1" s="1"/>
  <c r="Z3588" i="1"/>
  <c r="AB3590" i="1"/>
  <c r="M3591" i="1"/>
  <c r="AB3591" i="1" s="1"/>
  <c r="S3593" i="1"/>
  <c r="AB3593" i="1" s="1"/>
  <c r="P3598" i="1"/>
  <c r="AB3598" i="1" s="1"/>
  <c r="V3600" i="1"/>
  <c r="AB3600" i="1" s="1"/>
  <c r="Z3604" i="1"/>
  <c r="AB3606" i="1"/>
  <c r="M3607" i="1"/>
  <c r="AB3607" i="1" s="1"/>
  <c r="S3609" i="1"/>
  <c r="AB3609" i="1" s="1"/>
  <c r="P3614" i="1"/>
  <c r="AB3614" i="1" s="1"/>
  <c r="V3616" i="1"/>
  <c r="AB3616" i="1" s="1"/>
  <c r="Z3620" i="1"/>
  <c r="AB3622" i="1"/>
  <c r="M3623" i="1"/>
  <c r="AB3623" i="1" s="1"/>
  <c r="S3625" i="1"/>
  <c r="AB3625" i="1" s="1"/>
  <c r="P3630" i="1"/>
  <c r="AB3630" i="1" s="1"/>
  <c r="V3632" i="1"/>
  <c r="AB3632" i="1" s="1"/>
  <c r="Z3636" i="1"/>
  <c r="AB3638" i="1"/>
  <c r="M3639" i="1"/>
  <c r="AB3639" i="1" s="1"/>
  <c r="S3641" i="1"/>
  <c r="AB3641" i="1" s="1"/>
  <c r="P3646" i="1"/>
  <c r="AB3646" i="1" s="1"/>
  <c r="V3648" i="1"/>
  <c r="AB3648" i="1" s="1"/>
  <c r="Z3652" i="1"/>
  <c r="AB3654" i="1"/>
  <c r="M3655" i="1"/>
  <c r="AB3655" i="1" s="1"/>
  <c r="S3657" i="1"/>
  <c r="AB3657" i="1" s="1"/>
  <c r="P3662" i="1"/>
  <c r="AB3662" i="1" s="1"/>
  <c r="V3664" i="1"/>
  <c r="AB3664" i="1" s="1"/>
  <c r="Z3668" i="1"/>
  <c r="AB3670" i="1"/>
  <c r="M3671" i="1"/>
  <c r="AB3671" i="1" s="1"/>
  <c r="S3673" i="1"/>
  <c r="AB3673" i="1" s="1"/>
  <c r="P3678" i="1"/>
  <c r="AB3678" i="1" s="1"/>
  <c r="V3680" i="1"/>
  <c r="AB3680" i="1" s="1"/>
  <c r="Z3684" i="1"/>
  <c r="AB3686" i="1"/>
  <c r="M3687" i="1"/>
  <c r="AB3687" i="1" s="1"/>
  <c r="S3689" i="1"/>
  <c r="AB3689" i="1" s="1"/>
  <c r="P3694" i="1"/>
  <c r="AB3694" i="1" s="1"/>
  <c r="V3696" i="1"/>
  <c r="AB3696" i="1" s="1"/>
  <c r="Z3700" i="1"/>
  <c r="AB3702" i="1"/>
  <c r="M3703" i="1"/>
  <c r="AB3703" i="1" s="1"/>
  <c r="V3704" i="1"/>
  <c r="S3705" i="1"/>
  <c r="AB3705" i="1" s="1"/>
  <c r="AB3706" i="1"/>
  <c r="P3710" i="1"/>
  <c r="AB3710" i="1" s="1"/>
  <c r="M3711" i="1"/>
  <c r="AB3711" i="1" s="1"/>
  <c r="V3712" i="1"/>
  <c r="S3713" i="1"/>
  <c r="AB3713" i="1" s="1"/>
  <c r="AB3714" i="1"/>
  <c r="P3718" i="1"/>
  <c r="AB3718" i="1" s="1"/>
  <c r="M3719" i="1"/>
  <c r="AB3719" i="1" s="1"/>
  <c r="V3720" i="1"/>
  <c r="S3721" i="1"/>
  <c r="AB3721" i="1" s="1"/>
  <c r="AB3722" i="1"/>
  <c r="P3726" i="1"/>
  <c r="AB3726" i="1" s="1"/>
  <c r="M3727" i="1"/>
  <c r="AB3727" i="1" s="1"/>
  <c r="V3728" i="1"/>
  <c r="S3729" i="1"/>
  <c r="AB3729" i="1" s="1"/>
  <c r="AB3730" i="1"/>
  <c r="P3734" i="1"/>
  <c r="AB3734" i="1" s="1"/>
  <c r="M3735" i="1"/>
  <c r="AB3735" i="1" s="1"/>
  <c r="V3736" i="1"/>
  <c r="S3737" i="1"/>
  <c r="AB3737" i="1" s="1"/>
  <c r="AB3738" i="1"/>
  <c r="P3742" i="1"/>
  <c r="AB3742" i="1" s="1"/>
  <c r="M3743" i="1"/>
  <c r="AB3743" i="1" s="1"/>
  <c r="V3744" i="1"/>
  <c r="S3745" i="1"/>
  <c r="AB3745" i="1" s="1"/>
  <c r="AB3746" i="1"/>
  <c r="P3750" i="1"/>
  <c r="AB3750" i="1" s="1"/>
  <c r="M3751" i="1"/>
  <c r="AB3751" i="1" s="1"/>
  <c r="V3752" i="1"/>
  <c r="S3753" i="1"/>
  <c r="AB3753" i="1" s="1"/>
  <c r="AB3754" i="1"/>
  <c r="P3758" i="1"/>
  <c r="AB3758" i="1" s="1"/>
  <c r="M3759" i="1"/>
  <c r="AB3759" i="1" s="1"/>
  <c r="V3760" i="1"/>
  <c r="S3761" i="1"/>
  <c r="AB3761" i="1" s="1"/>
  <c r="AB3762" i="1"/>
  <c r="P3766" i="1"/>
  <c r="AB3766" i="1" s="1"/>
  <c r="M3770" i="1"/>
  <c r="V3783" i="1"/>
  <c r="AB3784" i="1"/>
  <c r="AB3792" i="1"/>
  <c r="AB3879" i="1"/>
  <c r="AB3894" i="1"/>
  <c r="AB3911" i="1"/>
  <c r="AB3926" i="1"/>
  <c r="AB3943" i="1"/>
  <c r="AB3963" i="1"/>
  <c r="AB3979" i="1"/>
  <c r="AB3999" i="1"/>
  <c r="AB3450" i="1"/>
  <c r="M3451" i="1"/>
  <c r="AB3451" i="1" s="1"/>
  <c r="S3453" i="1"/>
  <c r="AB3453" i="1" s="1"/>
  <c r="P3458" i="1"/>
  <c r="AB3458" i="1" s="1"/>
  <c r="V3460" i="1"/>
  <c r="AB3460" i="1" s="1"/>
  <c r="Z3464" i="1"/>
  <c r="AB3464" i="1" s="1"/>
  <c r="AB3466" i="1"/>
  <c r="M3467" i="1"/>
  <c r="AB3467" i="1" s="1"/>
  <c r="S3469" i="1"/>
  <c r="AB3469" i="1" s="1"/>
  <c r="P3474" i="1"/>
  <c r="AB3474" i="1" s="1"/>
  <c r="V3476" i="1"/>
  <c r="AB3476" i="1" s="1"/>
  <c r="Z3480" i="1"/>
  <c r="AB3482" i="1"/>
  <c r="M3483" i="1"/>
  <c r="AB3483" i="1" s="1"/>
  <c r="S3485" i="1"/>
  <c r="AB3485" i="1" s="1"/>
  <c r="P3490" i="1"/>
  <c r="AB3490" i="1" s="1"/>
  <c r="V3492" i="1"/>
  <c r="AB3492" i="1" s="1"/>
  <c r="Z3496" i="1"/>
  <c r="AB3498" i="1"/>
  <c r="M3499" i="1"/>
  <c r="AB3499" i="1" s="1"/>
  <c r="S3501" i="1"/>
  <c r="AB3501" i="1" s="1"/>
  <c r="P3506" i="1"/>
  <c r="AB3506" i="1" s="1"/>
  <c r="V3508" i="1"/>
  <c r="AB3508" i="1" s="1"/>
  <c r="Z3512" i="1"/>
  <c r="AB3514" i="1"/>
  <c r="M3515" i="1"/>
  <c r="AB3515" i="1" s="1"/>
  <c r="S3517" i="1"/>
  <c r="AB3517" i="1" s="1"/>
  <c r="P3522" i="1"/>
  <c r="AB3522" i="1" s="1"/>
  <c r="V3524" i="1"/>
  <c r="AB3524" i="1" s="1"/>
  <c r="Z3528" i="1"/>
  <c r="AB3530" i="1"/>
  <c r="M3531" i="1"/>
  <c r="AB3531" i="1" s="1"/>
  <c r="S3533" i="1"/>
  <c r="AB3533" i="1" s="1"/>
  <c r="P3538" i="1"/>
  <c r="AB3538" i="1" s="1"/>
  <c r="V3540" i="1"/>
  <c r="AB3540" i="1" s="1"/>
  <c r="Z3544" i="1"/>
  <c r="AB3546" i="1"/>
  <c r="M3547" i="1"/>
  <c r="AB3547" i="1" s="1"/>
  <c r="S3549" i="1"/>
  <c r="AB3549" i="1" s="1"/>
  <c r="P3554" i="1"/>
  <c r="AB3554" i="1" s="1"/>
  <c r="V3556" i="1"/>
  <c r="AB3556" i="1" s="1"/>
  <c r="Z3560" i="1"/>
  <c r="AB3562" i="1"/>
  <c r="M3563" i="1"/>
  <c r="AB3563" i="1" s="1"/>
  <c r="S3565" i="1"/>
  <c r="AB3565" i="1" s="1"/>
  <c r="P3570" i="1"/>
  <c r="AB3570" i="1" s="1"/>
  <c r="V3572" i="1"/>
  <c r="AB3572" i="1" s="1"/>
  <c r="Z3576" i="1"/>
  <c r="AB3578" i="1"/>
  <c r="M3579" i="1"/>
  <c r="AB3579" i="1" s="1"/>
  <c r="S3581" i="1"/>
  <c r="AB3581" i="1" s="1"/>
  <c r="P3586" i="1"/>
  <c r="AB3586" i="1" s="1"/>
  <c r="V3588" i="1"/>
  <c r="AB3588" i="1" s="1"/>
  <c r="Z3592" i="1"/>
  <c r="AB3594" i="1"/>
  <c r="M3595" i="1"/>
  <c r="AB3595" i="1" s="1"/>
  <c r="S3597" i="1"/>
  <c r="AB3597" i="1" s="1"/>
  <c r="P3602" i="1"/>
  <c r="AB3602" i="1" s="1"/>
  <c r="V3604" i="1"/>
  <c r="AB3604" i="1" s="1"/>
  <c r="Z3608" i="1"/>
  <c r="AB3610" i="1"/>
  <c r="M3611" i="1"/>
  <c r="AB3611" i="1" s="1"/>
  <c r="S3613" i="1"/>
  <c r="AB3613" i="1" s="1"/>
  <c r="P3618" i="1"/>
  <c r="AB3618" i="1" s="1"/>
  <c r="V3620" i="1"/>
  <c r="AB3620" i="1" s="1"/>
  <c r="Z3624" i="1"/>
  <c r="AB3626" i="1"/>
  <c r="M3627" i="1"/>
  <c r="AB3627" i="1" s="1"/>
  <c r="S3629" i="1"/>
  <c r="AB3629" i="1" s="1"/>
  <c r="P3634" i="1"/>
  <c r="AB3634" i="1" s="1"/>
  <c r="V3636" i="1"/>
  <c r="AB3636" i="1" s="1"/>
  <c r="Z3640" i="1"/>
  <c r="AB3642" i="1"/>
  <c r="M3643" i="1"/>
  <c r="AB3643" i="1" s="1"/>
  <c r="S3645" i="1"/>
  <c r="AB3645" i="1" s="1"/>
  <c r="P3650" i="1"/>
  <c r="AB3650" i="1" s="1"/>
  <c r="V3652" i="1"/>
  <c r="AB3652" i="1" s="1"/>
  <c r="Z3656" i="1"/>
  <c r="AB3658" i="1"/>
  <c r="M3659" i="1"/>
  <c r="AB3659" i="1" s="1"/>
  <c r="S3661" i="1"/>
  <c r="AB3661" i="1" s="1"/>
  <c r="P3666" i="1"/>
  <c r="AB3666" i="1" s="1"/>
  <c r="V3668" i="1"/>
  <c r="AB3668" i="1" s="1"/>
  <c r="Z3672" i="1"/>
  <c r="AB3674" i="1"/>
  <c r="M3675" i="1"/>
  <c r="AB3675" i="1" s="1"/>
  <c r="S3677" i="1"/>
  <c r="AB3677" i="1" s="1"/>
  <c r="P3682" i="1"/>
  <c r="AB3682" i="1" s="1"/>
  <c r="V3684" i="1"/>
  <c r="AB3684" i="1" s="1"/>
  <c r="Z3688" i="1"/>
  <c r="AB3690" i="1"/>
  <c r="M3691" i="1"/>
  <c r="AB3691" i="1" s="1"/>
  <c r="S3693" i="1"/>
  <c r="AB3693" i="1" s="1"/>
  <c r="P3698" i="1"/>
  <c r="AB3698" i="1" s="1"/>
  <c r="V3700" i="1"/>
  <c r="AB3700" i="1" s="1"/>
  <c r="AB3704" i="1"/>
  <c r="Z3708" i="1"/>
  <c r="AB3708" i="1" s="1"/>
  <c r="AB3712" i="1"/>
  <c r="Z3716" i="1"/>
  <c r="AB3716" i="1" s="1"/>
  <c r="AB3720" i="1"/>
  <c r="Z3724" i="1"/>
  <c r="AB3724" i="1" s="1"/>
  <c r="AB3728" i="1"/>
  <c r="Z3732" i="1"/>
  <c r="AB3732" i="1" s="1"/>
  <c r="AB3736" i="1"/>
  <c r="Z3740" i="1"/>
  <c r="AB3740" i="1" s="1"/>
  <c r="AB3744" i="1"/>
  <c r="Z3748" i="1"/>
  <c r="AB3748" i="1" s="1"/>
  <c r="AB3752" i="1"/>
  <c r="Z3756" i="1"/>
  <c r="AB3756" i="1" s="1"/>
  <c r="AB3760" i="1"/>
  <c r="Z3764" i="1"/>
  <c r="AB3764" i="1" s="1"/>
  <c r="S3772" i="1"/>
  <c r="P3781" i="1"/>
  <c r="M3786" i="1"/>
  <c r="AB3786" i="1" s="1"/>
  <c r="Z3770" i="1"/>
  <c r="M3773" i="1"/>
  <c r="AB3773" i="1" s="1"/>
  <c r="S3775" i="1"/>
  <c r="AB3775" i="1" s="1"/>
  <c r="P3780" i="1"/>
  <c r="V3782" i="1"/>
  <c r="AB3782" i="1" s="1"/>
  <c r="Z3786" i="1"/>
  <c r="M3789" i="1"/>
  <c r="AB3789" i="1" s="1"/>
  <c r="S3791" i="1"/>
  <c r="AB3791" i="1" s="1"/>
  <c r="P3793" i="1"/>
  <c r="AB3793" i="1" s="1"/>
  <c r="Z3795" i="1"/>
  <c r="AB3795" i="1" s="1"/>
  <c r="M3798" i="1"/>
  <c r="AB3798" i="1" s="1"/>
  <c r="V3799" i="1"/>
  <c r="AB3799" i="1" s="1"/>
  <c r="S3804" i="1"/>
  <c r="AB3804" i="1" s="1"/>
  <c r="AB3805" i="1"/>
  <c r="P3809" i="1"/>
  <c r="AB3809" i="1" s="1"/>
  <c r="Z3811" i="1"/>
  <c r="AB3811" i="1" s="1"/>
  <c r="M3814" i="1"/>
  <c r="AB3814" i="1" s="1"/>
  <c r="V3815" i="1"/>
  <c r="AB3815" i="1" s="1"/>
  <c r="S3820" i="1"/>
  <c r="AB3820" i="1" s="1"/>
  <c r="AB3821" i="1"/>
  <c r="P3825" i="1"/>
  <c r="AB3825" i="1" s="1"/>
  <c r="Z3827" i="1"/>
  <c r="AB3827" i="1" s="1"/>
  <c r="M3830" i="1"/>
  <c r="AB3830" i="1" s="1"/>
  <c r="V3831" i="1"/>
  <c r="AB3831" i="1" s="1"/>
  <c r="AB3836" i="1"/>
  <c r="S3836" i="1"/>
  <c r="AB3837" i="1"/>
  <c r="P3841" i="1"/>
  <c r="AB3841" i="1" s="1"/>
  <c r="Z3843" i="1"/>
  <c r="AB3843" i="1" s="1"/>
  <c r="M3846" i="1"/>
  <c r="AB3846" i="1" s="1"/>
  <c r="V3847" i="1"/>
  <c r="AB3847" i="1" s="1"/>
  <c r="AB3852" i="1"/>
  <c r="S3852" i="1"/>
  <c r="AB3853" i="1"/>
  <c r="P3857" i="1"/>
  <c r="AB3857" i="1" s="1"/>
  <c r="Z3859" i="1"/>
  <c r="AB3859" i="1" s="1"/>
  <c r="M3862" i="1"/>
  <c r="AB3862" i="1" s="1"/>
  <c r="V3863" i="1"/>
  <c r="AB3863" i="1" s="1"/>
  <c r="AB3868" i="1"/>
  <c r="AB3869" i="1"/>
  <c r="AB3884" i="1"/>
  <c r="AB3885" i="1"/>
  <c r="AB3900" i="1"/>
  <c r="AB3901" i="1"/>
  <c r="AB3916" i="1"/>
  <c r="AB3917" i="1"/>
  <c r="AB3932" i="1"/>
  <c r="AB3933" i="1"/>
  <c r="AB3948" i="1"/>
  <c r="AB3949" i="1"/>
  <c r="AB4049" i="1"/>
  <c r="AB4072" i="1"/>
  <c r="AB4093" i="1"/>
  <c r="AB4113" i="1"/>
  <c r="AB4120" i="1"/>
  <c r="AB4145" i="1"/>
  <c r="AB4152" i="1"/>
  <c r="AB4177" i="1"/>
  <c r="AB4184" i="1"/>
  <c r="AB4209" i="1"/>
  <c r="AB4216" i="1"/>
  <c r="AB4221" i="1"/>
  <c r="AB4248" i="1"/>
  <c r="AB4253" i="1"/>
  <c r="AB4280" i="1"/>
  <c r="AB4285" i="1"/>
  <c r="AB4312" i="1"/>
  <c r="AB4317" i="1"/>
  <c r="AB4326" i="1"/>
  <c r="AB3800" i="1"/>
  <c r="AB3816" i="1"/>
  <c r="AB3832" i="1"/>
  <c r="AB3848" i="1"/>
  <c r="AB3864" i="1"/>
  <c r="AB3880" i="1"/>
  <c r="AB3896" i="1"/>
  <c r="AB3912" i="1"/>
  <c r="AB3928" i="1"/>
  <c r="AB3944" i="1"/>
  <c r="AB3956" i="1"/>
  <c r="AB3964" i="1"/>
  <c r="AB3972" i="1"/>
  <c r="AB3980" i="1"/>
  <c r="AB3988" i="1"/>
  <c r="AB4000" i="1"/>
  <c r="AB4010" i="1"/>
  <c r="AB4045" i="1"/>
  <c r="AB4065" i="1"/>
  <c r="AB4088" i="1"/>
  <c r="AB4109" i="1"/>
  <c r="AB4141" i="1"/>
  <c r="AB4173" i="1"/>
  <c r="AB4205" i="1"/>
  <c r="AB4240" i="1"/>
  <c r="AB4245" i="1"/>
  <c r="AB4272" i="1"/>
  <c r="AB4277" i="1"/>
  <c r="AB4304" i="1"/>
  <c r="AB4309" i="1"/>
  <c r="AB4322" i="1"/>
  <c r="AB4338" i="1"/>
  <c r="S3767" i="1"/>
  <c r="AB3767" i="1" s="1"/>
  <c r="P3772" i="1"/>
  <c r="AB3772" i="1" s="1"/>
  <c r="V3774" i="1"/>
  <c r="AB3774" i="1" s="1"/>
  <c r="Z3778" i="1"/>
  <c r="AB3778" i="1" s="1"/>
  <c r="AB3780" i="1"/>
  <c r="M3781" i="1"/>
  <c r="AB3781" i="1" s="1"/>
  <c r="S3783" i="1"/>
  <c r="AB3783" i="1" s="1"/>
  <c r="P3788" i="1"/>
  <c r="AB3788" i="1" s="1"/>
  <c r="V3790" i="1"/>
  <c r="AB3790" i="1" s="1"/>
  <c r="V3791" i="1"/>
  <c r="S3796" i="1"/>
  <c r="AB3796" i="1" s="1"/>
  <c r="AB3797" i="1"/>
  <c r="P3801" i="1"/>
  <c r="AB3801" i="1" s="1"/>
  <c r="Z3803" i="1"/>
  <c r="AB3803" i="1" s="1"/>
  <c r="M3806" i="1"/>
  <c r="AB3806" i="1" s="1"/>
  <c r="V3807" i="1"/>
  <c r="AB3807" i="1" s="1"/>
  <c r="S3812" i="1"/>
  <c r="AB3812" i="1" s="1"/>
  <c r="AB3813" i="1"/>
  <c r="P3817" i="1"/>
  <c r="AB3817" i="1" s="1"/>
  <c r="Z3819" i="1"/>
  <c r="AB3819" i="1" s="1"/>
  <c r="M3822" i="1"/>
  <c r="AB3822" i="1" s="1"/>
  <c r="V3823" i="1"/>
  <c r="AB3823" i="1" s="1"/>
  <c r="AB3828" i="1"/>
  <c r="S3828" i="1"/>
  <c r="AB3829" i="1"/>
  <c r="P3833" i="1"/>
  <c r="AB3833" i="1" s="1"/>
  <c r="Z3835" i="1"/>
  <c r="AB3835" i="1" s="1"/>
  <c r="M3838" i="1"/>
  <c r="AB3838" i="1" s="1"/>
  <c r="V3839" i="1"/>
  <c r="AB3839" i="1" s="1"/>
  <c r="S3844" i="1"/>
  <c r="AB3844" i="1" s="1"/>
  <c r="AB3845" i="1"/>
  <c r="P3849" i="1"/>
  <c r="AB3849" i="1" s="1"/>
  <c r="Z3851" i="1"/>
  <c r="AB3851" i="1" s="1"/>
  <c r="M3854" i="1"/>
  <c r="AB3854" i="1" s="1"/>
  <c r="V3855" i="1"/>
  <c r="AB3855" i="1" s="1"/>
  <c r="S3860" i="1"/>
  <c r="AB3860" i="1" s="1"/>
  <c r="AB3861" i="1"/>
  <c r="P3865" i="1"/>
  <c r="AB3865" i="1" s="1"/>
  <c r="Z3867" i="1"/>
  <c r="AB3867" i="1" s="1"/>
  <c r="M3870" i="1"/>
  <c r="AB3870" i="1" s="1"/>
  <c r="V3871" i="1"/>
  <c r="AB3871" i="1" s="1"/>
  <c r="S3876" i="1"/>
  <c r="AB3876" i="1" s="1"/>
  <c r="AB3877" i="1"/>
  <c r="P3881" i="1"/>
  <c r="AB3881" i="1" s="1"/>
  <c r="Z3883" i="1"/>
  <c r="AB3883" i="1" s="1"/>
  <c r="M3886" i="1"/>
  <c r="AB3886" i="1" s="1"/>
  <c r="V3887" i="1"/>
  <c r="AB3887" i="1" s="1"/>
  <c r="AB3892" i="1"/>
  <c r="S3892" i="1"/>
  <c r="AB3893" i="1"/>
  <c r="P3897" i="1"/>
  <c r="AB3897" i="1" s="1"/>
  <c r="Z3899" i="1"/>
  <c r="AB3899" i="1" s="1"/>
  <c r="M3902" i="1"/>
  <c r="AB3902" i="1" s="1"/>
  <c r="V3903" i="1"/>
  <c r="AB3903" i="1" s="1"/>
  <c r="S3908" i="1"/>
  <c r="AB3908" i="1" s="1"/>
  <c r="AB3909" i="1"/>
  <c r="P3913" i="1"/>
  <c r="AB3913" i="1" s="1"/>
  <c r="Z3915" i="1"/>
  <c r="AB3915" i="1" s="1"/>
  <c r="M3918" i="1"/>
  <c r="AB3918" i="1" s="1"/>
  <c r="V3919" i="1"/>
  <c r="AB3919" i="1" s="1"/>
  <c r="S3924" i="1"/>
  <c r="AB3924" i="1" s="1"/>
  <c r="AB3925" i="1"/>
  <c r="P3929" i="1"/>
  <c r="AB3929" i="1" s="1"/>
  <c r="Z3931" i="1"/>
  <c r="AB3931" i="1" s="1"/>
  <c r="M3934" i="1"/>
  <c r="AB3934" i="1" s="1"/>
  <c r="V3935" i="1"/>
  <c r="AB3935" i="1" s="1"/>
  <c r="S3940" i="1"/>
  <c r="AB3940" i="1" s="1"/>
  <c r="AB3941" i="1"/>
  <c r="P3945" i="1"/>
  <c r="AB3945" i="1" s="1"/>
  <c r="Z3947" i="1"/>
  <c r="AB3947" i="1" s="1"/>
  <c r="M3950" i="1"/>
  <c r="AB3950" i="1" s="1"/>
  <c r="V3951" i="1"/>
  <c r="AB3951" i="1" s="1"/>
  <c r="P3957" i="1"/>
  <c r="AB3957" i="1" s="1"/>
  <c r="V3959" i="1"/>
  <c r="AB3959" i="1" s="1"/>
  <c r="P3965" i="1"/>
  <c r="AB3965" i="1" s="1"/>
  <c r="V3967" i="1"/>
  <c r="AB3967" i="1" s="1"/>
  <c r="P3973" i="1"/>
  <c r="AB3973" i="1" s="1"/>
  <c r="V3975" i="1"/>
  <c r="AB3975" i="1" s="1"/>
  <c r="P3981" i="1"/>
  <c r="AB3981" i="1" s="1"/>
  <c r="V3983" i="1"/>
  <c r="AB3983" i="1" s="1"/>
  <c r="P3989" i="1"/>
  <c r="AB3989" i="1" s="1"/>
  <c r="V3991" i="1"/>
  <c r="AB3991" i="1" s="1"/>
  <c r="S3996" i="1"/>
  <c r="AB3996" i="1" s="1"/>
  <c r="AB3997" i="1"/>
  <c r="P4001" i="1"/>
  <c r="AB4001" i="1" s="1"/>
  <c r="V4002" i="1"/>
  <c r="AB4002" i="1" s="1"/>
  <c r="AB4005" i="1"/>
  <c r="V4017" i="1"/>
  <c r="AB4017" i="1" s="1"/>
  <c r="M4021" i="1"/>
  <c r="AB4021" i="1" s="1"/>
  <c r="M4024" i="1"/>
  <c r="AB4024" i="1" s="1"/>
  <c r="P4028" i="1"/>
  <c r="AB4033" i="1"/>
  <c r="AB4040" i="1"/>
  <c r="AB4061" i="1"/>
  <c r="AB4062" i="1"/>
  <c r="AB4081" i="1"/>
  <c r="AB4104" i="1"/>
  <c r="AB4129" i="1"/>
  <c r="AB4136" i="1"/>
  <c r="AB4161" i="1"/>
  <c r="AB4168" i="1"/>
  <c r="AB4193" i="1"/>
  <c r="AB4200" i="1"/>
  <c r="AB4232" i="1"/>
  <c r="AB4237" i="1"/>
  <c r="AB4242" i="1"/>
  <c r="AB4264" i="1"/>
  <c r="AB4269" i="1"/>
  <c r="AB4274" i="1"/>
  <c r="AB4296" i="1"/>
  <c r="AB4301" i="1"/>
  <c r="AB4306" i="1"/>
  <c r="AB4334" i="1"/>
  <c r="AB4035" i="1"/>
  <c r="AB4036" i="1"/>
  <c r="AB4051" i="1"/>
  <c r="AB4052" i="1"/>
  <c r="AB4067" i="1"/>
  <c r="AB4083" i="1"/>
  <c r="AB4099" i="1"/>
  <c r="AB4115" i="1"/>
  <c r="AB4131" i="1"/>
  <c r="AB4147" i="1"/>
  <c r="AB4163" i="1"/>
  <c r="AB4179" i="1"/>
  <c r="AB4195" i="1"/>
  <c r="AB4211" i="1"/>
  <c r="AB4342" i="1"/>
  <c r="AB4358" i="1"/>
  <c r="AB4387" i="1"/>
  <c r="AB4522" i="1"/>
  <c r="AB4523" i="1"/>
  <c r="AB4548" i="1"/>
  <c r="Z4013" i="1"/>
  <c r="AB4015" i="1"/>
  <c r="M4016" i="1"/>
  <c r="AB4016" i="1" s="1"/>
  <c r="P4023" i="1"/>
  <c r="AB4023" i="1" s="1"/>
  <c r="V4025" i="1"/>
  <c r="AB4025" i="1" s="1"/>
  <c r="V4026" i="1"/>
  <c r="AB4026" i="1" s="1"/>
  <c r="AB4031" i="1"/>
  <c r="M4041" i="1"/>
  <c r="AB4041" i="1" s="1"/>
  <c r="V4042" i="1"/>
  <c r="AB4042" i="1" s="1"/>
  <c r="AB4047" i="1"/>
  <c r="S4047" i="1"/>
  <c r="M4057" i="1"/>
  <c r="AB4057" i="1" s="1"/>
  <c r="V4058" i="1"/>
  <c r="AB4058" i="1" s="1"/>
  <c r="S4063" i="1"/>
  <c r="AB4063" i="1" s="1"/>
  <c r="P4068" i="1"/>
  <c r="AB4068" i="1" s="1"/>
  <c r="M4073" i="1"/>
  <c r="AB4073" i="1" s="1"/>
  <c r="V4074" i="1"/>
  <c r="AB4074" i="1" s="1"/>
  <c r="AB4079" i="1"/>
  <c r="S4079" i="1"/>
  <c r="P4084" i="1"/>
  <c r="AB4084" i="1" s="1"/>
  <c r="M4089" i="1"/>
  <c r="AB4089" i="1" s="1"/>
  <c r="V4090" i="1"/>
  <c r="AB4090" i="1" s="1"/>
  <c r="AB4095" i="1"/>
  <c r="S4095" i="1"/>
  <c r="P4100" i="1"/>
  <c r="AB4100" i="1" s="1"/>
  <c r="M4105" i="1"/>
  <c r="AB4105" i="1" s="1"/>
  <c r="V4106" i="1"/>
  <c r="AB4106" i="1" s="1"/>
  <c r="AB4111" i="1"/>
  <c r="S4111" i="1"/>
  <c r="P4116" i="1"/>
  <c r="AB4116" i="1" s="1"/>
  <c r="Z4118" i="1"/>
  <c r="M4121" i="1"/>
  <c r="AB4121" i="1" s="1"/>
  <c r="V4122" i="1"/>
  <c r="AB4122" i="1" s="1"/>
  <c r="S4127" i="1"/>
  <c r="AB4127" i="1" s="1"/>
  <c r="P4132" i="1"/>
  <c r="AB4132" i="1" s="1"/>
  <c r="Z4134" i="1"/>
  <c r="M4137" i="1"/>
  <c r="AB4137" i="1" s="1"/>
  <c r="V4138" i="1"/>
  <c r="AB4138" i="1" s="1"/>
  <c r="S4143" i="1"/>
  <c r="AB4143" i="1" s="1"/>
  <c r="P4148" i="1"/>
  <c r="AB4148" i="1" s="1"/>
  <c r="Z4150" i="1"/>
  <c r="M4153" i="1"/>
  <c r="AB4153" i="1" s="1"/>
  <c r="V4154" i="1"/>
  <c r="AB4154" i="1" s="1"/>
  <c r="S4159" i="1"/>
  <c r="AB4159" i="1" s="1"/>
  <c r="P4164" i="1"/>
  <c r="AB4164" i="1" s="1"/>
  <c r="Z4166" i="1"/>
  <c r="M4169" i="1"/>
  <c r="AB4169" i="1" s="1"/>
  <c r="V4170" i="1"/>
  <c r="AB4170" i="1" s="1"/>
  <c r="AB4175" i="1"/>
  <c r="S4175" i="1"/>
  <c r="P4180" i="1"/>
  <c r="AB4180" i="1" s="1"/>
  <c r="Z4182" i="1"/>
  <c r="M4185" i="1"/>
  <c r="AB4185" i="1" s="1"/>
  <c r="V4186" i="1"/>
  <c r="AB4186" i="1" s="1"/>
  <c r="S4191" i="1"/>
  <c r="AB4191" i="1" s="1"/>
  <c r="P4196" i="1"/>
  <c r="AB4196" i="1" s="1"/>
  <c r="Z4198" i="1"/>
  <c r="M4201" i="1"/>
  <c r="AB4201" i="1" s="1"/>
  <c r="V4202" i="1"/>
  <c r="AB4202" i="1" s="1"/>
  <c r="S4207" i="1"/>
  <c r="AB4207" i="1" s="1"/>
  <c r="P4212" i="1"/>
  <c r="AB4212" i="1" s="1"/>
  <c r="Z4214" i="1"/>
  <c r="M4217" i="1"/>
  <c r="AB4217" i="1" s="1"/>
  <c r="AB4219" i="1"/>
  <c r="S4219" i="1"/>
  <c r="Z4222" i="1"/>
  <c r="M4225" i="1"/>
  <c r="AB4225" i="1" s="1"/>
  <c r="S4227" i="1"/>
  <c r="AB4227" i="1" s="1"/>
  <c r="Z4230" i="1"/>
  <c r="M4233" i="1"/>
  <c r="AB4233" i="1" s="1"/>
  <c r="S4235" i="1"/>
  <c r="AB4235" i="1" s="1"/>
  <c r="Z4238" i="1"/>
  <c r="M4241" i="1"/>
  <c r="AB4241" i="1" s="1"/>
  <c r="S4243" i="1"/>
  <c r="AB4243" i="1" s="1"/>
  <c r="Z4246" i="1"/>
  <c r="M4249" i="1"/>
  <c r="AB4249" i="1" s="1"/>
  <c r="AB4251" i="1"/>
  <c r="S4251" i="1"/>
  <c r="Z4254" i="1"/>
  <c r="M4257" i="1"/>
  <c r="AB4257" i="1" s="1"/>
  <c r="AB4259" i="1"/>
  <c r="S4259" i="1"/>
  <c r="Z4262" i="1"/>
  <c r="M4265" i="1"/>
  <c r="AB4265" i="1" s="1"/>
  <c r="AB4267" i="1"/>
  <c r="S4267" i="1"/>
  <c r="Z4270" i="1"/>
  <c r="M4273" i="1"/>
  <c r="AB4273" i="1" s="1"/>
  <c r="S4275" i="1"/>
  <c r="AB4275" i="1" s="1"/>
  <c r="Z4278" i="1"/>
  <c r="M4281" i="1"/>
  <c r="AB4281" i="1" s="1"/>
  <c r="S4283" i="1"/>
  <c r="AB4283" i="1" s="1"/>
  <c r="Z4286" i="1"/>
  <c r="M4289" i="1"/>
  <c r="AB4289" i="1" s="1"/>
  <c r="AB4291" i="1"/>
  <c r="S4291" i="1"/>
  <c r="Z4294" i="1"/>
  <c r="M4297" i="1"/>
  <c r="AB4297" i="1" s="1"/>
  <c r="S4299" i="1"/>
  <c r="AB4299" i="1" s="1"/>
  <c r="Z4302" i="1"/>
  <c r="M4305" i="1"/>
  <c r="AB4305" i="1" s="1"/>
  <c r="S4307" i="1"/>
  <c r="AB4307" i="1" s="1"/>
  <c r="Z4310" i="1"/>
  <c r="M4313" i="1"/>
  <c r="AB4313" i="1" s="1"/>
  <c r="S4315" i="1"/>
  <c r="AB4315" i="1" s="1"/>
  <c r="Z4318" i="1"/>
  <c r="AB4320" i="1"/>
  <c r="AB4324" i="1"/>
  <c r="AB4328" i="1"/>
  <c r="AB4332" i="1"/>
  <c r="AB4336" i="1"/>
  <c r="AB4340" i="1"/>
  <c r="AB4524" i="1"/>
  <c r="AB4003" i="1"/>
  <c r="M4004" i="1"/>
  <c r="AB4004" i="1" s="1"/>
  <c r="S4006" i="1"/>
  <c r="AB4006" i="1" s="1"/>
  <c r="P4011" i="1"/>
  <c r="AB4011" i="1" s="1"/>
  <c r="V4013" i="1"/>
  <c r="AB4013" i="1" s="1"/>
  <c r="Z4017" i="1"/>
  <c r="AB4019" i="1"/>
  <c r="M4020" i="1"/>
  <c r="AB4020" i="1" s="1"/>
  <c r="S4022" i="1"/>
  <c r="AB4022" i="1" s="1"/>
  <c r="S4027" i="1"/>
  <c r="AB4027" i="1" s="1"/>
  <c r="AB4028" i="1"/>
  <c r="P4032" i="1"/>
  <c r="AB4032" i="1" s="1"/>
  <c r="Z4034" i="1"/>
  <c r="AB4034" i="1" s="1"/>
  <c r="M4037" i="1"/>
  <c r="AB4037" i="1" s="1"/>
  <c r="V4038" i="1"/>
  <c r="AB4038" i="1" s="1"/>
  <c r="S4043" i="1"/>
  <c r="AB4043" i="1" s="1"/>
  <c r="AB4044" i="1"/>
  <c r="P4048" i="1"/>
  <c r="AB4048" i="1" s="1"/>
  <c r="Z4050" i="1"/>
  <c r="AB4050" i="1" s="1"/>
  <c r="M4053" i="1"/>
  <c r="AB4053" i="1" s="1"/>
  <c r="V4054" i="1"/>
  <c r="AB4054" i="1" s="1"/>
  <c r="S4059" i="1"/>
  <c r="AB4059" i="1" s="1"/>
  <c r="AB4060" i="1"/>
  <c r="P4064" i="1"/>
  <c r="AB4064" i="1" s="1"/>
  <c r="Z4066" i="1"/>
  <c r="AB4066" i="1" s="1"/>
  <c r="M4069" i="1"/>
  <c r="AB4069" i="1" s="1"/>
  <c r="V4070" i="1"/>
  <c r="AB4070" i="1" s="1"/>
  <c r="S4075" i="1"/>
  <c r="AB4075" i="1" s="1"/>
  <c r="AB4076" i="1"/>
  <c r="P4080" i="1"/>
  <c r="AB4080" i="1" s="1"/>
  <c r="Z4082" i="1"/>
  <c r="AB4082" i="1" s="1"/>
  <c r="M4085" i="1"/>
  <c r="AB4085" i="1" s="1"/>
  <c r="V4086" i="1"/>
  <c r="AB4086" i="1" s="1"/>
  <c r="S4091" i="1"/>
  <c r="AB4091" i="1" s="1"/>
  <c r="AB4092" i="1"/>
  <c r="P4096" i="1"/>
  <c r="AB4096" i="1" s="1"/>
  <c r="Z4098" i="1"/>
  <c r="AB4098" i="1" s="1"/>
  <c r="M4101" i="1"/>
  <c r="AB4101" i="1" s="1"/>
  <c r="V4102" i="1"/>
  <c r="AB4102" i="1" s="1"/>
  <c r="AB4107" i="1"/>
  <c r="S4107" i="1"/>
  <c r="AB4108" i="1"/>
  <c r="P4112" i="1"/>
  <c r="AB4112" i="1" s="1"/>
  <c r="Z4114" i="1"/>
  <c r="AB4114" i="1" s="1"/>
  <c r="M4117" i="1"/>
  <c r="AB4117" i="1" s="1"/>
  <c r="V4118" i="1"/>
  <c r="AB4118" i="1" s="1"/>
  <c r="AB4123" i="1"/>
  <c r="S4123" i="1"/>
  <c r="AB4124" i="1"/>
  <c r="P4128" i="1"/>
  <c r="AB4128" i="1" s="1"/>
  <c r="Z4130" i="1"/>
  <c r="AB4130" i="1" s="1"/>
  <c r="M4133" i="1"/>
  <c r="AB4133" i="1" s="1"/>
  <c r="V4134" i="1"/>
  <c r="AB4134" i="1" s="1"/>
  <c r="S4139" i="1"/>
  <c r="AB4139" i="1" s="1"/>
  <c r="AB4140" i="1"/>
  <c r="P4144" i="1"/>
  <c r="AB4144" i="1" s="1"/>
  <c r="Z4146" i="1"/>
  <c r="AB4146" i="1" s="1"/>
  <c r="M4149" i="1"/>
  <c r="AB4149" i="1" s="1"/>
  <c r="V4150" i="1"/>
  <c r="AB4150" i="1" s="1"/>
  <c r="S4155" i="1"/>
  <c r="AB4155" i="1" s="1"/>
  <c r="AB4156" i="1"/>
  <c r="P4160" i="1"/>
  <c r="AB4160" i="1" s="1"/>
  <c r="Z4162" i="1"/>
  <c r="AB4162" i="1" s="1"/>
  <c r="M4165" i="1"/>
  <c r="AB4165" i="1" s="1"/>
  <c r="V4166" i="1"/>
  <c r="AB4166" i="1" s="1"/>
  <c r="S4171" i="1"/>
  <c r="AB4171" i="1" s="1"/>
  <c r="AB4172" i="1"/>
  <c r="P4176" i="1"/>
  <c r="AB4176" i="1" s="1"/>
  <c r="Z4178" i="1"/>
  <c r="AB4178" i="1" s="1"/>
  <c r="M4181" i="1"/>
  <c r="AB4181" i="1" s="1"/>
  <c r="V4182" i="1"/>
  <c r="AB4182" i="1" s="1"/>
  <c r="AB4187" i="1"/>
  <c r="S4187" i="1"/>
  <c r="AB4188" i="1"/>
  <c r="P4192" i="1"/>
  <c r="AB4192" i="1" s="1"/>
  <c r="Z4194" i="1"/>
  <c r="AB4194" i="1" s="1"/>
  <c r="M4197" i="1"/>
  <c r="AB4197" i="1" s="1"/>
  <c r="V4198" i="1"/>
  <c r="AB4198" i="1" s="1"/>
  <c r="S4203" i="1"/>
  <c r="AB4203" i="1" s="1"/>
  <c r="AB4204" i="1"/>
  <c r="P4208" i="1"/>
  <c r="AB4208" i="1" s="1"/>
  <c r="Z4210" i="1"/>
  <c r="AB4210" i="1" s="1"/>
  <c r="M4213" i="1"/>
  <c r="AB4213" i="1" s="1"/>
  <c r="V4214" i="1"/>
  <c r="AB4214" i="1" s="1"/>
  <c r="P4220" i="1"/>
  <c r="AB4220" i="1" s="1"/>
  <c r="V4222" i="1"/>
  <c r="AB4222" i="1" s="1"/>
  <c r="P4228" i="1"/>
  <c r="AB4228" i="1" s="1"/>
  <c r="V4230" i="1"/>
  <c r="AB4230" i="1" s="1"/>
  <c r="P4236" i="1"/>
  <c r="AB4236" i="1" s="1"/>
  <c r="V4238" i="1"/>
  <c r="AB4238" i="1" s="1"/>
  <c r="P4244" i="1"/>
  <c r="AB4244" i="1" s="1"/>
  <c r="V4246" i="1"/>
  <c r="AB4246" i="1" s="1"/>
  <c r="P4252" i="1"/>
  <c r="AB4252" i="1" s="1"/>
  <c r="V4254" i="1"/>
  <c r="AB4254" i="1" s="1"/>
  <c r="P4260" i="1"/>
  <c r="AB4260" i="1" s="1"/>
  <c r="V4262" i="1"/>
  <c r="AB4262" i="1" s="1"/>
  <c r="P4268" i="1"/>
  <c r="AB4268" i="1" s="1"/>
  <c r="V4270" i="1"/>
  <c r="AB4270" i="1" s="1"/>
  <c r="P4276" i="1"/>
  <c r="AB4276" i="1" s="1"/>
  <c r="V4278" i="1"/>
  <c r="AB4278" i="1" s="1"/>
  <c r="P4284" i="1"/>
  <c r="AB4284" i="1" s="1"/>
  <c r="V4286" i="1"/>
  <c r="AB4286" i="1" s="1"/>
  <c r="P4292" i="1"/>
  <c r="AB4292" i="1" s="1"/>
  <c r="V4294" i="1"/>
  <c r="AB4294" i="1" s="1"/>
  <c r="P4300" i="1"/>
  <c r="AB4300" i="1" s="1"/>
  <c r="V4302" i="1"/>
  <c r="AB4302" i="1" s="1"/>
  <c r="P4308" i="1"/>
  <c r="AB4308" i="1" s="1"/>
  <c r="V4310" i="1"/>
  <c r="AB4310" i="1" s="1"/>
  <c r="P4316" i="1"/>
  <c r="AB4316" i="1" s="1"/>
  <c r="V4318" i="1"/>
  <c r="AB4318" i="1" s="1"/>
  <c r="AB4349" i="1"/>
  <c r="AB4402" i="1"/>
  <c r="AB4363" i="1"/>
  <c r="AB4376" i="1"/>
  <c r="AB4385" i="1"/>
  <c r="AB4408" i="1"/>
  <c r="AB4419" i="1"/>
  <c r="AB4422" i="1"/>
  <c r="AB4431" i="1"/>
  <c r="AB4469" i="1"/>
  <c r="AB4474" i="1"/>
  <c r="AB4483" i="1"/>
  <c r="AB4486" i="1"/>
  <c r="AB4495" i="1"/>
  <c r="AB4533" i="1"/>
  <c r="AB4538" i="1"/>
  <c r="AB4546" i="1"/>
  <c r="AB4568" i="1"/>
  <c r="AB4343" i="1"/>
  <c r="M4344" i="1"/>
  <c r="AB4344" i="1" s="1"/>
  <c r="S4346" i="1"/>
  <c r="AB4346" i="1" s="1"/>
  <c r="P4351" i="1"/>
  <c r="AB4351" i="1" s="1"/>
  <c r="V4353" i="1"/>
  <c r="AB4353" i="1" s="1"/>
  <c r="Z4357" i="1"/>
  <c r="AB4359" i="1"/>
  <c r="M4360" i="1"/>
  <c r="AB4360" i="1" s="1"/>
  <c r="S4362" i="1"/>
  <c r="AB4362" i="1" s="1"/>
  <c r="P4364" i="1"/>
  <c r="AB4364" i="1" s="1"/>
  <c r="Z4366" i="1"/>
  <c r="M4369" i="1"/>
  <c r="AB4369" i="1" s="1"/>
  <c r="V4370" i="1"/>
  <c r="AB4370" i="1" s="1"/>
  <c r="AB4378" i="1"/>
  <c r="V4379" i="1"/>
  <c r="Z4383" i="1"/>
  <c r="AB4388" i="1"/>
  <c r="V4396" i="1"/>
  <c r="AB4396" i="1" s="1"/>
  <c r="AB4399" i="1"/>
  <c r="AB4410" i="1"/>
  <c r="V4411" i="1"/>
  <c r="Z4415" i="1"/>
  <c r="V4420" i="1"/>
  <c r="AB4420" i="1" s="1"/>
  <c r="AB4421" i="1"/>
  <c r="S4425" i="1"/>
  <c r="AB4425" i="1" s="1"/>
  <c r="AB4426" i="1"/>
  <c r="AB4435" i="1"/>
  <c r="AB4438" i="1"/>
  <c r="AB4447" i="1"/>
  <c r="Z4448" i="1"/>
  <c r="AB4448" i="1" s="1"/>
  <c r="M4451" i="1"/>
  <c r="P4478" i="1"/>
  <c r="V4484" i="1"/>
  <c r="AB4484" i="1" s="1"/>
  <c r="AB4485" i="1"/>
  <c r="S4489" i="1"/>
  <c r="AB4489" i="1" s="1"/>
  <c r="AB4490" i="1"/>
  <c r="AB4499" i="1"/>
  <c r="AB4502" i="1"/>
  <c r="AB4511" i="1"/>
  <c r="Z4512" i="1"/>
  <c r="AB4512" i="1" s="1"/>
  <c r="M4515" i="1"/>
  <c r="P4542" i="1"/>
  <c r="Z4345" i="1"/>
  <c r="AB4345" i="1" s="1"/>
  <c r="AB4347" i="1"/>
  <c r="M4348" i="1"/>
  <c r="AB4348" i="1" s="1"/>
  <c r="S4350" i="1"/>
  <c r="AB4350" i="1" s="1"/>
  <c r="P4355" i="1"/>
  <c r="AB4355" i="1" s="1"/>
  <c r="V4357" i="1"/>
  <c r="AB4357" i="1" s="1"/>
  <c r="Z4361" i="1"/>
  <c r="AB4361" i="1" s="1"/>
  <c r="Z4362" i="1"/>
  <c r="M4365" i="1"/>
  <c r="AB4365" i="1" s="1"/>
  <c r="V4366" i="1"/>
  <c r="AB4366" i="1" s="1"/>
  <c r="AB4371" i="1"/>
  <c r="S4371" i="1"/>
  <c r="AB4372" i="1"/>
  <c r="P4377" i="1"/>
  <c r="Z4380" i="1"/>
  <c r="AB4380" i="1" s="1"/>
  <c r="M4383" i="1"/>
  <c r="AB4383" i="1" s="1"/>
  <c r="M4386" i="1"/>
  <c r="AB4386" i="1" s="1"/>
  <c r="AB4392" i="1"/>
  <c r="P4394" i="1"/>
  <c r="AB4394" i="1" s="1"/>
  <c r="AB4401" i="1"/>
  <c r="S4401" i="1"/>
  <c r="S4404" i="1"/>
  <c r="AB4404" i="1" s="1"/>
  <c r="P4409" i="1"/>
  <c r="Z4412" i="1"/>
  <c r="AB4412" i="1" s="1"/>
  <c r="M4415" i="1"/>
  <c r="AB4415" i="1" s="1"/>
  <c r="AB4416" i="1"/>
  <c r="P4430" i="1"/>
  <c r="V4436" i="1"/>
  <c r="AB4436" i="1" s="1"/>
  <c r="S4441" i="1"/>
  <c r="AB4441" i="1" s="1"/>
  <c r="AB4442" i="1"/>
  <c r="AB4451" i="1"/>
  <c r="AB4463" i="1"/>
  <c r="Z4464" i="1"/>
  <c r="AB4464" i="1" s="1"/>
  <c r="M4467" i="1"/>
  <c r="AB4467" i="1" s="1"/>
  <c r="AB4480" i="1"/>
  <c r="P4494" i="1"/>
  <c r="V4500" i="1"/>
  <c r="AB4500" i="1" s="1"/>
  <c r="S4505" i="1"/>
  <c r="AB4505" i="1" s="1"/>
  <c r="AB4506" i="1"/>
  <c r="AB4515" i="1"/>
  <c r="AB4527" i="1"/>
  <c r="Z4528" i="1"/>
  <c r="AB4528" i="1" s="1"/>
  <c r="M4531" i="1"/>
  <c r="AB4531" i="1" s="1"/>
  <c r="AB4544" i="1"/>
  <c r="P4550" i="1"/>
  <c r="AB4550" i="1" s="1"/>
  <c r="AB4558" i="1"/>
  <c r="S4560" i="1"/>
  <c r="AB4560" i="1" s="1"/>
  <c r="AB4584" i="1"/>
  <c r="AB4377" i="1"/>
  <c r="AB4393" i="1"/>
  <c r="AB4409" i="1"/>
  <c r="AB4417" i="1"/>
  <c r="AB4433" i="1"/>
  <c r="AB4449" i="1"/>
  <c r="AB4465" i="1"/>
  <c r="AB4481" i="1"/>
  <c r="AB4497" i="1"/>
  <c r="AB4513" i="1"/>
  <c r="AB4529" i="1"/>
  <c r="AB4545" i="1"/>
  <c r="AB4562" i="1"/>
  <c r="AB4576" i="1"/>
  <c r="AB4582" i="1"/>
  <c r="AB4615" i="1"/>
  <c r="AB4619" i="1"/>
  <c r="AB4626" i="1"/>
  <c r="AB4647" i="1"/>
  <c r="AB4651" i="1"/>
  <c r="AB4658" i="1"/>
  <c r="P4373" i="1"/>
  <c r="AB4373" i="1" s="1"/>
  <c r="V4375" i="1"/>
  <c r="AB4375" i="1" s="1"/>
  <c r="Z4379" i="1"/>
  <c r="AB4379" i="1" s="1"/>
  <c r="AB4381" i="1"/>
  <c r="M4382" i="1"/>
  <c r="AB4382" i="1" s="1"/>
  <c r="S4384" i="1"/>
  <c r="AB4384" i="1" s="1"/>
  <c r="P4389" i="1"/>
  <c r="AB4389" i="1" s="1"/>
  <c r="V4391" i="1"/>
  <c r="AB4391" i="1" s="1"/>
  <c r="Z4395" i="1"/>
  <c r="AB4395" i="1" s="1"/>
  <c r="AB4397" i="1"/>
  <c r="M4398" i="1"/>
  <c r="AB4398" i="1" s="1"/>
  <c r="S4400" i="1"/>
  <c r="AB4400" i="1" s="1"/>
  <c r="P4405" i="1"/>
  <c r="AB4405" i="1" s="1"/>
  <c r="V4407" i="1"/>
  <c r="AB4407" i="1" s="1"/>
  <c r="Z4411" i="1"/>
  <c r="AB4411" i="1" s="1"/>
  <c r="AB4413" i="1"/>
  <c r="M4414" i="1"/>
  <c r="AB4414" i="1" s="1"/>
  <c r="P4418" i="1"/>
  <c r="AB4418" i="1" s="1"/>
  <c r="Z4420" i="1"/>
  <c r="M4423" i="1"/>
  <c r="AB4423" i="1" s="1"/>
  <c r="V4424" i="1"/>
  <c r="AB4424" i="1" s="1"/>
  <c r="AB4429" i="1"/>
  <c r="S4429" i="1"/>
  <c r="AB4430" i="1"/>
  <c r="P4434" i="1"/>
  <c r="AB4434" i="1" s="1"/>
  <c r="Z4436" i="1"/>
  <c r="M4439" i="1"/>
  <c r="AB4439" i="1" s="1"/>
  <c r="V4440" i="1"/>
  <c r="AB4440" i="1" s="1"/>
  <c r="S4445" i="1"/>
  <c r="AB4445" i="1" s="1"/>
  <c r="AB4446" i="1"/>
  <c r="P4450" i="1"/>
  <c r="AB4450" i="1" s="1"/>
  <c r="Z4452" i="1"/>
  <c r="AB4452" i="1" s="1"/>
  <c r="M4455" i="1"/>
  <c r="AB4455" i="1" s="1"/>
  <c r="V4456" i="1"/>
  <c r="AB4456" i="1" s="1"/>
  <c r="AB4461" i="1"/>
  <c r="S4461" i="1"/>
  <c r="AB4462" i="1"/>
  <c r="P4466" i="1"/>
  <c r="AB4466" i="1" s="1"/>
  <c r="Z4468" i="1"/>
  <c r="AB4468" i="1" s="1"/>
  <c r="M4471" i="1"/>
  <c r="AB4471" i="1" s="1"/>
  <c r="V4472" i="1"/>
  <c r="AB4472" i="1" s="1"/>
  <c r="S4477" i="1"/>
  <c r="AB4477" i="1" s="1"/>
  <c r="AB4478" i="1"/>
  <c r="P4482" i="1"/>
  <c r="AB4482" i="1" s="1"/>
  <c r="Z4484" i="1"/>
  <c r="M4487" i="1"/>
  <c r="AB4487" i="1" s="1"/>
  <c r="V4488" i="1"/>
  <c r="AB4488" i="1" s="1"/>
  <c r="S4493" i="1"/>
  <c r="AB4493" i="1" s="1"/>
  <c r="AB4494" i="1"/>
  <c r="P4498" i="1"/>
  <c r="AB4498" i="1" s="1"/>
  <c r="Z4500" i="1"/>
  <c r="M4503" i="1"/>
  <c r="AB4503" i="1" s="1"/>
  <c r="V4504" i="1"/>
  <c r="AB4504" i="1" s="1"/>
  <c r="S4509" i="1"/>
  <c r="AB4509" i="1" s="1"/>
  <c r="AB4510" i="1"/>
  <c r="P4514" i="1"/>
  <c r="AB4514" i="1" s="1"/>
  <c r="Z4516" i="1"/>
  <c r="AB4516" i="1" s="1"/>
  <c r="M4519" i="1"/>
  <c r="AB4519" i="1" s="1"/>
  <c r="V4520" i="1"/>
  <c r="AB4520" i="1" s="1"/>
  <c r="S4525" i="1"/>
  <c r="AB4525" i="1" s="1"/>
  <c r="AB4526" i="1"/>
  <c r="P4530" i="1"/>
  <c r="AB4530" i="1" s="1"/>
  <c r="Z4532" i="1"/>
  <c r="AB4532" i="1" s="1"/>
  <c r="M4535" i="1"/>
  <c r="AB4535" i="1" s="1"/>
  <c r="V4536" i="1"/>
  <c r="AB4536" i="1" s="1"/>
  <c r="S4541" i="1"/>
  <c r="AB4541" i="1" s="1"/>
  <c r="AB4542" i="1"/>
  <c r="V4552" i="1"/>
  <c r="AB4552" i="1" s="1"/>
  <c r="AB4555" i="1"/>
  <c r="AB4564" i="1"/>
  <c r="AB4573" i="1"/>
  <c r="AB4578" i="1"/>
  <c r="AB4592" i="1"/>
  <c r="AB4668" i="1"/>
  <c r="AB4571" i="1"/>
  <c r="AB4599" i="1"/>
  <c r="AB4616" i="1"/>
  <c r="AB4631" i="1"/>
  <c r="AB4648" i="1"/>
  <c r="AB4663" i="1"/>
  <c r="AB4605" i="1"/>
  <c r="AB4606" i="1"/>
  <c r="AB4621" i="1"/>
  <c r="AB4622" i="1"/>
  <c r="AB4637" i="1"/>
  <c r="AB4638" i="1"/>
  <c r="AB4653" i="1"/>
  <c r="AB4654" i="1"/>
  <c r="AB4672" i="1"/>
  <c r="AB4682" i="1"/>
  <c r="AB4549" i="1"/>
  <c r="AB4565" i="1"/>
  <c r="AB4581" i="1"/>
  <c r="AB4597" i="1"/>
  <c r="AB4601" i="1"/>
  <c r="AB4617" i="1"/>
  <c r="AB4633" i="1"/>
  <c r="AB4649" i="1"/>
  <c r="AB4665" i="1"/>
  <c r="AB4696" i="1"/>
  <c r="AB4699" i="1"/>
  <c r="AB4712" i="1"/>
  <c r="AB4715" i="1"/>
  <c r="AB4728" i="1"/>
  <c r="AB4731" i="1"/>
  <c r="AB4744" i="1"/>
  <c r="AB4747" i="1"/>
  <c r="AB4765" i="1"/>
  <c r="AB4781" i="1"/>
  <c r="AB4797" i="1"/>
  <c r="V4547" i="1"/>
  <c r="AB4547" i="1" s="1"/>
  <c r="Z4551" i="1"/>
  <c r="AB4551" i="1" s="1"/>
  <c r="AB4553" i="1"/>
  <c r="M4554" i="1"/>
  <c r="AB4554" i="1" s="1"/>
  <c r="S4556" i="1"/>
  <c r="AB4556" i="1" s="1"/>
  <c r="P4561" i="1"/>
  <c r="AB4561" i="1" s="1"/>
  <c r="V4563" i="1"/>
  <c r="AB4563" i="1" s="1"/>
  <c r="Z4567" i="1"/>
  <c r="AB4567" i="1" s="1"/>
  <c r="AB4569" i="1"/>
  <c r="M4570" i="1"/>
  <c r="AB4570" i="1" s="1"/>
  <c r="S4572" i="1"/>
  <c r="AB4572" i="1" s="1"/>
  <c r="P4577" i="1"/>
  <c r="AB4577" i="1" s="1"/>
  <c r="V4579" i="1"/>
  <c r="AB4579" i="1" s="1"/>
  <c r="Z4583" i="1"/>
  <c r="AB4583" i="1" s="1"/>
  <c r="AB4585" i="1"/>
  <c r="M4586" i="1"/>
  <c r="AB4586" i="1" s="1"/>
  <c r="S4588" i="1"/>
  <c r="AB4588" i="1" s="1"/>
  <c r="P4593" i="1"/>
  <c r="AB4593" i="1" s="1"/>
  <c r="V4595" i="1"/>
  <c r="AB4595" i="1" s="1"/>
  <c r="AB4598" i="1"/>
  <c r="P4602" i="1"/>
  <c r="AB4602" i="1" s="1"/>
  <c r="Z4604" i="1"/>
  <c r="AB4604" i="1" s="1"/>
  <c r="M4607" i="1"/>
  <c r="AB4607" i="1" s="1"/>
  <c r="V4608" i="1"/>
  <c r="AB4608" i="1" s="1"/>
  <c r="S4613" i="1"/>
  <c r="AB4613" i="1" s="1"/>
  <c r="AB4614" i="1"/>
  <c r="P4618" i="1"/>
  <c r="AB4618" i="1" s="1"/>
  <c r="Z4620" i="1"/>
  <c r="AB4620" i="1" s="1"/>
  <c r="M4623" i="1"/>
  <c r="AB4623" i="1" s="1"/>
  <c r="V4624" i="1"/>
  <c r="AB4624" i="1" s="1"/>
  <c r="S4629" i="1"/>
  <c r="AB4629" i="1" s="1"/>
  <c r="AB4630" i="1"/>
  <c r="P4634" i="1"/>
  <c r="AB4634" i="1" s="1"/>
  <c r="Z4636" i="1"/>
  <c r="AB4636" i="1" s="1"/>
  <c r="M4639" i="1"/>
  <c r="AB4639" i="1" s="1"/>
  <c r="V4640" i="1"/>
  <c r="AB4640" i="1" s="1"/>
  <c r="AB4645" i="1"/>
  <c r="S4645" i="1"/>
  <c r="AB4646" i="1"/>
  <c r="P4650" i="1"/>
  <c r="AB4650" i="1" s="1"/>
  <c r="Z4652" i="1"/>
  <c r="AB4652" i="1" s="1"/>
  <c r="M4655" i="1"/>
  <c r="AB4655" i="1" s="1"/>
  <c r="V4656" i="1"/>
  <c r="AB4656" i="1" s="1"/>
  <c r="S4661" i="1"/>
  <c r="AB4661" i="1" s="1"/>
  <c r="AB4662" i="1"/>
  <c r="P4666" i="1"/>
  <c r="AB4666" i="1" s="1"/>
  <c r="V4674" i="1"/>
  <c r="AB4674" i="1" s="1"/>
  <c r="AB4677" i="1"/>
  <c r="AB4829" i="1"/>
  <c r="AB4856" i="1"/>
  <c r="AB4671" i="1"/>
  <c r="AB4686" i="1"/>
  <c r="AB4694" i="1"/>
  <c r="AB4702" i="1"/>
  <c r="AB4710" i="1"/>
  <c r="AB4718" i="1"/>
  <c r="AB4726" i="1"/>
  <c r="AB4734" i="1"/>
  <c r="AB4742" i="1"/>
  <c r="AB4750" i="1"/>
  <c r="AB4758" i="1"/>
  <c r="AB4766" i="1"/>
  <c r="AB4774" i="1"/>
  <c r="AB4782" i="1"/>
  <c r="AB4790" i="1"/>
  <c r="AB4798" i="1"/>
  <c r="AB4806" i="1"/>
  <c r="AB4813" i="1"/>
  <c r="AB4852" i="1"/>
  <c r="P4667" i="1"/>
  <c r="AB4667" i="1" s="1"/>
  <c r="V4669" i="1"/>
  <c r="AB4669" i="1" s="1"/>
  <c r="Z4673" i="1"/>
  <c r="AB4673" i="1" s="1"/>
  <c r="AB4675" i="1"/>
  <c r="M4676" i="1"/>
  <c r="AB4676" i="1" s="1"/>
  <c r="S4678" i="1"/>
  <c r="AB4678" i="1" s="1"/>
  <c r="P4683" i="1"/>
  <c r="AB4683" i="1" s="1"/>
  <c r="P4687" i="1"/>
  <c r="AB4687" i="1" s="1"/>
  <c r="V4689" i="1"/>
  <c r="AB4689" i="1" s="1"/>
  <c r="P4695" i="1"/>
  <c r="AB4695" i="1" s="1"/>
  <c r="V4697" i="1"/>
  <c r="AB4697" i="1" s="1"/>
  <c r="P4703" i="1"/>
  <c r="AB4703" i="1" s="1"/>
  <c r="V4705" i="1"/>
  <c r="AB4705" i="1" s="1"/>
  <c r="P4711" i="1"/>
  <c r="AB4711" i="1" s="1"/>
  <c r="V4713" i="1"/>
  <c r="AB4713" i="1" s="1"/>
  <c r="P4719" i="1"/>
  <c r="AB4719" i="1" s="1"/>
  <c r="V4721" i="1"/>
  <c r="AB4721" i="1" s="1"/>
  <c r="P4727" i="1"/>
  <c r="AB4727" i="1" s="1"/>
  <c r="V4729" i="1"/>
  <c r="AB4729" i="1" s="1"/>
  <c r="P4735" i="1"/>
  <c r="AB4735" i="1" s="1"/>
  <c r="V4737" i="1"/>
  <c r="AB4737" i="1" s="1"/>
  <c r="P4743" i="1"/>
  <c r="AB4743" i="1" s="1"/>
  <c r="V4745" i="1"/>
  <c r="AB4745" i="1" s="1"/>
  <c r="P4751" i="1"/>
  <c r="AB4751" i="1" s="1"/>
  <c r="V4753" i="1"/>
  <c r="AB4753" i="1" s="1"/>
  <c r="P4759" i="1"/>
  <c r="AB4759" i="1" s="1"/>
  <c r="V4761" i="1"/>
  <c r="AB4761" i="1" s="1"/>
  <c r="P4767" i="1"/>
  <c r="AB4767" i="1" s="1"/>
  <c r="V4769" i="1"/>
  <c r="AB4769" i="1" s="1"/>
  <c r="P4775" i="1"/>
  <c r="AB4775" i="1" s="1"/>
  <c r="V4777" i="1"/>
  <c r="AB4777" i="1" s="1"/>
  <c r="P4783" i="1"/>
  <c r="AB4783" i="1" s="1"/>
  <c r="V4785" i="1"/>
  <c r="AB4785" i="1" s="1"/>
  <c r="P4791" i="1"/>
  <c r="AB4791" i="1" s="1"/>
  <c r="V4793" i="1"/>
  <c r="AB4793" i="1" s="1"/>
  <c r="P4799" i="1"/>
  <c r="AB4799" i="1" s="1"/>
  <c r="V4801" i="1"/>
  <c r="AB4801" i="1" s="1"/>
  <c r="P4807" i="1"/>
  <c r="AB4807" i="1" s="1"/>
  <c r="V4809" i="1"/>
  <c r="AB4809" i="1" s="1"/>
  <c r="AB4820" i="1"/>
  <c r="AB4827" i="1"/>
  <c r="AB4836" i="1"/>
  <c r="AB4840" i="1"/>
  <c r="AB4847" i="1"/>
  <c r="AB4864" i="1"/>
  <c r="AB4867" i="1"/>
  <c r="AB4839" i="1"/>
  <c r="AB4842" i="1"/>
  <c r="AB4858" i="1"/>
  <c r="AB4862" i="1"/>
  <c r="AB4885" i="1"/>
  <c r="AB4891" i="1"/>
  <c r="AB4916" i="1"/>
  <c r="AB4923" i="1"/>
  <c r="AB4814" i="1"/>
  <c r="M4815" i="1"/>
  <c r="AB4815" i="1" s="1"/>
  <c r="S4817" i="1"/>
  <c r="AB4817" i="1" s="1"/>
  <c r="P4822" i="1"/>
  <c r="AB4822" i="1" s="1"/>
  <c r="V4824" i="1"/>
  <c r="AB4824" i="1" s="1"/>
  <c r="Z4828" i="1"/>
  <c r="AB4830" i="1"/>
  <c r="M4831" i="1"/>
  <c r="AB4831" i="1" s="1"/>
  <c r="S4833" i="1"/>
  <c r="AB4833" i="1" s="1"/>
  <c r="P4838" i="1"/>
  <c r="AB4838" i="1" s="1"/>
  <c r="P4843" i="1"/>
  <c r="AB4843" i="1" s="1"/>
  <c r="Z4845" i="1"/>
  <c r="M4848" i="1"/>
  <c r="AB4848" i="1" s="1"/>
  <c r="V4849" i="1"/>
  <c r="AB4849" i="1" s="1"/>
  <c r="AB4854" i="1"/>
  <c r="S4854" i="1"/>
  <c r="P4859" i="1"/>
  <c r="AB4859" i="1" s="1"/>
  <c r="Z4860" i="1"/>
  <c r="AB4865" i="1"/>
  <c r="V4873" i="1"/>
  <c r="AB4873" i="1" s="1"/>
  <c r="AB4876" i="1"/>
  <c r="AB4887" i="1"/>
  <c r="V4888" i="1"/>
  <c r="Z4816" i="1"/>
  <c r="AB4816" i="1" s="1"/>
  <c r="AB4818" i="1"/>
  <c r="M4819" i="1"/>
  <c r="AB4819" i="1" s="1"/>
  <c r="S4821" i="1"/>
  <c r="AB4821" i="1" s="1"/>
  <c r="P4826" i="1"/>
  <c r="AB4826" i="1" s="1"/>
  <c r="V4828" i="1"/>
  <c r="AB4828" i="1" s="1"/>
  <c r="Z4832" i="1"/>
  <c r="AB4832" i="1" s="1"/>
  <c r="AB4834" i="1"/>
  <c r="M4835" i="1"/>
  <c r="AB4835" i="1" s="1"/>
  <c r="S4837" i="1"/>
  <c r="AB4837" i="1" s="1"/>
  <c r="Z4841" i="1"/>
  <c r="AB4841" i="1" s="1"/>
  <c r="M4844" i="1"/>
  <c r="AB4844" i="1" s="1"/>
  <c r="V4845" i="1"/>
  <c r="AB4845" i="1" s="1"/>
  <c r="AB4850" i="1"/>
  <c r="S4850" i="1"/>
  <c r="AB4851" i="1"/>
  <c r="P4855" i="1"/>
  <c r="AB4855" i="1" s="1"/>
  <c r="Z4857" i="1"/>
  <c r="AB4857" i="1" s="1"/>
  <c r="M4860" i="1"/>
  <c r="AB4860" i="1" s="1"/>
  <c r="M4863" i="1"/>
  <c r="AB4863" i="1" s="1"/>
  <c r="AB4869" i="1"/>
  <c r="P4871" i="1"/>
  <c r="AB4871" i="1" s="1"/>
  <c r="S4878" i="1"/>
  <c r="AB4878" i="1" s="1"/>
  <c r="S4881" i="1"/>
  <c r="AB4881" i="1" s="1"/>
  <c r="P4886" i="1"/>
  <c r="Z4889" i="1"/>
  <c r="AB4889" i="1" s="1"/>
  <c r="AB4896" i="1"/>
  <c r="AB4913" i="1"/>
  <c r="AB4902" i="1"/>
  <c r="AB4903" i="1"/>
  <c r="AB4918" i="1"/>
  <c r="AB4919" i="1"/>
  <c r="AB4948" i="1"/>
  <c r="AB4952" i="1"/>
  <c r="AB4870" i="1"/>
  <c r="AB4886" i="1"/>
  <c r="AB4898" i="1"/>
  <c r="AB4914" i="1"/>
  <c r="AB4928" i="1"/>
  <c r="AB4936" i="1"/>
  <c r="AB4971" i="1"/>
  <c r="S4861" i="1"/>
  <c r="AB4861" i="1" s="1"/>
  <c r="P4866" i="1"/>
  <c r="AB4866" i="1" s="1"/>
  <c r="V4868" i="1"/>
  <c r="AB4868" i="1" s="1"/>
  <c r="Z4872" i="1"/>
  <c r="AB4872" i="1" s="1"/>
  <c r="AB4874" i="1"/>
  <c r="M4875" i="1"/>
  <c r="AB4875" i="1" s="1"/>
  <c r="S4877" i="1"/>
  <c r="AB4877" i="1" s="1"/>
  <c r="P4882" i="1"/>
  <c r="AB4882" i="1" s="1"/>
  <c r="V4884" i="1"/>
  <c r="AB4884" i="1" s="1"/>
  <c r="Z4888" i="1"/>
  <c r="AB4888" i="1" s="1"/>
  <c r="AB4890" i="1"/>
  <c r="AB4894" i="1"/>
  <c r="S4894" i="1"/>
  <c r="AB4895" i="1"/>
  <c r="P4899" i="1"/>
  <c r="AB4899" i="1" s="1"/>
  <c r="Z4901" i="1"/>
  <c r="AB4901" i="1" s="1"/>
  <c r="M4904" i="1"/>
  <c r="AB4904" i="1" s="1"/>
  <c r="V4905" i="1"/>
  <c r="AB4905" i="1" s="1"/>
  <c r="AB4910" i="1"/>
  <c r="S4910" i="1"/>
  <c r="AB4911" i="1"/>
  <c r="P4915" i="1"/>
  <c r="AB4915" i="1" s="1"/>
  <c r="Z4917" i="1"/>
  <c r="AB4917" i="1" s="1"/>
  <c r="M4920" i="1"/>
  <c r="AB4920" i="1" s="1"/>
  <c r="V4921" i="1"/>
  <c r="AB4921" i="1" s="1"/>
  <c r="AB4930" i="1"/>
  <c r="S4930" i="1"/>
  <c r="AB4931" i="1"/>
  <c r="AB4940" i="1"/>
  <c r="AB4943" i="1"/>
  <c r="AB4938" i="1"/>
  <c r="AB4977" i="1"/>
  <c r="AB4926" i="1"/>
  <c r="M4927" i="1"/>
  <c r="AB4927" i="1" s="1"/>
  <c r="S4929" i="1"/>
  <c r="AB4929" i="1" s="1"/>
  <c r="S4934" i="1"/>
  <c r="AB4934" i="1" s="1"/>
  <c r="AB4935" i="1"/>
  <c r="P4939" i="1"/>
  <c r="AB4939" i="1" s="1"/>
  <c r="Z4941" i="1"/>
  <c r="AB4941" i="1" s="1"/>
  <c r="M4944" i="1"/>
  <c r="AB4944" i="1" s="1"/>
  <c r="V4945" i="1"/>
  <c r="AB4945" i="1" s="1"/>
  <c r="AB4950" i="1"/>
  <c r="S4950" i="1"/>
  <c r="AB4957" i="1"/>
  <c r="V4965" i="1"/>
  <c r="AB4965" i="1" s="1"/>
  <c r="AB4968" i="1"/>
  <c r="AB4985" i="1"/>
  <c r="AB4993" i="1"/>
  <c r="AB5001" i="1"/>
  <c r="S4946" i="1"/>
  <c r="AB4946" i="1" s="1"/>
  <c r="AB4947" i="1"/>
  <c r="P4951" i="1"/>
  <c r="AB4951" i="1" s="1"/>
  <c r="Z4953" i="1"/>
  <c r="AB4953" i="1" s="1"/>
  <c r="M4955" i="1"/>
  <c r="AB4955" i="1" s="1"/>
  <c r="AB4961" i="1"/>
  <c r="P4963" i="1"/>
  <c r="AB4963" i="1" s="1"/>
  <c r="S4970" i="1"/>
  <c r="AB4970" i="1" s="1"/>
  <c r="S4973" i="1"/>
  <c r="AB4973" i="1" s="1"/>
  <c r="AB4962" i="1"/>
  <c r="AB4984" i="1"/>
  <c r="AB4992" i="1"/>
  <c r="AB5000" i="1"/>
  <c r="AB4954" i="1"/>
  <c r="P4958" i="1"/>
  <c r="AB4958" i="1" s="1"/>
  <c r="V4960" i="1"/>
  <c r="AB4960" i="1" s="1"/>
  <c r="Z4964" i="1"/>
  <c r="AB4964" i="1" s="1"/>
  <c r="AB4966" i="1"/>
  <c r="M4967" i="1"/>
  <c r="AB4967" i="1" s="1"/>
  <c r="S4969" i="1"/>
  <c r="AB4969" i="1" s="1"/>
  <c r="P4974" i="1"/>
  <c r="AB4974" i="1" s="1"/>
  <c r="V4976" i="1"/>
  <c r="AB4976" i="1" s="1"/>
  <c r="P4978" i="1"/>
  <c r="AB4978" i="1" s="1"/>
  <c r="M4979" i="1"/>
  <c r="AB4979" i="1" s="1"/>
  <c r="V4980" i="1"/>
  <c r="AB4980" i="1" s="1"/>
  <c r="S4981" i="1"/>
  <c r="AB4981" i="1" s="1"/>
  <c r="AB4982" i="1"/>
  <c r="P4986" i="1"/>
  <c r="AB4986" i="1" s="1"/>
  <c r="M4987" i="1"/>
  <c r="AB4987" i="1" s="1"/>
  <c r="V4988" i="1"/>
  <c r="AB4988" i="1" s="1"/>
  <c r="S4989" i="1"/>
  <c r="AB4989" i="1" s="1"/>
  <c r="AB4990" i="1"/>
  <c r="P4994" i="1"/>
  <c r="AB4994" i="1" s="1"/>
  <c r="M4995" i="1"/>
  <c r="AB4995" i="1" s="1"/>
  <c r="V4996" i="1"/>
  <c r="AB4996" i="1" s="1"/>
  <c r="S4997" i="1"/>
  <c r="AB4997" i="1" s="1"/>
  <c r="AB4998" i="1"/>
  <c r="AB377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<sst xmlns="http://schemas.openxmlformats.org/spreadsheetml/2006/main" count="33" uniqueCount="20">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</sst>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C.G 001/2022</v>
          </cell>
          <cell r="E12" t="str">
            <v>ADELIA SIQUEIRA VALVERDE</v>
          </cell>
          <cell r="F12" t="str">
            <v>1 - Médico</v>
          </cell>
          <cell r="G12">
            <v>225125</v>
          </cell>
          <cell r="H12">
            <v>44682</v>
          </cell>
          <cell r="I12">
            <v>17.68</v>
          </cell>
          <cell r="K12">
            <v>141.4</v>
          </cell>
        </row>
        <row r="13">
          <cell r="C13" t="str">
            <v>UPA OLINDA - C.G 001/2022</v>
          </cell>
          <cell r="E13" t="str">
            <v>ADRIANA MALAQUIAS DE SENA</v>
          </cell>
          <cell r="F13" t="str">
            <v>2 - Outros Profissionais da Saúde</v>
          </cell>
          <cell r="G13">
            <v>322205</v>
          </cell>
          <cell r="H13">
            <v>44682</v>
          </cell>
          <cell r="I13">
            <v>15.24</v>
          </cell>
          <cell r="J13">
            <v>121.9</v>
          </cell>
          <cell r="L13">
            <v>159.47999999999999</v>
          </cell>
          <cell r="M13">
            <v>1.21</v>
          </cell>
          <cell r="R13">
            <v>128.01</v>
          </cell>
          <cell r="S13">
            <v>72.72</v>
          </cell>
          <cell r="U13">
            <v>56.47</v>
          </cell>
          <cell r="X13" t="str">
            <v>SALÁRIO FAMÍLIA</v>
          </cell>
          <cell r="Y13">
            <v>69.430000000000007</v>
          </cell>
          <cell r="AB13" t="str">
            <v>AUXILIO CRECHE</v>
          </cell>
        </row>
        <row r="14">
          <cell r="C14" t="str">
            <v>UPA OLINDA - C.G 001/2022</v>
          </cell>
          <cell r="E14" t="str">
            <v>ADRIANA MARIA DE SANTANA LIMA</v>
          </cell>
          <cell r="F14" t="str">
            <v>2 - Outros Profissionais da Saúde</v>
          </cell>
          <cell r="G14">
            <v>515205</v>
          </cell>
          <cell r="H14">
            <v>44682</v>
          </cell>
          <cell r="I14">
            <v>14.54</v>
          </cell>
          <cell r="J14">
            <v>116.35</v>
          </cell>
          <cell r="L14">
            <v>159.47999999999999</v>
          </cell>
          <cell r="M14">
            <v>1.21</v>
          </cell>
          <cell r="R14">
            <v>136.21</v>
          </cell>
          <cell r="S14">
            <v>72.72</v>
          </cell>
          <cell r="U14">
            <v>56.47</v>
          </cell>
          <cell r="X14" t="str">
            <v>SALÁRIO FAMÍLIA</v>
          </cell>
        </row>
        <row r="15">
          <cell r="C15" t="str">
            <v>UPA OLINDA - C.G 001/2022</v>
          </cell>
          <cell r="E15" t="str">
            <v xml:space="preserve">ADRIANA RODRIGUES ARRAES MENDONCA </v>
          </cell>
          <cell r="F15" t="str">
            <v>4 - Assistência Odontológica</v>
          </cell>
          <cell r="G15">
            <v>223288</v>
          </cell>
          <cell r="H15">
            <v>44682</v>
          </cell>
          <cell r="I15">
            <v>100.1</v>
          </cell>
          <cell r="J15">
            <v>800.8</v>
          </cell>
          <cell r="L15">
            <v>159.47999999999999</v>
          </cell>
          <cell r="M15">
            <v>5.91</v>
          </cell>
        </row>
        <row r="16">
          <cell r="C16" t="str">
            <v>UPA OLINDA - C.G 001/2022</v>
          </cell>
          <cell r="E16" t="str">
            <v>AGNALDO MACIEL DE MELO</v>
          </cell>
          <cell r="F16" t="str">
            <v>2 - Outros Profissionais da Saúde</v>
          </cell>
          <cell r="G16" t="str">
            <v>2235-05</v>
          </cell>
          <cell r="H16">
            <v>44682</v>
          </cell>
          <cell r="I16">
            <v>9.2100000000000009</v>
          </cell>
          <cell r="K16">
            <v>73.709999999999994</v>
          </cell>
          <cell r="L16">
            <v>159.47999999999999</v>
          </cell>
          <cell r="M16">
            <v>1.21</v>
          </cell>
        </row>
        <row r="17">
          <cell r="C17" t="str">
            <v>UPA OLINDA - C.G 001/2022</v>
          </cell>
          <cell r="E17" t="str">
            <v>ALESSANDRA NASCIMENTO SILVA</v>
          </cell>
          <cell r="F17" t="str">
            <v>2 - Outros Profissionais da Saúde</v>
          </cell>
          <cell r="G17">
            <v>322205</v>
          </cell>
          <cell r="H17">
            <v>44682</v>
          </cell>
          <cell r="I17">
            <v>15.99</v>
          </cell>
          <cell r="J17">
            <v>127.91</v>
          </cell>
          <cell r="L17">
            <v>159.47999999999999</v>
          </cell>
          <cell r="M17">
            <v>1.21</v>
          </cell>
          <cell r="R17">
            <v>128.01</v>
          </cell>
          <cell r="S17">
            <v>72.72</v>
          </cell>
        </row>
        <row r="18">
          <cell r="C18" t="str">
            <v>UPA OLINDA - C.G 001/2022</v>
          </cell>
          <cell r="E18" t="str">
            <v>ALEXANDRE GAMA MONTEIRO</v>
          </cell>
          <cell r="F18" t="str">
            <v>2 - Outros Profissionais da Saúde</v>
          </cell>
          <cell r="G18">
            <v>514310</v>
          </cell>
          <cell r="H18">
            <v>44682</v>
          </cell>
          <cell r="I18">
            <v>17.66</v>
          </cell>
          <cell r="J18">
            <v>141.27000000000001</v>
          </cell>
          <cell r="L18">
            <v>159.47999999999999</v>
          </cell>
          <cell r="M18">
            <v>1.21</v>
          </cell>
          <cell r="R18">
            <v>136.21</v>
          </cell>
          <cell r="S18">
            <v>72.72</v>
          </cell>
        </row>
        <row r="19">
          <cell r="C19" t="str">
            <v>UPA OLINDA - C.G 001/2022</v>
          </cell>
          <cell r="E19" t="str">
            <v>ALEXANDRE MAGNO OLIVEIRA DA SILVA</v>
          </cell>
          <cell r="F19" t="str">
            <v>2 - Outros Profissionais da Saúde</v>
          </cell>
          <cell r="G19">
            <v>313220</v>
          </cell>
          <cell r="H19">
            <v>44682</v>
          </cell>
          <cell r="I19">
            <v>20</v>
          </cell>
          <cell r="J19">
            <v>160</v>
          </cell>
          <cell r="L19">
            <v>159.47999999999999</v>
          </cell>
          <cell r="M19">
            <v>2</v>
          </cell>
          <cell r="R19">
            <v>273.51</v>
          </cell>
          <cell r="S19">
            <v>120</v>
          </cell>
        </row>
        <row r="20">
          <cell r="C20" t="str">
            <v>UPA OLINDA - C.G 001/2022</v>
          </cell>
          <cell r="E20" t="str">
            <v>ALTA VALERIA CAVALCANTE DE LIMA</v>
          </cell>
          <cell r="F20" t="str">
            <v>4 - Assistência Odontológica</v>
          </cell>
          <cell r="G20">
            <v>322415</v>
          </cell>
          <cell r="H20">
            <v>44682</v>
          </cell>
          <cell r="I20">
            <v>15.99</v>
          </cell>
          <cell r="J20">
            <v>127.21</v>
          </cell>
          <cell r="L20">
            <v>159.47999999999999</v>
          </cell>
          <cell r="M20">
            <v>1.21</v>
          </cell>
          <cell r="R20">
            <v>128.01</v>
          </cell>
          <cell r="S20">
            <v>72.72</v>
          </cell>
        </row>
        <row r="21">
          <cell r="C21" t="str">
            <v>UPA OLINDA - C.G 001/2022</v>
          </cell>
          <cell r="E21" t="str">
            <v>ALVANY VIEIRA DAS NEVES</v>
          </cell>
          <cell r="F21" t="str">
            <v>3 - Administrativo</v>
          </cell>
          <cell r="G21">
            <v>517410</v>
          </cell>
          <cell r="H21">
            <v>44682</v>
          </cell>
          <cell r="I21">
            <v>15.55</v>
          </cell>
          <cell r="J21">
            <v>124.36</v>
          </cell>
          <cell r="L21">
            <v>159.47999999999999</v>
          </cell>
          <cell r="M21">
            <v>1.21</v>
          </cell>
          <cell r="R21">
            <v>136.21</v>
          </cell>
          <cell r="S21">
            <v>72.72</v>
          </cell>
        </row>
        <row r="22">
          <cell r="C22" t="str">
            <v>UPA OLINDA - C.G 001/2022</v>
          </cell>
          <cell r="E22" t="str">
            <v>ALYSSON BATISTA TAVARES DA SILVA</v>
          </cell>
          <cell r="F22" t="str">
            <v>2 - Outros Profissionais da Saúde</v>
          </cell>
          <cell r="G22">
            <v>322205</v>
          </cell>
          <cell r="H22">
            <v>44682</v>
          </cell>
          <cell r="I22">
            <v>18.3</v>
          </cell>
          <cell r="J22">
            <v>146.4</v>
          </cell>
          <cell r="L22">
            <v>159.47999999999999</v>
          </cell>
          <cell r="M22">
            <v>1.21</v>
          </cell>
          <cell r="U22">
            <v>56.47</v>
          </cell>
          <cell r="X22" t="str">
            <v>SALÁRIO FAMÍLIA</v>
          </cell>
        </row>
        <row r="23">
          <cell r="C23" t="str">
            <v>UPA OLINDA - C.G 001/2022</v>
          </cell>
          <cell r="E23" t="str">
            <v>AMANDA DE LIMA FERREIRA</v>
          </cell>
          <cell r="F23" t="str">
            <v>2 - Outros Profissionais da Saúde</v>
          </cell>
          <cell r="G23">
            <v>223605</v>
          </cell>
          <cell r="H23">
            <v>44682</v>
          </cell>
          <cell r="I23">
            <v>19.14</v>
          </cell>
          <cell r="L23">
            <v>159.47999999999999</v>
          </cell>
          <cell r="M23">
            <v>1.67</v>
          </cell>
        </row>
        <row r="24">
          <cell r="C24" t="str">
            <v>UPA OLINDA - C.G 001/2022</v>
          </cell>
          <cell r="E24" t="str">
            <v>ISABELA DE PÁDUA BARBOSA</v>
          </cell>
          <cell r="F24" t="str">
            <v>2 - Outros Profissionais da Saúde</v>
          </cell>
          <cell r="G24">
            <v>322205</v>
          </cell>
          <cell r="H24">
            <v>44682</v>
          </cell>
          <cell r="I24">
            <v>41.01</v>
          </cell>
          <cell r="J24">
            <v>328.07</v>
          </cell>
          <cell r="L24">
            <v>159.47999999999999</v>
          </cell>
          <cell r="M24">
            <v>4</v>
          </cell>
        </row>
        <row r="25">
          <cell r="C25" t="str">
            <v>UPA OLINDA - C.G 001/2022</v>
          </cell>
          <cell r="E25" t="str">
            <v>ANA AMELIA FRUSCALSO TAVARES CORDEIRO</v>
          </cell>
          <cell r="F25" t="str">
            <v>1 - Médico</v>
          </cell>
          <cell r="G25">
            <v>225125</v>
          </cell>
          <cell r="H25">
            <v>44682</v>
          </cell>
          <cell r="I25">
            <v>46.24</v>
          </cell>
          <cell r="J25">
            <v>369.91</v>
          </cell>
          <cell r="L25">
            <v>159.47999999999999</v>
          </cell>
          <cell r="M25">
            <v>4</v>
          </cell>
        </row>
        <row r="26">
          <cell r="C26" t="str">
            <v>UPA OLINDA - C.G 001/2022</v>
          </cell>
          <cell r="E26" t="str">
            <v>ANA CAROLINA LEMOS ALVES</v>
          </cell>
          <cell r="F26" t="str">
            <v>3 - Administrativo</v>
          </cell>
          <cell r="G26">
            <v>123105</v>
          </cell>
          <cell r="H26">
            <v>44682</v>
          </cell>
          <cell r="I26">
            <v>140</v>
          </cell>
          <cell r="J26">
            <v>1120</v>
          </cell>
          <cell r="L26">
            <v>159.47999999999999</v>
          </cell>
          <cell r="M26">
            <v>14</v>
          </cell>
        </row>
        <row r="27">
          <cell r="C27" t="str">
            <v>UPA OLINDA - C.G 001/2022</v>
          </cell>
          <cell r="E27" t="str">
            <v>ANA CECILIA SILVA DA CUNHA</v>
          </cell>
          <cell r="F27" t="str">
            <v>1 - Médico</v>
          </cell>
          <cell r="G27">
            <v>225125</v>
          </cell>
          <cell r="H27">
            <v>44682</v>
          </cell>
          <cell r="I27">
            <v>86.24</v>
          </cell>
          <cell r="J27">
            <v>689.91</v>
          </cell>
          <cell r="L27">
            <v>159.47999999999999</v>
          </cell>
          <cell r="M27">
            <v>8</v>
          </cell>
        </row>
        <row r="28">
          <cell r="C28" t="str">
            <v>UPA OLINDA - C.G 001/2022</v>
          </cell>
          <cell r="E28" t="str">
            <v>ANA PAULA CLEMENTINO DA SILVA</v>
          </cell>
          <cell r="F28" t="str">
            <v>2 - Outros Profissionais da Saúde</v>
          </cell>
          <cell r="G28">
            <v>322205</v>
          </cell>
          <cell r="H28">
            <v>44682</v>
          </cell>
          <cell r="I28">
            <v>14.54</v>
          </cell>
          <cell r="J28">
            <v>116.35</v>
          </cell>
          <cell r="L28">
            <v>159.47999999999999</v>
          </cell>
          <cell r="M28">
            <v>1.21</v>
          </cell>
          <cell r="R28">
            <v>173.01</v>
          </cell>
          <cell r="S28">
            <v>72.72</v>
          </cell>
        </row>
        <row r="29">
          <cell r="C29" t="str">
            <v>UPA OLINDA - C.G 001/2022</v>
          </cell>
          <cell r="E29" t="str">
            <v>ANDRE HENRIQUE SANTOS PIRES</v>
          </cell>
          <cell r="F29" t="str">
            <v>2 - Outros Profissionais da Saúde</v>
          </cell>
          <cell r="G29">
            <v>322205</v>
          </cell>
          <cell r="H29">
            <v>44682</v>
          </cell>
          <cell r="I29">
            <v>14.54</v>
          </cell>
          <cell r="J29">
            <v>116.35</v>
          </cell>
          <cell r="L29">
            <v>159.47999999999999</v>
          </cell>
          <cell r="M29">
            <v>1.21</v>
          </cell>
          <cell r="R29">
            <v>291.01</v>
          </cell>
          <cell r="S29">
            <v>72.72</v>
          </cell>
          <cell r="U29">
            <v>56.47</v>
          </cell>
          <cell r="X29" t="str">
            <v>SALÁRIO FAMÍLIA</v>
          </cell>
        </row>
        <row r="30">
          <cell r="C30" t="str">
            <v>UPA OLINDA - C.G 001/2022</v>
          </cell>
          <cell r="E30" t="str">
            <v>PAMELLA MINNELLI CHAVES FERNANDES</v>
          </cell>
          <cell r="F30" t="str">
            <v>1 - Médico</v>
          </cell>
          <cell r="G30">
            <v>225270</v>
          </cell>
          <cell r="H30">
            <v>44682</v>
          </cell>
          <cell r="I30">
            <v>46.24</v>
          </cell>
          <cell r="J30">
            <v>369.91</v>
          </cell>
          <cell r="L30">
            <v>159.47999999999999</v>
          </cell>
          <cell r="M30">
            <v>4</v>
          </cell>
        </row>
        <row r="31">
          <cell r="C31" t="str">
            <v>UPA OLINDA - C.G 001/2022</v>
          </cell>
          <cell r="E31" t="str">
            <v>ANDREA MARIA GOMES MARINHO</v>
          </cell>
          <cell r="F31" t="str">
            <v>2 - Outros Profissionais da Saúde</v>
          </cell>
          <cell r="G31">
            <v>251605</v>
          </cell>
          <cell r="H31">
            <v>44682</v>
          </cell>
          <cell r="I31">
            <v>24.32</v>
          </cell>
          <cell r="J31">
            <v>194.56</v>
          </cell>
          <cell r="L31">
            <v>159.47999999999999</v>
          </cell>
          <cell r="M31">
            <v>1.8</v>
          </cell>
        </row>
        <row r="32">
          <cell r="C32" t="str">
            <v>UPA OLINDA - C.G 001/2022</v>
          </cell>
          <cell r="E32" t="str">
            <v>ANDREANA MARIA DE MENDONCA ALVES</v>
          </cell>
          <cell r="F32" t="str">
            <v>1 - Médico</v>
          </cell>
          <cell r="G32">
            <v>225124</v>
          </cell>
          <cell r="H32">
            <v>44682</v>
          </cell>
          <cell r="I32">
            <v>46.24</v>
          </cell>
          <cell r="J32">
            <v>369.91</v>
          </cell>
          <cell r="L32">
            <v>159.47999999999999</v>
          </cell>
          <cell r="M32">
            <v>4</v>
          </cell>
        </row>
        <row r="33">
          <cell r="C33" t="str">
            <v>UPA OLINDA - C.G 001/2022</v>
          </cell>
          <cell r="E33" t="str">
            <v>ANDREZA KARLA DA SILVA CAVALCANTI</v>
          </cell>
          <cell r="F33" t="str">
            <v>2 - Outros Profissionais da Saúde</v>
          </cell>
          <cell r="G33">
            <v>322205</v>
          </cell>
          <cell r="H33">
            <v>44682</v>
          </cell>
          <cell r="I33">
            <v>15.99</v>
          </cell>
          <cell r="J33">
            <v>127.91</v>
          </cell>
          <cell r="L33">
            <v>159.47999999999999</v>
          </cell>
          <cell r="M33">
            <v>1.21</v>
          </cell>
        </row>
        <row r="34">
          <cell r="C34" t="str">
            <v>UPA OLINDA - C.G 001/2022</v>
          </cell>
          <cell r="E34" t="str">
            <v>ISABELA VITA BEZERRA DANTAS GALINDO</v>
          </cell>
          <cell r="F34" t="str">
            <v>1 - Médico</v>
          </cell>
          <cell r="G34">
            <v>225125</v>
          </cell>
          <cell r="H34">
            <v>44682</v>
          </cell>
          <cell r="I34">
            <v>32.340000000000003</v>
          </cell>
          <cell r="J34">
            <v>258.70999999999998</v>
          </cell>
          <cell r="L34">
            <v>159.47999999999999</v>
          </cell>
          <cell r="M34">
            <v>2.2200000000000002</v>
          </cell>
        </row>
        <row r="35">
          <cell r="C35" t="str">
            <v>UPA OLINDA - C.G 001/2022</v>
          </cell>
          <cell r="E35" t="str">
            <v>ANTONIO CARLOS SALES CARDEAL JUNIOR</v>
          </cell>
          <cell r="F35" t="str">
            <v>2 - Outros Profissionais da Saúde</v>
          </cell>
          <cell r="G35">
            <v>223505</v>
          </cell>
          <cell r="H35">
            <v>44682</v>
          </cell>
          <cell r="I35">
            <v>20.62</v>
          </cell>
          <cell r="J35">
            <v>164.92</v>
          </cell>
          <cell r="L35">
            <v>159.47999999999999</v>
          </cell>
          <cell r="M35">
            <v>1.6</v>
          </cell>
        </row>
        <row r="36">
          <cell r="C36" t="str">
            <v>UPA OLINDA - C.G 001/2022</v>
          </cell>
          <cell r="E36" t="str">
            <v>ARLINDA TAVEIRA DO NASCIMENTO FELIX</v>
          </cell>
          <cell r="F36" t="str">
            <v>2 - Outros Profissionais da Saúde</v>
          </cell>
          <cell r="G36">
            <v>513505</v>
          </cell>
          <cell r="H36">
            <v>44682</v>
          </cell>
          <cell r="I36">
            <v>14.54</v>
          </cell>
          <cell r="J36">
            <v>116.35</v>
          </cell>
          <cell r="L36">
            <v>159.47999999999999</v>
          </cell>
          <cell r="M36">
            <v>1.21</v>
          </cell>
          <cell r="R36">
            <v>246</v>
          </cell>
          <cell r="S36">
            <v>72.72</v>
          </cell>
          <cell r="U36">
            <v>56.47</v>
          </cell>
          <cell r="X36" t="str">
            <v>SALÁRIO FAMÍLIA</v>
          </cell>
        </row>
        <row r="37">
          <cell r="C37" t="str">
            <v>UPA OLINDA - C.G 001/2022</v>
          </cell>
          <cell r="E37" t="str">
            <v>ARNAUD ALBUQUERQUE DO REGO</v>
          </cell>
          <cell r="F37" t="str">
            <v>3 - Administrativo</v>
          </cell>
          <cell r="G37">
            <v>411010</v>
          </cell>
          <cell r="H37">
            <v>44682</v>
          </cell>
          <cell r="I37">
            <v>14.35</v>
          </cell>
          <cell r="J37">
            <v>114.79</v>
          </cell>
          <cell r="L37">
            <v>159.47999999999999</v>
          </cell>
          <cell r="M37">
            <v>1.21</v>
          </cell>
          <cell r="R37">
            <v>251.41</v>
          </cell>
          <cell r="S37">
            <v>72.72</v>
          </cell>
        </row>
        <row r="38">
          <cell r="C38" t="str">
            <v>UPA OLINDA - C.G 001/2022</v>
          </cell>
          <cell r="E38" t="str">
            <v>ARTHUR TORRES LAGE</v>
          </cell>
          <cell r="F38" t="str">
            <v>1 - Médico</v>
          </cell>
          <cell r="G38">
            <v>225125</v>
          </cell>
          <cell r="H38">
            <v>44682</v>
          </cell>
          <cell r="I38">
            <v>82.42</v>
          </cell>
          <cell r="J38">
            <v>659.39</v>
          </cell>
          <cell r="L38">
            <v>159.47999999999999</v>
          </cell>
          <cell r="M38">
            <v>8</v>
          </cell>
        </row>
        <row r="39">
          <cell r="C39" t="str">
            <v>UPA OLINDA - C.G 001/2022</v>
          </cell>
          <cell r="E39" t="str">
            <v>BERNARDO DA SILVA</v>
          </cell>
          <cell r="F39" t="str">
            <v>2 - Outros Profissionais da Saúde</v>
          </cell>
          <cell r="G39">
            <v>322205</v>
          </cell>
          <cell r="H39">
            <v>44682</v>
          </cell>
          <cell r="I39">
            <v>14.54</v>
          </cell>
          <cell r="J39">
            <v>116.35</v>
          </cell>
          <cell r="L39">
            <v>159.47999999999999</v>
          </cell>
          <cell r="M39">
            <v>1.21</v>
          </cell>
          <cell r="R39">
            <v>128.01</v>
          </cell>
          <cell r="S39">
            <v>72.72</v>
          </cell>
        </row>
        <row r="40">
          <cell r="C40" t="str">
            <v>UPA OLINDA - C.G 001/2022</v>
          </cell>
          <cell r="E40" t="str">
            <v>CAMILA FERNANDA CANDIDO DE ALBUQUERQUE</v>
          </cell>
          <cell r="F40" t="str">
            <v>1 - Médico</v>
          </cell>
          <cell r="G40" t="str">
            <v>2251-25</v>
          </cell>
          <cell r="H40">
            <v>44682</v>
          </cell>
          <cell r="I40">
            <v>47.19</v>
          </cell>
          <cell r="J40">
            <v>377.54</v>
          </cell>
          <cell r="L40">
            <v>159.47999999999999</v>
          </cell>
          <cell r="M40">
            <v>4</v>
          </cell>
        </row>
        <row r="41">
          <cell r="C41" t="str">
            <v>UPA OLINDA - C.G 001/2022</v>
          </cell>
          <cell r="E41" t="str">
            <v>JOSEFA JANAINA CURVELO DA SILVA</v>
          </cell>
          <cell r="F41" t="str">
            <v>1 - Médico</v>
          </cell>
          <cell r="G41" t="str">
            <v>2252-10</v>
          </cell>
          <cell r="H41">
            <v>44682</v>
          </cell>
          <cell r="I41">
            <v>18.559999999999999</v>
          </cell>
          <cell r="J41">
            <v>148.47</v>
          </cell>
          <cell r="L41">
            <v>159.47999999999999</v>
          </cell>
          <cell r="M41">
            <v>1.6</v>
          </cell>
        </row>
        <row r="42">
          <cell r="C42" t="str">
            <v>UPA OLINDA - C.G 001/2022</v>
          </cell>
          <cell r="E42" t="str">
            <v>CARLA MIKAELE RAMOS CRUZ</v>
          </cell>
          <cell r="F42" t="str">
            <v>2 - Outros Profissionais da Saúde</v>
          </cell>
          <cell r="G42" t="str">
            <v>3222-05</v>
          </cell>
          <cell r="H42">
            <v>44682</v>
          </cell>
          <cell r="I42">
            <v>16.68</v>
          </cell>
          <cell r="J42">
            <v>133.46</v>
          </cell>
          <cell r="L42">
            <v>159.47999999999999</v>
          </cell>
          <cell r="M42">
            <v>1.21</v>
          </cell>
          <cell r="R42">
            <v>173.01</v>
          </cell>
          <cell r="S42">
            <v>72.72</v>
          </cell>
          <cell r="Y42">
            <v>69.430000000000007</v>
          </cell>
          <cell r="AB42" t="str">
            <v>AUXILIO CRECHE</v>
          </cell>
        </row>
        <row r="43">
          <cell r="C43" t="str">
            <v>UPA OLINDA - C.G 001/2022</v>
          </cell>
          <cell r="E43" t="str">
            <v xml:space="preserve">CARLA PATRICIA LIMA DO NASCIMENTO </v>
          </cell>
          <cell r="F43" t="str">
            <v>2 - Outros Profissionais da Saúde</v>
          </cell>
          <cell r="G43" t="str">
            <v>2235-05</v>
          </cell>
          <cell r="H43">
            <v>44682</v>
          </cell>
          <cell r="I43">
            <v>19.760000000000002</v>
          </cell>
          <cell r="J43">
            <v>158.11000000000001</v>
          </cell>
          <cell r="L43">
            <v>159.47999999999999</v>
          </cell>
          <cell r="M43">
            <v>1.6</v>
          </cell>
          <cell r="R43">
            <v>154.43</v>
          </cell>
          <cell r="S43">
            <v>95.79</v>
          </cell>
          <cell r="Y43">
            <v>103.28</v>
          </cell>
          <cell r="AB43" t="str">
            <v>AUXILIO CRECHE</v>
          </cell>
        </row>
        <row r="44">
          <cell r="C44" t="str">
            <v>UPA OLINDA - C.G 001/2022</v>
          </cell>
          <cell r="E44" t="str">
            <v>CARLOS EDUARDO FERREIRA CAMPOS</v>
          </cell>
          <cell r="F44" t="str">
            <v>3 - Administrativo</v>
          </cell>
          <cell r="G44" t="str">
            <v>7823-20</v>
          </cell>
          <cell r="H44">
            <v>44682</v>
          </cell>
          <cell r="I44">
            <v>16.29</v>
          </cell>
          <cell r="J44">
            <v>130.33000000000001</v>
          </cell>
          <cell r="L44">
            <v>159.47999999999999</v>
          </cell>
          <cell r="M44">
            <v>1.39</v>
          </cell>
          <cell r="U44">
            <v>56.47</v>
          </cell>
          <cell r="X44" t="str">
            <v>SALÁRIO FAMÍLIA</v>
          </cell>
        </row>
        <row r="45">
          <cell r="C45" t="str">
            <v>UPA OLINDA - C.G 001/2022</v>
          </cell>
          <cell r="E45" t="str">
            <v>THAIS ARAUJO DE SANTANA</v>
          </cell>
          <cell r="F45" t="str">
            <v>3 - Administrativo</v>
          </cell>
          <cell r="G45" t="str">
            <v>1421-05</v>
          </cell>
          <cell r="H45">
            <v>44682</v>
          </cell>
          <cell r="I45">
            <v>43.94</v>
          </cell>
          <cell r="J45">
            <v>351.55</v>
          </cell>
          <cell r="L45">
            <v>159.47999999999999</v>
          </cell>
          <cell r="M45">
            <v>3.4</v>
          </cell>
        </row>
        <row r="46">
          <cell r="C46" t="str">
            <v>UPA OLINDA - C.G 001/2022</v>
          </cell>
          <cell r="E46" t="str">
            <v>CERES MEDEIROS DO COUTO SOARES</v>
          </cell>
          <cell r="F46" t="str">
            <v>2 - Outros Profissionais da Saúde</v>
          </cell>
          <cell r="G46" t="str">
            <v>2234-05</v>
          </cell>
          <cell r="H46">
            <v>44682</v>
          </cell>
          <cell r="I46">
            <v>37.659999999999997</v>
          </cell>
          <cell r="J46">
            <v>301.26</v>
          </cell>
          <cell r="L46">
            <v>159.47999999999999</v>
          </cell>
          <cell r="M46">
            <v>3.4</v>
          </cell>
        </row>
        <row r="47">
          <cell r="C47" t="str">
            <v>UPA OLINDA - C.G 001/2022</v>
          </cell>
          <cell r="E47" t="str">
            <v>KELLY BATISTA DE FREITAS</v>
          </cell>
          <cell r="F47" t="str">
            <v>2 - Outros Profissionais da Saúde</v>
          </cell>
          <cell r="G47" t="str">
            <v>2235-05</v>
          </cell>
          <cell r="H47">
            <v>44682</v>
          </cell>
          <cell r="I47">
            <v>11.72</v>
          </cell>
          <cell r="J47">
            <v>93.72</v>
          </cell>
          <cell r="L47">
            <v>159.47999999999999</v>
          </cell>
          <cell r="M47">
            <v>1.21</v>
          </cell>
          <cell r="R47">
            <v>185.41</v>
          </cell>
          <cell r="S47">
            <v>72.72</v>
          </cell>
        </row>
        <row r="48">
          <cell r="C48" t="str">
            <v>UPA OLINDA - C.G 001/2022</v>
          </cell>
          <cell r="E48" t="str">
            <v>CICERO JOSE DOS SANTOS</v>
          </cell>
          <cell r="F48" t="str">
            <v>2 - Outros Profissionais da Saúde</v>
          </cell>
          <cell r="G48" t="str">
            <v>7664-20</v>
          </cell>
          <cell r="H48">
            <v>44682</v>
          </cell>
          <cell r="I48">
            <v>16.97</v>
          </cell>
          <cell r="J48">
            <v>135.74</v>
          </cell>
          <cell r="L48">
            <v>159.47999999999999</v>
          </cell>
          <cell r="M48">
            <v>1.21</v>
          </cell>
        </row>
        <row r="49">
          <cell r="C49" t="str">
            <v>UPA OLINDA - C.G 001/2022</v>
          </cell>
          <cell r="E49" t="str">
            <v>CLARICE FREITAS VILAR</v>
          </cell>
          <cell r="F49" t="str">
            <v>1 - Médico</v>
          </cell>
          <cell r="G49" t="str">
            <v>2251-25</v>
          </cell>
          <cell r="H49">
            <v>44682</v>
          </cell>
          <cell r="I49">
            <v>42.42</v>
          </cell>
          <cell r="J49">
            <v>339.39</v>
          </cell>
          <cell r="L49">
            <v>159.47999999999999</v>
          </cell>
          <cell r="M49">
            <v>4</v>
          </cell>
        </row>
        <row r="50">
          <cell r="C50" t="str">
            <v>UPA OLINDA - C.G 001/2022</v>
          </cell>
          <cell r="E50" t="str">
            <v>CLAUDEMIR ALVES DE FREITAS</v>
          </cell>
          <cell r="F50" t="str">
            <v>3 - Administrativo</v>
          </cell>
          <cell r="G50" t="str">
            <v>7823-20</v>
          </cell>
          <cell r="H50">
            <v>44682</v>
          </cell>
          <cell r="I50">
            <v>19.2</v>
          </cell>
          <cell r="J50">
            <v>153.58000000000001</v>
          </cell>
          <cell r="L50">
            <v>159.47999999999999</v>
          </cell>
          <cell r="M50">
            <v>1.39</v>
          </cell>
        </row>
        <row r="51">
          <cell r="C51" t="str">
            <v>UPA OLINDA - C.G 001/2022</v>
          </cell>
          <cell r="E51" t="str">
            <v>CLAUDIO LUIS DE MOURA</v>
          </cell>
          <cell r="F51" t="str">
            <v>2 - Outros Profissionais da Saúde</v>
          </cell>
          <cell r="G51" t="str">
            <v>7664-20</v>
          </cell>
          <cell r="H51">
            <v>44682</v>
          </cell>
          <cell r="I51">
            <v>17.690000000000001</v>
          </cell>
          <cell r="J51">
            <v>141.52000000000001</v>
          </cell>
          <cell r="M51">
            <v>0</v>
          </cell>
        </row>
        <row r="52">
          <cell r="C52" t="str">
            <v>UPA OLINDA - C.G 001/2022</v>
          </cell>
          <cell r="E52" t="str">
            <v>CLAUDJANE SOBRAL DOS SANTOS</v>
          </cell>
          <cell r="F52" t="str">
            <v>2 - Outros Profissionais da Saúde</v>
          </cell>
          <cell r="G52" t="str">
            <v>3222-05</v>
          </cell>
          <cell r="H52">
            <v>44682</v>
          </cell>
          <cell r="I52">
            <v>14.54</v>
          </cell>
          <cell r="J52">
            <v>116.35</v>
          </cell>
          <cell r="L52">
            <v>159.47999999999999</v>
          </cell>
          <cell r="M52">
            <v>1.21</v>
          </cell>
        </row>
        <row r="53">
          <cell r="C53" t="str">
            <v>UPA OLINDA - C.G 001/2022</v>
          </cell>
          <cell r="E53" t="str">
            <v xml:space="preserve">CRISTIANA VALERIA DA SILVA SINFRONIO </v>
          </cell>
          <cell r="F53" t="str">
            <v>2 - Outros Profissionais da Saúde</v>
          </cell>
          <cell r="G53" t="str">
            <v>3222-05</v>
          </cell>
          <cell r="H53">
            <v>44682</v>
          </cell>
          <cell r="I53">
            <v>19.36</v>
          </cell>
          <cell r="J53">
            <v>154.88</v>
          </cell>
          <cell r="L53">
            <v>159.47999999999999</v>
          </cell>
          <cell r="M53">
            <v>1.21</v>
          </cell>
          <cell r="R53">
            <v>174.01</v>
          </cell>
          <cell r="S53">
            <v>72.72</v>
          </cell>
        </row>
        <row r="54">
          <cell r="C54" t="str">
            <v>UPA OLINDA - C.G 001/2022</v>
          </cell>
          <cell r="E54" t="str">
            <v>CRISTIANE APRIGIO DE ASSUNCAO</v>
          </cell>
          <cell r="F54" t="str">
            <v>2 - Outros Profissionais da Saúde</v>
          </cell>
          <cell r="G54" t="str">
            <v>3222-05</v>
          </cell>
          <cell r="H54">
            <v>44682</v>
          </cell>
          <cell r="I54">
            <v>17.53</v>
          </cell>
          <cell r="J54">
            <v>140.24</v>
          </cell>
          <cell r="L54">
            <v>159.47999999999999</v>
          </cell>
          <cell r="M54">
            <v>1.21</v>
          </cell>
          <cell r="R54">
            <v>136.20999999999998</v>
          </cell>
          <cell r="S54">
            <v>72.72</v>
          </cell>
        </row>
        <row r="55">
          <cell r="C55" t="str">
            <v>UPA OLINDA - C.G 001/2022</v>
          </cell>
          <cell r="E55" t="str">
            <v>CRISTIANO BATISTA LOPES</v>
          </cell>
          <cell r="F55" t="str">
            <v>2 - Outros Profissionais da Saúde</v>
          </cell>
          <cell r="G55" t="str">
            <v>5151-10</v>
          </cell>
          <cell r="H55">
            <v>44682</v>
          </cell>
          <cell r="I55">
            <v>14.54</v>
          </cell>
          <cell r="J55">
            <v>116.35</v>
          </cell>
          <cell r="L55">
            <v>159.47999999999999</v>
          </cell>
          <cell r="M55">
            <v>1.21</v>
          </cell>
          <cell r="R55">
            <v>150.51</v>
          </cell>
          <cell r="S55">
            <v>72.72</v>
          </cell>
          <cell r="U55">
            <v>56.47</v>
          </cell>
          <cell r="X55" t="str">
            <v>SALÁRIO FAMÍLIA</v>
          </cell>
        </row>
        <row r="56">
          <cell r="C56" t="str">
            <v>UPA OLINDA - C.G 001/2022</v>
          </cell>
          <cell r="E56" t="str">
            <v>CRISTIANO VITOR DA SILVA</v>
          </cell>
          <cell r="F56" t="str">
            <v>2 - Outros Profissionais da Saúde</v>
          </cell>
          <cell r="G56" t="str">
            <v>3222-05</v>
          </cell>
          <cell r="H56">
            <v>44682</v>
          </cell>
          <cell r="I56">
            <v>16.09</v>
          </cell>
          <cell r="J56">
            <v>128.68</v>
          </cell>
          <cell r="L56">
            <v>159.47999999999999</v>
          </cell>
          <cell r="M56">
            <v>1.21</v>
          </cell>
          <cell r="R56">
            <v>184.20999999999998</v>
          </cell>
          <cell r="S56">
            <v>72.72</v>
          </cell>
        </row>
        <row r="57">
          <cell r="C57" t="str">
            <v>UPA OLINDA - C.G 001/2022</v>
          </cell>
          <cell r="E57" t="str">
            <v>CRISTINA FLOR DA SILVA FELIPE</v>
          </cell>
          <cell r="F57" t="str">
            <v>2 - Outros Profissionais da Saúde</v>
          </cell>
          <cell r="G57" t="str">
            <v>3222-05</v>
          </cell>
          <cell r="H57">
            <v>44682</v>
          </cell>
          <cell r="I57">
            <v>16.09</v>
          </cell>
          <cell r="J57">
            <v>128.68</v>
          </cell>
          <cell r="L57">
            <v>159.47999999999999</v>
          </cell>
          <cell r="M57">
            <v>1.21</v>
          </cell>
          <cell r="R57">
            <v>136.20999999999998</v>
          </cell>
          <cell r="S57">
            <v>72.72</v>
          </cell>
        </row>
        <row r="58">
          <cell r="C58" t="str">
            <v>UPA OLINDA - C.G 001/2022</v>
          </cell>
          <cell r="E58" t="str">
            <v>JAILMA DOS SANTOS SOUZA</v>
          </cell>
          <cell r="F58" t="str">
            <v>2 - Outros Profissionais da Saúde</v>
          </cell>
          <cell r="G58" t="str">
            <v>3222-05</v>
          </cell>
          <cell r="H58">
            <v>44682</v>
          </cell>
          <cell r="I58">
            <v>14.54</v>
          </cell>
          <cell r="J58">
            <v>116.35</v>
          </cell>
          <cell r="L58">
            <v>159.47999999999999</v>
          </cell>
          <cell r="M58">
            <v>1.21</v>
          </cell>
          <cell r="R58">
            <v>128.01</v>
          </cell>
          <cell r="S58">
            <v>72.72</v>
          </cell>
        </row>
        <row r="59">
          <cell r="C59" t="str">
            <v>UPA OLINDA - C.G 001/2022</v>
          </cell>
          <cell r="E59" t="str">
            <v>DANIEL MACX COSTA DO NASCIMENTO</v>
          </cell>
          <cell r="F59" t="str">
            <v>2 - Outros Profissionais da Saúde</v>
          </cell>
          <cell r="G59" t="str">
            <v>3222-05</v>
          </cell>
          <cell r="H59">
            <v>44682</v>
          </cell>
          <cell r="I59">
            <v>16.09</v>
          </cell>
          <cell r="J59">
            <v>128.68</v>
          </cell>
          <cell r="L59">
            <v>159.47999999999999</v>
          </cell>
          <cell r="M59">
            <v>1.21</v>
          </cell>
          <cell r="R59">
            <v>136.20999999999998</v>
          </cell>
          <cell r="S59">
            <v>72.72</v>
          </cell>
        </row>
        <row r="60">
          <cell r="C60" t="str">
            <v>UPA OLINDA - C.G 001/2022</v>
          </cell>
          <cell r="E60" t="str">
            <v>DANIELA DE SOUZA TRAVASSO</v>
          </cell>
          <cell r="F60" t="str">
            <v>1 - Médico</v>
          </cell>
          <cell r="G60" t="str">
            <v>2251-25</v>
          </cell>
          <cell r="H60">
            <v>44682</v>
          </cell>
          <cell r="I60">
            <v>42.42</v>
          </cell>
          <cell r="J60">
            <v>339.39</v>
          </cell>
          <cell r="L60">
            <v>160.08000000000001</v>
          </cell>
          <cell r="M60">
            <v>4</v>
          </cell>
        </row>
        <row r="61">
          <cell r="C61" t="str">
            <v>UPA OLINDA - C.G 001/2022</v>
          </cell>
          <cell r="E61" t="str">
            <v>DANIELE MARIA DA SILVA</v>
          </cell>
          <cell r="F61" t="str">
            <v>3 - Administrativo</v>
          </cell>
          <cell r="G61" t="str">
            <v>4221-05</v>
          </cell>
          <cell r="H61">
            <v>44682</v>
          </cell>
          <cell r="I61">
            <v>12.81</v>
          </cell>
          <cell r="J61">
            <v>102.51</v>
          </cell>
          <cell r="L61">
            <v>159.47999999999999</v>
          </cell>
          <cell r="M61">
            <v>1.21</v>
          </cell>
          <cell r="U61">
            <v>56.47</v>
          </cell>
          <cell r="X61" t="str">
            <v>SALÁRIO FAMÍLIA</v>
          </cell>
          <cell r="Y61">
            <v>69.430000000000007</v>
          </cell>
          <cell r="AB61" t="str">
            <v>AUXILIO CRECHE</v>
          </cell>
        </row>
        <row r="62">
          <cell r="C62" t="str">
            <v>UPA OLINDA - C.G 001/2022</v>
          </cell>
          <cell r="E62" t="str">
            <v xml:space="preserve">DANIELLE COSTA DA SILVA </v>
          </cell>
          <cell r="F62" t="str">
            <v>2 - Outros Profissionais da Saúde</v>
          </cell>
          <cell r="G62" t="str">
            <v>2235-05</v>
          </cell>
          <cell r="H62">
            <v>44682</v>
          </cell>
          <cell r="I62">
            <v>22.22</v>
          </cell>
          <cell r="J62">
            <v>177.78</v>
          </cell>
          <cell r="L62">
            <v>159.47999999999999</v>
          </cell>
          <cell r="M62">
            <v>1.21</v>
          </cell>
          <cell r="R62">
            <v>249.81</v>
          </cell>
          <cell r="S62">
            <v>95.79</v>
          </cell>
          <cell r="Y62">
            <v>103.28</v>
          </cell>
          <cell r="AB62" t="str">
            <v>AUXILIO CRECHE</v>
          </cell>
        </row>
        <row r="63">
          <cell r="C63" t="str">
            <v>UPA OLINDA - C.G 001/2022</v>
          </cell>
          <cell r="E63" t="str">
            <v>DANIELLY SANTOS RAMOS DE BARROS</v>
          </cell>
          <cell r="F63" t="str">
            <v>2 - Outros Profissionais da Saúde</v>
          </cell>
          <cell r="G63" t="str">
            <v>2235-05</v>
          </cell>
          <cell r="H63">
            <v>44682</v>
          </cell>
          <cell r="I63">
            <v>22.53</v>
          </cell>
          <cell r="J63">
            <v>180.21</v>
          </cell>
          <cell r="L63">
            <v>159.47999999999999</v>
          </cell>
          <cell r="M63">
            <v>1.6</v>
          </cell>
          <cell r="Y63">
            <v>103.28</v>
          </cell>
          <cell r="AB63" t="str">
            <v>AUXILIO CRECHE</v>
          </cell>
        </row>
        <row r="64">
          <cell r="C64" t="str">
            <v>UPA OLINDA - C.G 001/2022</v>
          </cell>
          <cell r="E64" t="str">
            <v>DANTON MARTINS FILHO</v>
          </cell>
          <cell r="F64" t="str">
            <v>1 - Médico</v>
          </cell>
          <cell r="G64" t="str">
            <v>2252-70</v>
          </cell>
          <cell r="H64">
            <v>44682</v>
          </cell>
          <cell r="I64">
            <v>46.24</v>
          </cell>
          <cell r="J64">
            <v>369.91</v>
          </cell>
          <cell r="L64">
            <v>159.47999999999999</v>
          </cell>
          <cell r="M64">
            <v>4</v>
          </cell>
        </row>
        <row r="65">
          <cell r="C65" t="str">
            <v>UPA OLINDA - C.G 001/2022</v>
          </cell>
          <cell r="E65" t="str">
            <v>DAYANA SILVA DE VASCONCELOS SOUZA</v>
          </cell>
          <cell r="F65" t="str">
            <v>2 - Outros Profissionais da Saúde</v>
          </cell>
          <cell r="G65" t="str">
            <v>2516-05</v>
          </cell>
          <cell r="H65">
            <v>44682</v>
          </cell>
          <cell r="I65">
            <v>25.82</v>
          </cell>
          <cell r="J65">
            <v>437.07</v>
          </cell>
          <cell r="L65">
            <v>159.47999999999999</v>
          </cell>
          <cell r="M65">
            <v>1.8</v>
          </cell>
        </row>
        <row r="66">
          <cell r="C66" t="str">
            <v>UPA OLINDA - C.G 001/2022</v>
          </cell>
          <cell r="E66" t="str">
            <v>DAGMAR GOMES DE ARAUJO</v>
          </cell>
          <cell r="F66" t="str">
            <v>2 - Outros Profissionais da Saúde</v>
          </cell>
          <cell r="G66" t="str">
            <v>2237-10</v>
          </cell>
          <cell r="H66">
            <v>44682</v>
          </cell>
          <cell r="I66">
            <v>15.99</v>
          </cell>
          <cell r="J66">
            <v>127.91</v>
          </cell>
          <cell r="L66">
            <v>159.47999999999999</v>
          </cell>
          <cell r="M66">
            <v>1.21</v>
          </cell>
          <cell r="U66">
            <v>56.47</v>
          </cell>
          <cell r="X66" t="str">
            <v>SALÁRIO FAMÍLIA</v>
          </cell>
        </row>
        <row r="67">
          <cell r="C67" t="str">
            <v>UPA OLINDA - C.G 001/2022</v>
          </cell>
          <cell r="E67" t="str">
            <v>DAYANE SILVA QUEIROZ CAVALCANTI DE OLIVEIRA</v>
          </cell>
          <cell r="F67" t="str">
            <v>2 - Outros Profissionais da Saúde</v>
          </cell>
          <cell r="G67" t="str">
            <v>2234-05</v>
          </cell>
          <cell r="H67">
            <v>44682</v>
          </cell>
          <cell r="I67">
            <v>54.63</v>
          </cell>
          <cell r="J67">
            <v>206.59</v>
          </cell>
          <cell r="L67">
            <v>159.47999999999999</v>
          </cell>
          <cell r="M67">
            <v>3.4</v>
          </cell>
        </row>
        <row r="68">
          <cell r="C68" t="str">
            <v>UPA OLINDA - C.G 001/2022</v>
          </cell>
          <cell r="E68" t="str">
            <v>DEBORA IALLE PESSOA DE SOUSA</v>
          </cell>
          <cell r="F68" t="str">
            <v>1 - Médico</v>
          </cell>
          <cell r="G68" t="str">
            <v>2251-25</v>
          </cell>
          <cell r="H68">
            <v>44682</v>
          </cell>
          <cell r="I68">
            <v>46.24</v>
          </cell>
          <cell r="J68">
            <v>369.91</v>
          </cell>
          <cell r="L68">
            <v>159.47999999999999</v>
          </cell>
          <cell r="M68">
            <v>4</v>
          </cell>
        </row>
        <row r="69">
          <cell r="C69" t="str">
            <v>UPA OLINDA - C.G 001/2022</v>
          </cell>
          <cell r="E69" t="str">
            <v>IRACEMEA SOUZA DOS SANTOS</v>
          </cell>
          <cell r="F69" t="str">
            <v>2 - Outros Profissionais da Saúde</v>
          </cell>
          <cell r="G69" t="str">
            <v>3222-05</v>
          </cell>
          <cell r="H69">
            <v>44682</v>
          </cell>
          <cell r="I69">
            <v>48.33</v>
          </cell>
          <cell r="J69">
            <v>386.66</v>
          </cell>
          <cell r="L69">
            <v>159.47999999999999</v>
          </cell>
          <cell r="M69">
            <v>5</v>
          </cell>
        </row>
        <row r="70">
          <cell r="C70" t="str">
            <v>UPA OLINDA - C.G 001/2022</v>
          </cell>
          <cell r="E70" t="str">
            <v>DIOGENES HENRIQUE DOS SANTOS</v>
          </cell>
          <cell r="F70" t="str">
            <v>2 - Outros Profissionais da Saúde</v>
          </cell>
          <cell r="G70" t="str">
            <v>5151-10</v>
          </cell>
          <cell r="H70">
            <v>44682</v>
          </cell>
          <cell r="I70">
            <v>16.09</v>
          </cell>
          <cell r="J70">
            <v>128.68</v>
          </cell>
          <cell r="L70">
            <v>159.47999999999999</v>
          </cell>
          <cell r="M70">
            <v>1.21</v>
          </cell>
        </row>
        <row r="71">
          <cell r="C71" t="str">
            <v>UPA OLINDA - C.G 001/2022</v>
          </cell>
          <cell r="E71" t="str">
            <v>DRIELI GESSICA DA SILVA PRAD</v>
          </cell>
          <cell r="F71" t="str">
            <v>2 - Outros Profissionais da Saúde</v>
          </cell>
          <cell r="G71" t="str">
            <v>3222-05</v>
          </cell>
          <cell r="H71">
            <v>44682</v>
          </cell>
          <cell r="I71">
            <v>14.54</v>
          </cell>
          <cell r="J71">
            <v>116.35</v>
          </cell>
          <cell r="L71">
            <v>159.47999999999999</v>
          </cell>
          <cell r="M71">
            <v>1.21</v>
          </cell>
          <cell r="R71">
            <v>267.40999999999997</v>
          </cell>
          <cell r="S71">
            <v>72.72</v>
          </cell>
        </row>
        <row r="72">
          <cell r="C72" t="str">
            <v>UPA OLINDA - C.G 001/2022</v>
          </cell>
          <cell r="E72" t="str">
            <v>EDGAR DE BARROS LOBO JUNIOR</v>
          </cell>
          <cell r="F72" t="str">
            <v>1 - Médico</v>
          </cell>
          <cell r="G72" t="str">
            <v>2252-70</v>
          </cell>
          <cell r="H72">
            <v>44682</v>
          </cell>
          <cell r="I72">
            <v>42.42</v>
          </cell>
          <cell r="J72">
            <v>339.39</v>
          </cell>
          <cell r="L72">
            <v>159.47999999999999</v>
          </cell>
          <cell r="M72">
            <v>4</v>
          </cell>
        </row>
        <row r="73">
          <cell r="C73" t="str">
            <v>UPA OLINDA - C.G 001/2022</v>
          </cell>
          <cell r="E73" t="str">
            <v>EDGAR DE OLIVEIRA NETO</v>
          </cell>
          <cell r="F73" t="str">
            <v>2 - Outros Profissionais da Saúde</v>
          </cell>
          <cell r="G73" t="str">
            <v>5151-10</v>
          </cell>
          <cell r="H73">
            <v>44682</v>
          </cell>
          <cell r="I73">
            <v>14.54</v>
          </cell>
          <cell r="J73">
            <v>116.35</v>
          </cell>
          <cell r="L73">
            <v>159.47999999999999</v>
          </cell>
          <cell r="M73">
            <v>1.21</v>
          </cell>
          <cell r="R73">
            <v>266.41000000000003</v>
          </cell>
          <cell r="S73">
            <v>72.72</v>
          </cell>
          <cell r="U73">
            <v>56.47</v>
          </cell>
          <cell r="X73" t="str">
            <v>SALÁRIO FAMÍLIA</v>
          </cell>
        </row>
        <row r="74">
          <cell r="C74" t="str">
            <v>UPA OLINDA - C.G 001/2022</v>
          </cell>
          <cell r="E74" t="str">
            <v>EDIVANI JOSEFA DOS SANTOS</v>
          </cell>
          <cell r="F74" t="str">
            <v>2 - Outros Profissionais da Saúde</v>
          </cell>
          <cell r="G74" t="str">
            <v>3226-05</v>
          </cell>
          <cell r="H74">
            <v>44682</v>
          </cell>
          <cell r="I74">
            <v>15.99</v>
          </cell>
          <cell r="J74">
            <v>127.91</v>
          </cell>
          <cell r="L74">
            <v>159.47999999999999</v>
          </cell>
          <cell r="M74">
            <v>1.21</v>
          </cell>
          <cell r="R74">
            <v>150.51</v>
          </cell>
          <cell r="S74">
            <v>72.72</v>
          </cell>
        </row>
        <row r="75">
          <cell r="C75" t="str">
            <v>UPA OLINDA - C.G 001/2022</v>
          </cell>
          <cell r="E75" t="str">
            <v>EDIVANIA MARIA DA SILVA BELARMINO</v>
          </cell>
          <cell r="F75" t="str">
            <v>2 - Outros Profissionais da Saúde</v>
          </cell>
          <cell r="G75" t="str">
            <v>3222-05</v>
          </cell>
          <cell r="H75">
            <v>44682</v>
          </cell>
          <cell r="I75">
            <v>14.54</v>
          </cell>
          <cell r="J75">
            <v>116.35</v>
          </cell>
          <cell r="L75">
            <v>159.47999999999999</v>
          </cell>
          <cell r="M75">
            <v>1.21</v>
          </cell>
          <cell r="R75">
            <v>267.40999999999997</v>
          </cell>
          <cell r="S75">
            <v>72.72</v>
          </cell>
        </row>
        <row r="76">
          <cell r="C76" t="str">
            <v>UPA OLINDA - C.G 001/2022</v>
          </cell>
          <cell r="E76" t="str">
            <v>EDIVANICE LIBERALINO DE SOUZA</v>
          </cell>
          <cell r="F76" t="str">
            <v>2 - Outros Profissionais da Saúde</v>
          </cell>
          <cell r="G76" t="str">
            <v>3222-05</v>
          </cell>
          <cell r="H76">
            <v>44682</v>
          </cell>
          <cell r="I76">
            <v>16.09</v>
          </cell>
          <cell r="J76">
            <v>128.68</v>
          </cell>
          <cell r="L76">
            <v>159.47999999999999</v>
          </cell>
          <cell r="M76">
            <v>1.21</v>
          </cell>
          <cell r="U76">
            <v>56.47</v>
          </cell>
          <cell r="X76" t="str">
            <v>SALÁRIO FAMÍLIA</v>
          </cell>
        </row>
        <row r="77">
          <cell r="C77" t="str">
            <v>UPA OLINDA - C.G 001/2022</v>
          </cell>
          <cell r="E77" t="str">
            <v>EDJANE MARIA DOS SANTOS SILVA</v>
          </cell>
          <cell r="F77" t="str">
            <v>2 - Outros Profissionais da Saúde</v>
          </cell>
          <cell r="G77" t="str">
            <v>3222-05</v>
          </cell>
          <cell r="H77">
            <v>44682</v>
          </cell>
          <cell r="I77">
            <v>16.09</v>
          </cell>
          <cell r="J77">
            <v>128.68</v>
          </cell>
          <cell r="L77">
            <v>159.47999999999999</v>
          </cell>
          <cell r="M77">
            <v>1.21</v>
          </cell>
          <cell r="R77">
            <v>267.40999999999997</v>
          </cell>
          <cell r="S77">
            <v>72.72</v>
          </cell>
        </row>
        <row r="78">
          <cell r="C78" t="str">
            <v>UPA OLINDA - C.G 001/2022</v>
          </cell>
          <cell r="E78" t="str">
            <v xml:space="preserve">EDUARDA CRISTINA ARAUJO DA SILVA </v>
          </cell>
          <cell r="F78" t="str">
            <v>2 - Outros Profissionais da Saúde</v>
          </cell>
          <cell r="G78">
            <v>322205</v>
          </cell>
          <cell r="H78">
            <v>44682</v>
          </cell>
          <cell r="I78">
            <v>14.54</v>
          </cell>
          <cell r="J78">
            <v>116.35</v>
          </cell>
          <cell r="L78">
            <v>159.47999999999999</v>
          </cell>
          <cell r="M78">
            <v>1.21</v>
          </cell>
          <cell r="R78">
            <v>267.40999999999997</v>
          </cell>
          <cell r="S78">
            <v>72.72</v>
          </cell>
          <cell r="U78">
            <v>56.47</v>
          </cell>
          <cell r="X78" t="str">
            <v>SALÁRIO FAMÍLIA</v>
          </cell>
        </row>
        <row r="79">
          <cell r="C79" t="str">
            <v>UPA OLINDA - C.G 001/2022</v>
          </cell>
          <cell r="E79" t="str">
            <v xml:space="preserve">EMANUELA PENEDO MENDES DA SILVA </v>
          </cell>
          <cell r="F79" t="str">
            <v>2 - Outros Profissionais da Saúde</v>
          </cell>
          <cell r="G79">
            <v>351605</v>
          </cell>
          <cell r="H79">
            <v>44682</v>
          </cell>
          <cell r="I79">
            <v>2.02</v>
          </cell>
          <cell r="K79">
            <v>16.16</v>
          </cell>
          <cell r="L79">
            <v>159.47999999999999</v>
          </cell>
          <cell r="M79">
            <v>1.21</v>
          </cell>
          <cell r="R79">
            <v>329</v>
          </cell>
        </row>
        <row r="80">
          <cell r="C80" t="str">
            <v>UPA OLINDA - C.G 001/2022</v>
          </cell>
          <cell r="E80" t="str">
            <v>ELEONORA DE LIMA BATISTA CAVALCANTI</v>
          </cell>
          <cell r="F80" t="str">
            <v>2 - Outros Profissionais da Saúde</v>
          </cell>
          <cell r="G80" t="str">
            <v>3226-05</v>
          </cell>
          <cell r="H80">
            <v>44682</v>
          </cell>
          <cell r="I80">
            <v>14.54</v>
          </cell>
          <cell r="J80">
            <v>116.35</v>
          </cell>
          <cell r="L80">
            <v>159.47999999999999</v>
          </cell>
          <cell r="M80">
            <v>1.21</v>
          </cell>
          <cell r="U80">
            <v>56.47</v>
          </cell>
          <cell r="X80" t="str">
            <v>SALÁRIO FAMÍLIA</v>
          </cell>
        </row>
        <row r="81">
          <cell r="C81" t="str">
            <v>UPA OLINDA - C.G 001/2022</v>
          </cell>
          <cell r="E81" t="str">
            <v>ELINE MONIQUE SILVA DO NASCIMENTO</v>
          </cell>
          <cell r="F81" t="str">
            <v>2 - Outros Profissionais da Saúde</v>
          </cell>
          <cell r="G81" t="str">
            <v>3222-05</v>
          </cell>
          <cell r="H81">
            <v>44682</v>
          </cell>
          <cell r="I81">
            <v>15.99</v>
          </cell>
          <cell r="J81">
            <v>127.91</v>
          </cell>
          <cell r="L81">
            <v>159.47999999999999</v>
          </cell>
          <cell r="M81">
            <v>1.21</v>
          </cell>
          <cell r="R81">
            <v>173.01</v>
          </cell>
          <cell r="S81">
            <v>72.72</v>
          </cell>
          <cell r="U81">
            <v>112.94</v>
          </cell>
          <cell r="X81" t="str">
            <v>SALÁRIO FAMÍLIA</v>
          </cell>
        </row>
        <row r="82">
          <cell r="C82" t="str">
            <v>UPA OLINDA - C.G 001/2022</v>
          </cell>
          <cell r="E82" t="str">
            <v>ELIS REGINA DA SILVA VILAR DE ARAUJO</v>
          </cell>
          <cell r="F82" t="str">
            <v>2 - Outros Profissionais da Saúde</v>
          </cell>
          <cell r="G82" t="str">
            <v>3222-05</v>
          </cell>
          <cell r="H82">
            <v>44682</v>
          </cell>
          <cell r="I82">
            <v>14.54</v>
          </cell>
          <cell r="J82">
            <v>116.35</v>
          </cell>
          <cell r="L82">
            <v>159.47999999999999</v>
          </cell>
          <cell r="M82">
            <v>1.21</v>
          </cell>
          <cell r="R82">
            <v>363.40999999999997</v>
          </cell>
          <cell r="S82">
            <v>72.72</v>
          </cell>
        </row>
        <row r="83">
          <cell r="C83" t="str">
            <v>UPA OLINDA - C.G 001/2022</v>
          </cell>
          <cell r="E83" t="str">
            <v>ELISANGELA DE AGUIAR SANTANA DE LEMOS</v>
          </cell>
          <cell r="F83" t="str">
            <v>2 - Outros Profissionais da Saúde</v>
          </cell>
          <cell r="G83" t="str">
            <v>7664-20</v>
          </cell>
          <cell r="H83">
            <v>44682</v>
          </cell>
          <cell r="I83">
            <v>39.74</v>
          </cell>
          <cell r="J83">
            <v>317.88</v>
          </cell>
          <cell r="L83">
            <v>159.47999999999999</v>
          </cell>
          <cell r="M83">
            <v>2.2200000000000002</v>
          </cell>
          <cell r="R83">
            <v>152.60999999999999</v>
          </cell>
          <cell r="S83">
            <v>132.93</v>
          </cell>
        </row>
        <row r="84">
          <cell r="C84" t="str">
            <v>UPA OLINDA - C.G 001/2022</v>
          </cell>
          <cell r="E84" t="str">
            <v>ELIZANDRA CARVALHO DE FRANÇA CABRAL BARBOSA</v>
          </cell>
          <cell r="F84" t="str">
            <v>3 - Administrativo</v>
          </cell>
          <cell r="G84" t="str">
            <v>4110-10</v>
          </cell>
          <cell r="H84">
            <v>44682</v>
          </cell>
          <cell r="I84">
            <v>24.64</v>
          </cell>
          <cell r="J84">
            <v>197.09</v>
          </cell>
          <cell r="L84">
            <v>159.47999999999999</v>
          </cell>
          <cell r="M84">
            <v>1.8</v>
          </cell>
        </row>
        <row r="85">
          <cell r="C85" t="str">
            <v>UPA OLINDA - C.G 001/2022</v>
          </cell>
          <cell r="E85" t="str">
            <v>ELTON JOSE OLIVEIRA DO NASCIMENTO</v>
          </cell>
          <cell r="F85" t="str">
            <v>2 - Outros Profissionais da Saúde</v>
          </cell>
          <cell r="G85" t="str">
            <v>2235-05</v>
          </cell>
          <cell r="H85">
            <v>44682</v>
          </cell>
          <cell r="I85">
            <v>32.42</v>
          </cell>
          <cell r="J85">
            <v>259.37</v>
          </cell>
          <cell r="L85">
            <v>159.47999999999999</v>
          </cell>
          <cell r="M85">
            <v>1.6</v>
          </cell>
        </row>
        <row r="86">
          <cell r="C86" t="str">
            <v>UPA OLINDA - C.G 001/2022</v>
          </cell>
          <cell r="E86" t="str">
            <v xml:space="preserve">ELZA MARIA DA SILVA CORREIA </v>
          </cell>
          <cell r="F86" t="str">
            <v>2 - Outros Profissionais da Saúde</v>
          </cell>
          <cell r="G86" t="str">
            <v>3222-05</v>
          </cell>
          <cell r="H86">
            <v>44682</v>
          </cell>
          <cell r="I86">
            <v>14.54</v>
          </cell>
          <cell r="J86">
            <v>116.35</v>
          </cell>
          <cell r="L86">
            <v>159.47999999999999</v>
          </cell>
          <cell r="M86">
            <v>1.21</v>
          </cell>
          <cell r="R86">
            <v>365.8</v>
          </cell>
          <cell r="S86">
            <v>72.72</v>
          </cell>
        </row>
        <row r="87">
          <cell r="C87" t="str">
            <v>UPA OLINDA - C.G 001/2022</v>
          </cell>
          <cell r="E87" t="str">
            <v>EMANUEL RABI GOIANA FREIRE</v>
          </cell>
          <cell r="F87" t="str">
            <v>2 - Outros Profissionais da Saúde</v>
          </cell>
          <cell r="G87" t="str">
            <v>2235-05</v>
          </cell>
          <cell r="H87">
            <v>44682</v>
          </cell>
          <cell r="I87">
            <v>20.27</v>
          </cell>
          <cell r="J87">
            <v>162.18</v>
          </cell>
          <cell r="L87">
            <v>159.47999999999999</v>
          </cell>
          <cell r="M87">
            <v>1.6</v>
          </cell>
        </row>
        <row r="88">
          <cell r="C88" t="str">
            <v>UPA OLINDA - C.G 001/2022</v>
          </cell>
          <cell r="E88" t="str">
            <v>EMERLAINE FERREIRA GOMES</v>
          </cell>
          <cell r="F88" t="str">
            <v>2 - Outros Profissionais da Saúde</v>
          </cell>
          <cell r="G88" t="str">
            <v>2235-05</v>
          </cell>
          <cell r="H88">
            <v>44682</v>
          </cell>
          <cell r="I88">
            <v>19.27</v>
          </cell>
          <cell r="J88">
            <v>154.13</v>
          </cell>
          <cell r="L88">
            <v>159.47999999999999</v>
          </cell>
          <cell r="M88">
            <v>1.6</v>
          </cell>
        </row>
        <row r="89">
          <cell r="C89" t="str">
            <v>UPA OLINDA - C.G 001/2022</v>
          </cell>
          <cell r="E89" t="str">
            <v xml:space="preserve">EVALDO FRANÇA DE FARIAS </v>
          </cell>
          <cell r="F89" t="str">
            <v>2 - Outros Profissionais da Saúde</v>
          </cell>
          <cell r="G89" t="str">
            <v>3222-05</v>
          </cell>
          <cell r="H89">
            <v>44682</v>
          </cell>
          <cell r="I89">
            <v>14.54</v>
          </cell>
          <cell r="J89">
            <v>116.35</v>
          </cell>
          <cell r="L89">
            <v>159.47999999999999</v>
          </cell>
          <cell r="M89">
            <v>1.21</v>
          </cell>
          <cell r="R89">
            <v>184.20999999999998</v>
          </cell>
          <cell r="S89">
            <v>72.72</v>
          </cell>
          <cell r="U89">
            <v>56.47</v>
          </cell>
          <cell r="X89" t="str">
            <v>SALÁRIO FAMÍLIA</v>
          </cell>
        </row>
        <row r="90">
          <cell r="C90" t="str">
            <v>UPA OLINDA - C.G 001/2022</v>
          </cell>
          <cell r="E90" t="str">
            <v xml:space="preserve">FABIANA DAMO BERNART </v>
          </cell>
          <cell r="F90" t="str">
            <v>4 - Assistência Odontológica</v>
          </cell>
          <cell r="G90" t="str">
            <v>2232-88</v>
          </cell>
          <cell r="H90">
            <v>44682</v>
          </cell>
          <cell r="I90">
            <v>82.72</v>
          </cell>
          <cell r="J90">
            <v>661.78</v>
          </cell>
          <cell r="L90">
            <v>159.47999999999999</v>
          </cell>
          <cell r="M90">
            <v>5.91</v>
          </cell>
        </row>
        <row r="91">
          <cell r="C91" t="str">
            <v>UPA OLINDA - C.G 001/2022</v>
          </cell>
          <cell r="E91" t="str">
            <v>FABIANA GONCALVES DE MORAES</v>
          </cell>
          <cell r="F91" t="str">
            <v>2 - Outros Profissionais da Saúde</v>
          </cell>
          <cell r="G91" t="str">
            <v>3222-05</v>
          </cell>
          <cell r="H91">
            <v>44682</v>
          </cell>
          <cell r="I91">
            <v>14.54</v>
          </cell>
          <cell r="J91">
            <v>116.35</v>
          </cell>
          <cell r="L91">
            <v>159.47999999999999</v>
          </cell>
          <cell r="M91">
            <v>1.21</v>
          </cell>
          <cell r="U91">
            <v>56.47</v>
          </cell>
          <cell r="X91" t="str">
            <v>SALÁRIO FAMÍLIA</v>
          </cell>
        </row>
        <row r="92">
          <cell r="C92" t="str">
            <v>UPA OLINDA - C.G 001/2022</v>
          </cell>
          <cell r="E92" t="str">
            <v>FRANCISCA PEREIRA CORREIA</v>
          </cell>
          <cell r="F92" t="str">
            <v>3 - Administrativo</v>
          </cell>
          <cell r="G92">
            <v>517410</v>
          </cell>
          <cell r="H92">
            <v>44682</v>
          </cell>
          <cell r="I92">
            <v>11.72</v>
          </cell>
          <cell r="J92">
            <v>93.72</v>
          </cell>
          <cell r="L92">
            <v>159.47999999999999</v>
          </cell>
          <cell r="M92">
            <v>1.21</v>
          </cell>
          <cell r="R92">
            <v>128.01</v>
          </cell>
          <cell r="S92">
            <v>72.72</v>
          </cell>
        </row>
        <row r="93">
          <cell r="C93" t="str">
            <v>UPA OLINDA - C.G 001/2022</v>
          </cell>
          <cell r="E93" t="str">
            <v xml:space="preserve">FABIO MATOS DE MELO JUNIOR </v>
          </cell>
          <cell r="F93" t="str">
            <v>2 - Outros Profissionais da Saúde</v>
          </cell>
          <cell r="G93" t="str">
            <v>3226-05</v>
          </cell>
          <cell r="H93">
            <v>44682</v>
          </cell>
          <cell r="I93">
            <v>16.09</v>
          </cell>
          <cell r="J93">
            <v>128.68</v>
          </cell>
          <cell r="L93">
            <v>159.47999999999999</v>
          </cell>
          <cell r="M93">
            <v>1.21</v>
          </cell>
        </row>
        <row r="94">
          <cell r="C94" t="str">
            <v>UPA OLINDA - C.G 001/2022</v>
          </cell>
          <cell r="E94" t="str">
            <v>FERNANDA FIGUEIRA VICTOR</v>
          </cell>
          <cell r="F94" t="str">
            <v>1 - Médico</v>
          </cell>
          <cell r="G94" t="str">
            <v>2251-24</v>
          </cell>
          <cell r="H94">
            <v>44682</v>
          </cell>
          <cell r="I94">
            <v>63.34</v>
          </cell>
          <cell r="K94">
            <v>506.74</v>
          </cell>
        </row>
        <row r="95">
          <cell r="C95" t="str">
            <v>UPA OLINDA - C.G 001/2022</v>
          </cell>
          <cell r="E95" t="str">
            <v>FERNANDA PORTO CARREIRO COELHO CAVALCANTI DE SOUZA</v>
          </cell>
          <cell r="F95" t="str">
            <v>4 - Assistência Odontológica</v>
          </cell>
          <cell r="G95" t="str">
            <v>2232-88</v>
          </cell>
          <cell r="H95">
            <v>44682</v>
          </cell>
          <cell r="I95">
            <v>94.54</v>
          </cell>
          <cell r="J95">
            <v>756.32</v>
          </cell>
          <cell r="L95">
            <v>159.47999999999999</v>
          </cell>
          <cell r="M95">
            <v>5.91</v>
          </cell>
        </row>
        <row r="96">
          <cell r="C96" t="str">
            <v>UPA OLINDA - C.G 001/2022</v>
          </cell>
          <cell r="E96" t="str">
            <v>FILIPE GUEDES SILVA</v>
          </cell>
          <cell r="F96" t="str">
            <v>1 - Médico</v>
          </cell>
          <cell r="G96" t="str">
            <v>2252-70</v>
          </cell>
          <cell r="H96">
            <v>44682</v>
          </cell>
          <cell r="I96">
            <v>47.19</v>
          </cell>
          <cell r="J96">
            <v>377.54</v>
          </cell>
          <cell r="L96">
            <v>159.47999999999999</v>
          </cell>
          <cell r="M96">
            <v>4</v>
          </cell>
        </row>
        <row r="97">
          <cell r="C97" t="str">
            <v>UPA OLINDA - C.G 001/2022</v>
          </cell>
          <cell r="E97" t="str">
            <v>FLAVIA MARIA DE FREITAS BEZERRA</v>
          </cell>
          <cell r="F97" t="str">
            <v>3 - Administrativo</v>
          </cell>
          <cell r="G97" t="str">
            <v>4221-05</v>
          </cell>
          <cell r="H97">
            <v>44682</v>
          </cell>
          <cell r="I97">
            <v>15.05</v>
          </cell>
          <cell r="J97">
            <v>120.4</v>
          </cell>
          <cell r="L97">
            <v>159.47999999999999</v>
          </cell>
          <cell r="M97">
            <v>1.21</v>
          </cell>
          <cell r="R97">
            <v>136.20999999999998</v>
          </cell>
          <cell r="S97">
            <v>72.72</v>
          </cell>
          <cell r="U97">
            <v>169.41</v>
          </cell>
          <cell r="X97" t="str">
            <v>SALÁRIO FAMÍLIA</v>
          </cell>
          <cell r="Y97">
            <v>138.86000000000001</v>
          </cell>
          <cell r="AB97" t="str">
            <v>AUXILIO CRECHE</v>
          </cell>
        </row>
        <row r="98">
          <cell r="C98" t="str">
            <v>UPA OLINDA - C.G 001/2022</v>
          </cell>
          <cell r="E98" t="str">
            <v>FRANCISCA NOBREGA DE FIGUEIREDO</v>
          </cell>
          <cell r="F98" t="str">
            <v>1 - Médico</v>
          </cell>
          <cell r="G98" t="str">
            <v>2251-25</v>
          </cell>
          <cell r="H98">
            <v>44682</v>
          </cell>
          <cell r="I98">
            <v>87.19</v>
          </cell>
          <cell r="J98">
            <v>697.54</v>
          </cell>
          <cell r="L98">
            <v>159.47999999999999</v>
          </cell>
          <cell r="M98">
            <v>8</v>
          </cell>
        </row>
        <row r="99">
          <cell r="C99" t="str">
            <v>UPA OLINDA - C.G 001/2022</v>
          </cell>
          <cell r="E99" t="str">
            <v>FRANCISCO HERBERT ROCHA CUSTODIO</v>
          </cell>
          <cell r="F99" t="str">
            <v>1 - Médico</v>
          </cell>
          <cell r="G99" t="str">
            <v>2251-25</v>
          </cell>
          <cell r="H99">
            <v>44682</v>
          </cell>
          <cell r="I99">
            <v>46.24</v>
          </cell>
          <cell r="J99">
            <v>369.91</v>
          </cell>
          <cell r="L99">
            <v>159.47999999999999</v>
          </cell>
          <cell r="M99">
            <v>4</v>
          </cell>
        </row>
        <row r="100">
          <cell r="C100" t="str">
            <v>UPA OLINDA - C.G 001/2022</v>
          </cell>
          <cell r="E100" t="str">
            <v>FRANCISCO JOAO ROSSI NETO</v>
          </cell>
          <cell r="F100" t="str">
            <v>1 - Médico</v>
          </cell>
          <cell r="G100" t="str">
            <v>2252-70</v>
          </cell>
          <cell r="H100">
            <v>44682</v>
          </cell>
          <cell r="I100">
            <v>86.24</v>
          </cell>
          <cell r="J100">
            <v>689.91</v>
          </cell>
          <cell r="L100">
            <v>159.47999999999999</v>
          </cell>
          <cell r="M100">
            <v>8</v>
          </cell>
        </row>
        <row r="101">
          <cell r="C101" t="str">
            <v>UPA OLINDA - C.G 001/2022</v>
          </cell>
          <cell r="E101" t="str">
            <v>GABRIEL MARTINS LIMA MORAES</v>
          </cell>
          <cell r="F101" t="str">
            <v>1 - Médico</v>
          </cell>
          <cell r="G101" t="str">
            <v>2251-25</v>
          </cell>
          <cell r="H101">
            <v>44682</v>
          </cell>
          <cell r="I101">
            <v>63.04</v>
          </cell>
          <cell r="K101">
            <v>504.32</v>
          </cell>
        </row>
        <row r="102">
          <cell r="C102" t="str">
            <v>UPA OLINDA - C.G 001/2022</v>
          </cell>
          <cell r="E102" t="str">
            <v>GABRIELA CANEDO CAMPOS VALENCA</v>
          </cell>
          <cell r="F102" t="str">
            <v>1 - Médico</v>
          </cell>
          <cell r="G102" t="str">
            <v>2251-25</v>
          </cell>
          <cell r="H102">
            <v>44682</v>
          </cell>
          <cell r="I102">
            <v>42.42</v>
          </cell>
          <cell r="J102">
            <v>339.39</v>
          </cell>
          <cell r="L102">
            <v>159.47999999999999</v>
          </cell>
          <cell r="M102">
            <v>4</v>
          </cell>
        </row>
        <row r="103">
          <cell r="C103" t="str">
            <v>UPA OLINDA - C.G 001/2022</v>
          </cell>
          <cell r="E103" t="str">
            <v>GABRIELA DELGADO SORIANO</v>
          </cell>
          <cell r="F103" t="str">
            <v>1 - Médico</v>
          </cell>
          <cell r="G103" t="str">
            <v>2251-24</v>
          </cell>
          <cell r="H103">
            <v>44682</v>
          </cell>
          <cell r="I103">
            <v>87.19</v>
          </cell>
          <cell r="J103">
            <v>697.54</v>
          </cell>
          <cell r="L103">
            <v>159.47999999999999</v>
          </cell>
          <cell r="M103">
            <v>8</v>
          </cell>
        </row>
        <row r="104">
          <cell r="C104" t="str">
            <v>UPA OLINDA - C.G 001/2022</v>
          </cell>
          <cell r="E104" t="str">
            <v>GABRIELA FLAESCHEN CARIBE</v>
          </cell>
          <cell r="F104" t="str">
            <v>1 - Médico</v>
          </cell>
          <cell r="G104" t="str">
            <v>2251-24</v>
          </cell>
          <cell r="H104">
            <v>44682</v>
          </cell>
          <cell r="I104">
            <v>46.24</v>
          </cell>
          <cell r="J104">
            <v>369.91</v>
          </cell>
          <cell r="L104">
            <v>159.47999999999999</v>
          </cell>
          <cell r="M104">
            <v>4</v>
          </cell>
        </row>
        <row r="105">
          <cell r="C105" t="str">
            <v>UPA OLINDA - C.G 001/2022</v>
          </cell>
          <cell r="E105" t="str">
            <v>GABRIELA VIEIRA CABRAL FIGUEIREDO</v>
          </cell>
          <cell r="F105" t="str">
            <v>4 - Assistência Odontológica</v>
          </cell>
          <cell r="G105" t="str">
            <v>2232-88</v>
          </cell>
          <cell r="H105">
            <v>44682</v>
          </cell>
          <cell r="I105">
            <v>84.98</v>
          </cell>
          <cell r="J105">
            <v>679.82</v>
          </cell>
          <cell r="L105">
            <v>159.47999999999999</v>
          </cell>
          <cell r="M105">
            <v>5.91</v>
          </cell>
        </row>
        <row r="106">
          <cell r="C106" t="str">
            <v>UPA OLINDA - C.G 001/2022</v>
          </cell>
          <cell r="E106" t="str">
            <v>GEDIVALDO LUIZ DOS SANTOS JUNIOR</v>
          </cell>
          <cell r="F106" t="str">
            <v>3 - Administrativo</v>
          </cell>
          <cell r="G106" t="str">
            <v>4221-05</v>
          </cell>
          <cell r="H106">
            <v>44682</v>
          </cell>
          <cell r="I106">
            <v>13.38</v>
          </cell>
          <cell r="J106">
            <v>107.04</v>
          </cell>
          <cell r="L106">
            <v>159.47999999999999</v>
          </cell>
          <cell r="M106">
            <v>1.21</v>
          </cell>
          <cell r="R106">
            <v>128.01</v>
          </cell>
          <cell r="S106">
            <v>72.72</v>
          </cell>
          <cell r="U106">
            <v>56.47</v>
          </cell>
          <cell r="X106" t="str">
            <v>SALÁRIO FAMÍLIA</v>
          </cell>
        </row>
        <row r="107">
          <cell r="C107" t="str">
            <v>UPA OLINDA - C.G 001/2022</v>
          </cell>
          <cell r="E107" t="str">
            <v>GEMISON LUIZ DOS SANTOS</v>
          </cell>
          <cell r="F107" t="str">
            <v>3 - Administrativo</v>
          </cell>
          <cell r="G107" t="str">
            <v>4221-05</v>
          </cell>
          <cell r="H107">
            <v>44682</v>
          </cell>
          <cell r="I107">
            <v>12.12</v>
          </cell>
          <cell r="J107">
            <v>96.96</v>
          </cell>
          <cell r="L107">
            <v>159.47999999999999</v>
          </cell>
          <cell r="M107">
            <v>1.21</v>
          </cell>
          <cell r="R107">
            <v>136.20999999999998</v>
          </cell>
          <cell r="S107">
            <v>72.72</v>
          </cell>
        </row>
        <row r="108">
          <cell r="C108" t="str">
            <v>UPA OLINDA - C.G 001/2022</v>
          </cell>
          <cell r="E108" t="str">
            <v xml:space="preserve">GESIKA ASSUNCAO DO NASCIMENTO </v>
          </cell>
          <cell r="F108" t="str">
            <v>2 - Outros Profissionais da Saúde</v>
          </cell>
          <cell r="G108" t="str">
            <v>2237-10</v>
          </cell>
          <cell r="H108">
            <v>44682</v>
          </cell>
          <cell r="I108">
            <v>38.380000000000003</v>
          </cell>
          <cell r="J108">
            <v>307.07</v>
          </cell>
          <cell r="L108">
            <v>159.47999999999999</v>
          </cell>
          <cell r="M108">
            <v>2.92</v>
          </cell>
        </row>
        <row r="109">
          <cell r="C109" t="str">
            <v>UPA OLINDA - C.G 001/2022</v>
          </cell>
          <cell r="E109" t="str">
            <v>GILCENILDO DA SILVA CARDOSO</v>
          </cell>
          <cell r="F109" t="str">
            <v>2 - Outros Profissionais da Saúde</v>
          </cell>
          <cell r="G109" t="str">
            <v>3222-05</v>
          </cell>
          <cell r="H109">
            <v>44682</v>
          </cell>
          <cell r="I109">
            <v>14.54</v>
          </cell>
          <cell r="J109">
            <v>116.35</v>
          </cell>
          <cell r="L109">
            <v>159.47999999999999</v>
          </cell>
          <cell r="M109">
            <v>1.21</v>
          </cell>
          <cell r="U109">
            <v>56.47</v>
          </cell>
          <cell r="X109" t="str">
            <v>SALÁRIO FAMÍLIA</v>
          </cell>
        </row>
        <row r="110">
          <cell r="C110" t="str">
            <v>UPA OLINDA - C.G 001/2022</v>
          </cell>
          <cell r="E110" t="str">
            <v>GIOVANNA LUNA SHARON</v>
          </cell>
          <cell r="F110" t="str">
            <v>1 - Médico</v>
          </cell>
          <cell r="G110" t="str">
            <v>2251-25</v>
          </cell>
          <cell r="H110">
            <v>44682</v>
          </cell>
          <cell r="I110">
            <v>73.09</v>
          </cell>
          <cell r="J110">
            <v>584.72</v>
          </cell>
          <cell r="L110">
            <v>159.47999999999999</v>
          </cell>
          <cell r="M110">
            <v>7.07</v>
          </cell>
        </row>
        <row r="111">
          <cell r="C111" t="str">
            <v>UPA OLINDA - C.G 001/2022</v>
          </cell>
          <cell r="E111" t="str">
            <v>GLEINE PINHEIRO SANTOS BARROS</v>
          </cell>
          <cell r="F111" t="str">
            <v>1 - Médico</v>
          </cell>
          <cell r="G111" t="str">
            <v>2251-24</v>
          </cell>
          <cell r="H111">
            <v>44682</v>
          </cell>
          <cell r="I111">
            <v>82.42</v>
          </cell>
          <cell r="J111">
            <v>659.39</v>
          </cell>
          <cell r="L111">
            <v>159.47999999999999</v>
          </cell>
          <cell r="M111">
            <v>8</v>
          </cell>
        </row>
        <row r="112">
          <cell r="C112" t="str">
            <v>UPA OLINDA - C.G 001/2022</v>
          </cell>
          <cell r="E112" t="str">
            <v>GLEISON LUCAS SANTOS DO NASCIMENTO</v>
          </cell>
          <cell r="F112" t="str">
            <v>2 - Outros Profissionais da Saúde</v>
          </cell>
          <cell r="G112" t="str">
            <v>2235-05</v>
          </cell>
          <cell r="H112">
            <v>44682</v>
          </cell>
          <cell r="I112">
            <v>6.89</v>
          </cell>
          <cell r="K112">
            <v>55.12</v>
          </cell>
        </row>
        <row r="113">
          <cell r="C113" t="str">
            <v>UPA OLINDA - C.G 001/2022</v>
          </cell>
          <cell r="E113" t="str">
            <v>GLEYCE ANDRADE DO NASCIMENTO</v>
          </cell>
          <cell r="F113" t="str">
            <v>2 - Outros Profissionais da Saúde</v>
          </cell>
          <cell r="G113" t="str">
            <v>3222-05</v>
          </cell>
          <cell r="H113">
            <v>44682</v>
          </cell>
          <cell r="I113">
            <v>16.78</v>
          </cell>
          <cell r="J113">
            <v>134.22999999999999</v>
          </cell>
          <cell r="L113">
            <v>159.47999999999999</v>
          </cell>
          <cell r="M113">
            <v>1.21</v>
          </cell>
          <cell r="R113">
            <v>136.21</v>
          </cell>
          <cell r="S113">
            <v>72.72</v>
          </cell>
          <cell r="Y113">
            <v>69.430000000000007</v>
          </cell>
          <cell r="AB113" t="str">
            <v>AUXILIO CRECHE</v>
          </cell>
        </row>
        <row r="114">
          <cell r="C114" t="str">
            <v>UPA OLINDA - C.G 001/2022</v>
          </cell>
          <cell r="E114" t="str">
            <v>IGOR DANIEL FLORENCIO DE MELO</v>
          </cell>
          <cell r="F114" t="str">
            <v>3 - Administrativo</v>
          </cell>
          <cell r="G114" t="str">
            <v>4110-10</v>
          </cell>
          <cell r="H114">
            <v>44682</v>
          </cell>
          <cell r="I114">
            <v>13.77</v>
          </cell>
          <cell r="K114">
            <v>106.99</v>
          </cell>
        </row>
        <row r="115">
          <cell r="C115" t="str">
            <v>UPA OLINDA - C.G 001/2022</v>
          </cell>
          <cell r="E115" t="str">
            <v>GLORIA MARIA CORREIA TAVARES</v>
          </cell>
          <cell r="F115" t="str">
            <v>2 - Outros Profissionais da Saúde</v>
          </cell>
          <cell r="G115" t="str">
            <v>7664-20</v>
          </cell>
          <cell r="H115">
            <v>44682</v>
          </cell>
          <cell r="I115">
            <v>18.96</v>
          </cell>
          <cell r="J115">
            <v>151.69999999999999</v>
          </cell>
          <cell r="L115">
            <v>159.47999999999999</v>
          </cell>
          <cell r="M115">
            <v>1.21</v>
          </cell>
          <cell r="Y115">
            <v>69.430000000000007</v>
          </cell>
          <cell r="AB115" t="str">
            <v>AUXILIO CRECHE</v>
          </cell>
        </row>
        <row r="116">
          <cell r="C116" t="str">
            <v>UPA OLINDA - C.G 001/2022</v>
          </cell>
          <cell r="E116" t="str">
            <v>HALANA FREIRES LEANDRO</v>
          </cell>
          <cell r="F116" t="str">
            <v>1 - Médico</v>
          </cell>
          <cell r="G116" t="str">
            <v>2251-25</v>
          </cell>
          <cell r="H116">
            <v>44682</v>
          </cell>
          <cell r="I116">
            <v>42.42</v>
          </cell>
          <cell r="J116">
            <v>339.39</v>
          </cell>
          <cell r="L116">
            <v>159.47999999999999</v>
          </cell>
          <cell r="M116">
            <v>4</v>
          </cell>
        </row>
        <row r="117">
          <cell r="C117" t="str">
            <v>UPA OLINDA - C.G 001/2022</v>
          </cell>
          <cell r="E117" t="str">
            <v>HELAINE MANOELA FERREIRA DE OLIVEIRA MORAES GOMES</v>
          </cell>
          <cell r="F117" t="str">
            <v>2 - Outros Profissionais da Saúde</v>
          </cell>
          <cell r="G117" t="str">
            <v>2516-05</v>
          </cell>
          <cell r="H117">
            <v>44682</v>
          </cell>
          <cell r="I117">
            <v>20.420000000000002</v>
          </cell>
          <cell r="J117">
            <v>163.38999999999999</v>
          </cell>
          <cell r="L117">
            <v>159.47999999999999</v>
          </cell>
          <cell r="M117">
            <v>1.8</v>
          </cell>
        </row>
        <row r="118">
          <cell r="C118" t="str">
            <v>UPA OLINDA - C.G 001/2022</v>
          </cell>
          <cell r="E118" t="str">
            <v>HELOISY MARIA NUNES GALVAO</v>
          </cell>
          <cell r="F118" t="str">
            <v>1 - Médico</v>
          </cell>
          <cell r="G118" t="str">
            <v>2251-25</v>
          </cell>
          <cell r="H118">
            <v>44682</v>
          </cell>
          <cell r="I118">
            <v>46.24</v>
          </cell>
          <cell r="J118">
            <v>369.91</v>
          </cell>
          <cell r="L118">
            <v>159.47999999999999</v>
          </cell>
          <cell r="M118">
            <v>4</v>
          </cell>
        </row>
        <row r="119">
          <cell r="C119" t="str">
            <v>UPA OLINDA - C.G 001/2022</v>
          </cell>
          <cell r="E119" t="str">
            <v>HEVERTON CESAR DA SILVA RAMOS</v>
          </cell>
          <cell r="F119" t="str">
            <v>2 - Outros Profissionais da Saúde</v>
          </cell>
          <cell r="G119" t="str">
            <v>2235-05</v>
          </cell>
          <cell r="H119">
            <v>44682</v>
          </cell>
          <cell r="I119">
            <v>18.39</v>
          </cell>
          <cell r="J119">
            <v>147.1</v>
          </cell>
          <cell r="L119">
            <v>159.47999999999999</v>
          </cell>
          <cell r="M119">
            <v>1.6</v>
          </cell>
        </row>
        <row r="120">
          <cell r="C120" t="str">
            <v>UPA OLINDA - C.G 001/2022</v>
          </cell>
          <cell r="E120" t="str">
            <v>IDEILDO RIBEIRO TOZER</v>
          </cell>
          <cell r="F120" t="str">
            <v>2 - Outros Profissionais da Saúde</v>
          </cell>
          <cell r="G120" t="str">
            <v>3222-05</v>
          </cell>
          <cell r="H120">
            <v>44682</v>
          </cell>
          <cell r="I120">
            <v>14.54</v>
          </cell>
          <cell r="J120">
            <v>116.35</v>
          </cell>
          <cell r="L120">
            <v>159.47999999999999</v>
          </cell>
          <cell r="M120">
            <v>1.21</v>
          </cell>
          <cell r="R120">
            <v>184.20999999999998</v>
          </cell>
          <cell r="S120">
            <v>72.72</v>
          </cell>
        </row>
        <row r="121">
          <cell r="C121" t="str">
            <v>UPA OLINDA - C.G 001/2022</v>
          </cell>
          <cell r="E121" t="str">
            <v>DRIELI GESSICA DA SILVA PRAD</v>
          </cell>
          <cell r="F121" t="str">
            <v>1 - Médico</v>
          </cell>
          <cell r="G121" t="str">
            <v>2251-25</v>
          </cell>
          <cell r="H121">
            <v>44682</v>
          </cell>
          <cell r="I121">
            <v>14.54</v>
          </cell>
          <cell r="J121">
            <v>116.35</v>
          </cell>
          <cell r="L121">
            <v>159.47999999999999</v>
          </cell>
          <cell r="M121">
            <v>1.21</v>
          </cell>
        </row>
        <row r="122">
          <cell r="C122" t="str">
            <v>UPA OLINDA - C.G 001/2022</v>
          </cell>
          <cell r="E122" t="str">
            <v>IGOR JOSE FERREIRA NOBREGA DINIZ</v>
          </cell>
          <cell r="F122" t="str">
            <v>1 - Médico</v>
          </cell>
          <cell r="G122" t="str">
            <v>2251-25</v>
          </cell>
          <cell r="H122">
            <v>44682</v>
          </cell>
          <cell r="I122">
            <v>26.17</v>
          </cell>
          <cell r="K122">
            <v>209.28</v>
          </cell>
        </row>
        <row r="123">
          <cell r="C123" t="str">
            <v>UPA OLINDA - C.G 001/2022</v>
          </cell>
          <cell r="E123" t="str">
            <v>IVISON MEIRELES MONTEIRO</v>
          </cell>
          <cell r="F123" t="str">
            <v>3 - Administrativo</v>
          </cell>
          <cell r="G123" t="str">
            <v>5143-10</v>
          </cell>
          <cell r="H123">
            <v>44682</v>
          </cell>
          <cell r="I123">
            <v>17.350000000000001</v>
          </cell>
          <cell r="J123">
            <v>138.83000000000001</v>
          </cell>
          <cell r="L123">
            <v>159.47999999999999</v>
          </cell>
          <cell r="M123">
            <v>1.21</v>
          </cell>
          <cell r="R123">
            <v>128.01</v>
          </cell>
          <cell r="S123">
            <v>72.72</v>
          </cell>
        </row>
        <row r="124">
          <cell r="C124" t="str">
            <v>UPA OLINDA - C.G 001/2022</v>
          </cell>
          <cell r="E124" t="str">
            <v>IZABELA DO SOCORRO SIQUEIRA NUNES</v>
          </cell>
          <cell r="F124" t="str">
            <v>1 - Médico</v>
          </cell>
          <cell r="G124" t="str">
            <v>2251-25</v>
          </cell>
          <cell r="H124">
            <v>44682</v>
          </cell>
          <cell r="I124">
            <v>82.42</v>
          </cell>
          <cell r="J124">
            <v>659.39</v>
          </cell>
          <cell r="L124">
            <v>159.47999999999999</v>
          </cell>
          <cell r="M124">
            <v>8</v>
          </cell>
        </row>
        <row r="125">
          <cell r="C125" t="str">
            <v>UPA OLINDA - C.G 001/2022</v>
          </cell>
          <cell r="E125" t="str">
            <v>JACIAN DE ANDRADE CAMPELLO SOBRAL</v>
          </cell>
          <cell r="F125" t="str">
            <v>3 - Administrativo</v>
          </cell>
          <cell r="G125" t="str">
            <v>4110-10</v>
          </cell>
          <cell r="H125">
            <v>44682</v>
          </cell>
          <cell r="I125">
            <v>12.43</v>
          </cell>
          <cell r="J125">
            <v>99.45</v>
          </cell>
          <cell r="L125">
            <v>159.47999999999999</v>
          </cell>
          <cell r="M125">
            <v>1.21</v>
          </cell>
          <cell r="R125">
            <v>308.61</v>
          </cell>
          <cell r="S125">
            <v>72.72</v>
          </cell>
        </row>
        <row r="126">
          <cell r="C126" t="str">
            <v>UPA OLINDA - C.G 001/2022</v>
          </cell>
          <cell r="E126" t="str">
            <v>JACKELINE DA SILVA LIMA</v>
          </cell>
          <cell r="F126" t="str">
            <v>2 - Outros Profissionais da Saúde</v>
          </cell>
          <cell r="G126" t="str">
            <v>3222-05</v>
          </cell>
          <cell r="H126">
            <v>44682</v>
          </cell>
          <cell r="I126">
            <v>14.54</v>
          </cell>
          <cell r="J126">
            <v>116.35</v>
          </cell>
          <cell r="L126">
            <v>159.47999999999999</v>
          </cell>
          <cell r="M126">
            <v>1.21</v>
          </cell>
        </row>
        <row r="127">
          <cell r="C127" t="str">
            <v>UPA OLINDA - C.G 001/2022</v>
          </cell>
          <cell r="E127" t="str">
            <v>JAIRO GOMES DE MELO</v>
          </cell>
          <cell r="F127" t="str">
            <v>2 - Outros Profissionais da Saúde</v>
          </cell>
          <cell r="G127" t="str">
            <v>3226-05</v>
          </cell>
          <cell r="H127">
            <v>44682</v>
          </cell>
          <cell r="I127">
            <v>14.54</v>
          </cell>
          <cell r="J127">
            <v>116.35</v>
          </cell>
          <cell r="L127">
            <v>159.47999999999999</v>
          </cell>
          <cell r="M127">
            <v>1.21</v>
          </cell>
          <cell r="R127">
            <v>173.01</v>
          </cell>
          <cell r="S127">
            <v>72.72</v>
          </cell>
        </row>
        <row r="128">
          <cell r="C128" t="str">
            <v>UPA OLINDA - C.G 001/2022</v>
          </cell>
          <cell r="E128" t="str">
            <v>JAKIELE BEM GOMES</v>
          </cell>
          <cell r="F128" t="str">
            <v>1 - Médico</v>
          </cell>
          <cell r="G128" t="str">
            <v>2251-24</v>
          </cell>
          <cell r="H128">
            <v>44682</v>
          </cell>
          <cell r="I128">
            <v>87.19</v>
          </cell>
          <cell r="J128">
            <v>697.54</v>
          </cell>
          <cell r="L128">
            <v>159.47999999999999</v>
          </cell>
          <cell r="M128">
            <v>8</v>
          </cell>
        </row>
        <row r="129">
          <cell r="C129" t="str">
            <v>UPA OLINDA - C.G 001/2022</v>
          </cell>
          <cell r="E129" t="str">
            <v>JANAINA BARBOSA DE FRAGA</v>
          </cell>
          <cell r="F129" t="str">
            <v>2 - Outros Profissionais da Saúde</v>
          </cell>
          <cell r="G129" t="str">
            <v>3222-05</v>
          </cell>
          <cell r="H129">
            <v>44682</v>
          </cell>
          <cell r="I129">
            <v>14.54</v>
          </cell>
          <cell r="J129">
            <v>116.35</v>
          </cell>
          <cell r="L129">
            <v>159.47999999999999</v>
          </cell>
          <cell r="M129">
            <v>1.21</v>
          </cell>
          <cell r="R129">
            <v>267.40999999999997</v>
          </cell>
          <cell r="S129">
            <v>72.72</v>
          </cell>
        </row>
        <row r="130">
          <cell r="C130" t="str">
            <v>UPA OLINDA - C.G 001/2022</v>
          </cell>
          <cell r="E130" t="str">
            <v>JEREMIAS DE SOUZA SIMPLICIO</v>
          </cell>
          <cell r="F130" t="str">
            <v>2 - Outros Profissionais da Saúde</v>
          </cell>
          <cell r="G130" t="str">
            <v>3251-05</v>
          </cell>
          <cell r="H130">
            <v>44682</v>
          </cell>
          <cell r="I130">
            <v>13.57</v>
          </cell>
          <cell r="J130">
            <v>108.52</v>
          </cell>
          <cell r="L130">
            <v>159.47999999999999</v>
          </cell>
          <cell r="M130">
            <v>1.21</v>
          </cell>
        </row>
        <row r="131">
          <cell r="C131" t="str">
            <v>UPA OLINDA - C.G 001/2022</v>
          </cell>
          <cell r="E131" t="str">
            <v>JESSIKA LIMA DE SOUZA</v>
          </cell>
          <cell r="F131" t="str">
            <v>2 - Outros Profissionais da Saúde</v>
          </cell>
          <cell r="G131" t="str">
            <v>3222-05</v>
          </cell>
          <cell r="H131">
            <v>44682</v>
          </cell>
          <cell r="I131">
            <v>16.95</v>
          </cell>
          <cell r="J131">
            <v>135.61000000000001</v>
          </cell>
          <cell r="L131">
            <v>159.47999999999999</v>
          </cell>
          <cell r="M131">
            <v>1.21</v>
          </cell>
          <cell r="R131">
            <v>136.20999999999998</v>
          </cell>
          <cell r="S131">
            <v>72.72</v>
          </cell>
        </row>
        <row r="132">
          <cell r="C132" t="str">
            <v>UPA OLINDA - C.G 001/2022</v>
          </cell>
          <cell r="E132" t="str">
            <v>JOABE GOMES DO NASCIMENTO</v>
          </cell>
          <cell r="F132" t="str">
            <v>3 - Administrativo</v>
          </cell>
          <cell r="G132" t="str">
            <v>5174-10</v>
          </cell>
          <cell r="H132">
            <v>44682</v>
          </cell>
          <cell r="I132">
            <v>13.66</v>
          </cell>
          <cell r="J132">
            <v>109.29</v>
          </cell>
          <cell r="L132">
            <v>159.47999999999999</v>
          </cell>
          <cell r="M132">
            <v>1.21</v>
          </cell>
          <cell r="R132">
            <v>128.01</v>
          </cell>
          <cell r="S132">
            <v>72.72</v>
          </cell>
        </row>
        <row r="133">
          <cell r="C133" t="str">
            <v>UPA OLINDA - C.G 001/2022</v>
          </cell>
          <cell r="E133" t="str">
            <v>JOANA KARINA LEITE PEIXOTO</v>
          </cell>
          <cell r="F133" t="str">
            <v>2 - Outros Profissionais da Saúde</v>
          </cell>
          <cell r="G133" t="str">
            <v>5152-05</v>
          </cell>
          <cell r="H133">
            <v>44682</v>
          </cell>
          <cell r="I133">
            <v>16.09</v>
          </cell>
          <cell r="J133">
            <v>128.68</v>
          </cell>
          <cell r="L133">
            <v>159.47999999999999</v>
          </cell>
          <cell r="M133">
            <v>1.21</v>
          </cell>
          <cell r="R133">
            <v>136.20999999999998</v>
          </cell>
          <cell r="S133">
            <v>72.72</v>
          </cell>
          <cell r="U133">
            <v>56.47</v>
          </cell>
          <cell r="X133" t="str">
            <v>SALÁRIO FAMÍLIA</v>
          </cell>
        </row>
        <row r="134">
          <cell r="C134" t="str">
            <v>UPA OLINDA - C.G 001/2022</v>
          </cell>
          <cell r="E134" t="str">
            <v>JOAO AGRICIO COSTA DE FRANCA</v>
          </cell>
          <cell r="F134" t="str">
            <v>2 - Outros Profissionais da Saúde</v>
          </cell>
          <cell r="G134" t="str">
            <v>3241-15</v>
          </cell>
          <cell r="H134">
            <v>44682</v>
          </cell>
          <cell r="I134">
            <v>55.06</v>
          </cell>
          <cell r="J134">
            <v>440.45</v>
          </cell>
          <cell r="L134">
            <v>159.47999999999999</v>
          </cell>
          <cell r="M134">
            <v>2.2200000000000002</v>
          </cell>
        </row>
        <row r="135">
          <cell r="C135" t="str">
            <v>UPA OLINDA - C.G 001/2022</v>
          </cell>
          <cell r="E135" t="str">
            <v>JOAO GABRIEL CARNEIRO DE LIRA</v>
          </cell>
          <cell r="F135" t="str">
            <v>2 - Outros Profissionais da Saúde</v>
          </cell>
          <cell r="G135" t="str">
            <v>7664-20</v>
          </cell>
          <cell r="H135">
            <v>44682</v>
          </cell>
          <cell r="I135">
            <v>16.97</v>
          </cell>
          <cell r="J135">
            <v>135.74</v>
          </cell>
          <cell r="L135">
            <v>159.47999999999999</v>
          </cell>
          <cell r="M135">
            <v>1.21</v>
          </cell>
        </row>
        <row r="136">
          <cell r="C136" t="str">
            <v>UPA OLINDA - C.G 001/2022</v>
          </cell>
          <cell r="E136" t="str">
            <v>LAURA HONORATO GOMES DA SILVA</v>
          </cell>
          <cell r="F136" t="str">
            <v>3 - Administrativo</v>
          </cell>
          <cell r="G136" t="str">
            <v>4110-10</v>
          </cell>
          <cell r="H136">
            <v>44682</v>
          </cell>
          <cell r="I136">
            <v>2.72</v>
          </cell>
          <cell r="J136">
            <v>21.75</v>
          </cell>
          <cell r="L136">
            <v>159.47999999999999</v>
          </cell>
          <cell r="M136">
            <v>1.67</v>
          </cell>
        </row>
        <row r="137">
          <cell r="C137" t="str">
            <v>UPA OLINDA - C.G 001/2022</v>
          </cell>
          <cell r="E137" t="str">
            <v>JOICY DE SOUZA SILVA</v>
          </cell>
          <cell r="F137" t="str">
            <v>1 - Médico</v>
          </cell>
          <cell r="G137" t="str">
            <v>2251-25</v>
          </cell>
          <cell r="H137">
            <v>44682</v>
          </cell>
          <cell r="I137">
            <v>46.24</v>
          </cell>
          <cell r="J137">
            <v>369.91</v>
          </cell>
          <cell r="L137">
            <v>159.47999999999999</v>
          </cell>
          <cell r="M137">
            <v>4</v>
          </cell>
        </row>
        <row r="138">
          <cell r="C138" t="str">
            <v>UPA OLINDA - C.G 001/2022</v>
          </cell>
          <cell r="E138" t="str">
            <v>JOSE ANDERSON XAVIER DE SANTANA</v>
          </cell>
          <cell r="F138" t="str">
            <v>2 - Outros Profissionais da Saúde</v>
          </cell>
          <cell r="G138" t="str">
            <v>5135-05</v>
          </cell>
          <cell r="H138">
            <v>44682</v>
          </cell>
          <cell r="I138">
            <v>14.54</v>
          </cell>
          <cell r="J138">
            <v>116.35</v>
          </cell>
          <cell r="L138">
            <v>159.47999999999999</v>
          </cell>
          <cell r="M138">
            <v>1.21</v>
          </cell>
          <cell r="R138">
            <v>136.20999999999998</v>
          </cell>
          <cell r="S138">
            <v>72.72</v>
          </cell>
        </row>
        <row r="139">
          <cell r="C139" t="str">
            <v>UPA OLINDA - C.G 001/2022</v>
          </cell>
          <cell r="E139" t="str">
            <v>JOSE FERREIRA BASTOS NETO</v>
          </cell>
          <cell r="F139" t="str">
            <v>3 - Administrativo</v>
          </cell>
          <cell r="G139" t="str">
            <v>4221-05</v>
          </cell>
          <cell r="H139">
            <v>44682</v>
          </cell>
          <cell r="I139">
            <v>13.66</v>
          </cell>
          <cell r="J139">
            <v>109.29</v>
          </cell>
          <cell r="L139">
            <v>159.47999999999999</v>
          </cell>
          <cell r="M139">
            <v>1.21</v>
          </cell>
        </row>
        <row r="140">
          <cell r="C140" t="str">
            <v>UPA OLINDA - C.G 001/2022</v>
          </cell>
          <cell r="E140" t="str">
            <v>JOSE VICENTE FERREIRA</v>
          </cell>
          <cell r="F140" t="str">
            <v>2 - Outros Profissionais da Saúde</v>
          </cell>
          <cell r="G140" t="str">
            <v>7664-20</v>
          </cell>
          <cell r="H140">
            <v>44682</v>
          </cell>
          <cell r="I140">
            <v>16.97</v>
          </cell>
          <cell r="J140">
            <v>135.74</v>
          </cell>
          <cell r="L140">
            <v>159.47999999999999</v>
          </cell>
          <cell r="M140">
            <v>1.21</v>
          </cell>
        </row>
        <row r="141">
          <cell r="C141" t="str">
            <v>UPA OLINDA - C.G 001/2022</v>
          </cell>
          <cell r="E141" t="str">
            <v>JOSE WELLINGTON DA SILVA PEREIRA</v>
          </cell>
          <cell r="F141" t="str">
            <v>2 - Outros Profissionais da Saúde</v>
          </cell>
          <cell r="G141" t="str">
            <v>3222-05</v>
          </cell>
          <cell r="H141">
            <v>44682</v>
          </cell>
          <cell r="I141">
            <v>14.54</v>
          </cell>
          <cell r="J141">
            <v>116.35</v>
          </cell>
          <cell r="L141">
            <v>159.47999999999999</v>
          </cell>
          <cell r="M141">
            <v>1.21</v>
          </cell>
          <cell r="R141">
            <v>150.51</v>
          </cell>
          <cell r="S141">
            <v>72.72</v>
          </cell>
        </row>
        <row r="142">
          <cell r="C142" t="str">
            <v>UPA OLINDA - C.G 001/2022</v>
          </cell>
          <cell r="E142" t="str">
            <v>JOSELI CAVALCANTE DE ANDRADE</v>
          </cell>
          <cell r="F142" t="str">
            <v>2 - Outros Profissionais da Saúde</v>
          </cell>
          <cell r="G142" t="str">
            <v>3222-05</v>
          </cell>
          <cell r="H142">
            <v>44682</v>
          </cell>
          <cell r="I142">
            <v>15.24</v>
          </cell>
          <cell r="J142">
            <v>121.9</v>
          </cell>
          <cell r="L142">
            <v>159.47999999999999</v>
          </cell>
          <cell r="M142">
            <v>1.21</v>
          </cell>
          <cell r="R142">
            <v>267.40999999999997</v>
          </cell>
          <cell r="S142">
            <v>72.72</v>
          </cell>
          <cell r="U142">
            <v>56.47</v>
          </cell>
          <cell r="X142" t="str">
            <v>SALÁRIO FAMÍLIA</v>
          </cell>
          <cell r="Y142">
            <v>69.430000000000007</v>
          </cell>
          <cell r="AB142" t="str">
            <v>AUXILIO CRECHE</v>
          </cell>
        </row>
        <row r="143">
          <cell r="C143" t="str">
            <v>UPA OLINDA - C.G 001/2022</v>
          </cell>
          <cell r="E143" t="str">
            <v>JOSELIA MARIA DE BRITO SILVA</v>
          </cell>
          <cell r="F143" t="str">
            <v>2 - Outros Profissionais da Saúde</v>
          </cell>
          <cell r="G143" t="str">
            <v>3222-05</v>
          </cell>
          <cell r="H143">
            <v>44682</v>
          </cell>
          <cell r="I143">
            <v>15.99</v>
          </cell>
          <cell r="J143">
            <v>127.91</v>
          </cell>
          <cell r="L143">
            <v>159.47999999999999</v>
          </cell>
          <cell r="M143">
            <v>1.21</v>
          </cell>
          <cell r="R143">
            <v>251.01</v>
          </cell>
          <cell r="S143">
            <v>72.72</v>
          </cell>
          <cell r="U143">
            <v>56.47</v>
          </cell>
          <cell r="X143" t="str">
            <v>SALÁRIO FAMÍLIA</v>
          </cell>
        </row>
        <row r="144">
          <cell r="C144" t="str">
            <v>UPA OLINDA - C.G 001/2022</v>
          </cell>
          <cell r="E144" t="str">
            <v>JOZIMO ALVES FEITOSA NETO</v>
          </cell>
          <cell r="F144" t="str">
            <v>1 - Médico</v>
          </cell>
          <cell r="G144" t="str">
            <v>2251-25</v>
          </cell>
          <cell r="H144">
            <v>44682</v>
          </cell>
          <cell r="I144">
            <v>177.83</v>
          </cell>
          <cell r="J144">
            <v>1422.66</v>
          </cell>
          <cell r="L144">
            <v>159.47999999999999</v>
          </cell>
          <cell r="M144">
            <v>8</v>
          </cell>
        </row>
        <row r="145">
          <cell r="C145" t="str">
            <v>UPA OLINDA - C.G 001/2022</v>
          </cell>
          <cell r="E145" t="str">
            <v>JUCILEIDE GABRIEL DA SILVA</v>
          </cell>
          <cell r="F145" t="str">
            <v>2 - Outros Profissionais da Saúde</v>
          </cell>
          <cell r="G145" t="str">
            <v>3222-05</v>
          </cell>
          <cell r="H145">
            <v>44682</v>
          </cell>
          <cell r="I145">
            <v>23.03</v>
          </cell>
          <cell r="J145">
            <v>187.17</v>
          </cell>
          <cell r="L145">
            <v>159.47999999999999</v>
          </cell>
          <cell r="M145">
            <v>1.21</v>
          </cell>
          <cell r="R145">
            <v>136.20999999999998</v>
          </cell>
          <cell r="S145">
            <v>72.72</v>
          </cell>
        </row>
        <row r="146">
          <cell r="C146" t="str">
            <v>UPA OLINDA - C.G 001/2022</v>
          </cell>
          <cell r="E146" t="str">
            <v>JULIA CALINA RODRIGUES GUEDES SANTOS</v>
          </cell>
          <cell r="F146" t="str">
            <v>1 - Médico</v>
          </cell>
          <cell r="G146" t="str">
            <v>2251-25</v>
          </cell>
          <cell r="H146">
            <v>44682</v>
          </cell>
          <cell r="I146">
            <v>42.42</v>
          </cell>
          <cell r="J146">
            <v>339.39</v>
          </cell>
          <cell r="L146">
            <v>159.47999999999999</v>
          </cell>
          <cell r="M146">
            <v>4</v>
          </cell>
        </row>
        <row r="147">
          <cell r="C147" t="str">
            <v>UPA OLINDA - C.G 001/2022</v>
          </cell>
          <cell r="E147" t="str">
            <v>JULIANA CAROLINE FERREIRA DE CARVALHO</v>
          </cell>
          <cell r="F147" t="str">
            <v>3 - Administrativo</v>
          </cell>
          <cell r="G147" t="str">
            <v>4221-05</v>
          </cell>
          <cell r="H147">
            <v>44682</v>
          </cell>
          <cell r="I147">
            <v>12.12</v>
          </cell>
          <cell r="J147">
            <v>96.96</v>
          </cell>
          <cell r="L147">
            <v>159.47999999999999</v>
          </cell>
          <cell r="M147">
            <v>1.21</v>
          </cell>
        </row>
        <row r="148">
          <cell r="C148" t="str">
            <v>UPA OLINDA - C.G 001/2022</v>
          </cell>
          <cell r="E148" t="str">
            <v>JULIANA MARIA DE JESUS</v>
          </cell>
          <cell r="F148" t="str">
            <v>4 - Assistência Odontológica</v>
          </cell>
          <cell r="G148" t="str">
            <v>3224-15</v>
          </cell>
          <cell r="H148">
            <v>44682</v>
          </cell>
          <cell r="I148">
            <v>16.78</v>
          </cell>
          <cell r="J148">
            <v>134.22999999999999</v>
          </cell>
          <cell r="L148">
            <v>159.47999999999999</v>
          </cell>
          <cell r="M148">
            <v>1.21</v>
          </cell>
          <cell r="R148">
            <v>136.20999999999998</v>
          </cell>
          <cell r="S148">
            <v>72.72</v>
          </cell>
          <cell r="Y148">
            <v>69.430000000000007</v>
          </cell>
          <cell r="AB148" t="str">
            <v>AUXILIO CRECHE</v>
          </cell>
        </row>
        <row r="149">
          <cell r="C149" t="str">
            <v>UPA OLINDA - C.G 001/2022</v>
          </cell>
          <cell r="E149" t="str">
            <v>JULIANA RUSSO GOMES CALABRIA GUIMARA</v>
          </cell>
          <cell r="F149" t="str">
            <v>1 - Médico</v>
          </cell>
          <cell r="G149" t="str">
            <v>2251-25</v>
          </cell>
          <cell r="H149">
            <v>44682</v>
          </cell>
          <cell r="I149">
            <v>42.42</v>
          </cell>
          <cell r="J149">
            <v>339.39</v>
          </cell>
          <cell r="L149">
            <v>159.47999999999999</v>
          </cell>
          <cell r="M149">
            <v>4</v>
          </cell>
        </row>
        <row r="150">
          <cell r="C150" t="str">
            <v>UPA OLINDA - C.G 001/2022</v>
          </cell>
          <cell r="E150" t="str">
            <v>KARLA FRANCILENE ALBINO CAMPOS</v>
          </cell>
          <cell r="F150" t="str">
            <v>2 - Outros Profissionais da Saúde</v>
          </cell>
          <cell r="G150" t="str">
            <v>7664-20</v>
          </cell>
          <cell r="H150">
            <v>44682</v>
          </cell>
          <cell r="I150">
            <v>47.66</v>
          </cell>
          <cell r="J150">
            <v>381.28</v>
          </cell>
          <cell r="L150">
            <v>159.47999999999999</v>
          </cell>
          <cell r="M150">
            <v>2.2200000000000002</v>
          </cell>
          <cell r="R150">
            <v>58.26</v>
          </cell>
          <cell r="S150">
            <v>132.93</v>
          </cell>
        </row>
        <row r="151">
          <cell r="C151" t="str">
            <v>UPA OLINDA - C.G 001/2022</v>
          </cell>
          <cell r="E151" t="str">
            <v>KARLA FREITAS NOGUEIRA DA SILVA</v>
          </cell>
          <cell r="F151" t="str">
            <v>3 - Administrativo</v>
          </cell>
          <cell r="G151" t="str">
            <v>1312-10</v>
          </cell>
          <cell r="H151">
            <v>44682</v>
          </cell>
          <cell r="I151">
            <v>72.42</v>
          </cell>
          <cell r="J151">
            <v>579.39</v>
          </cell>
          <cell r="L151">
            <v>159.47999999999999</v>
          </cell>
          <cell r="M151">
            <v>7</v>
          </cell>
        </row>
        <row r="152">
          <cell r="C152" t="str">
            <v>UPA OLINDA - C.G 001/2022</v>
          </cell>
          <cell r="E152" t="str">
            <v>KLEITON JORGE GOMES DA SILVA</v>
          </cell>
          <cell r="F152" t="str">
            <v>2 - Outros Profissionais da Saúde</v>
          </cell>
          <cell r="G152" t="str">
            <v>3222-05</v>
          </cell>
          <cell r="H152">
            <v>44682</v>
          </cell>
          <cell r="I152">
            <v>14.54</v>
          </cell>
          <cell r="J152">
            <v>116.35</v>
          </cell>
          <cell r="L152">
            <v>159.47999999999999</v>
          </cell>
          <cell r="M152">
            <v>1.21</v>
          </cell>
          <cell r="R152">
            <v>136.20999999999998</v>
          </cell>
          <cell r="S152">
            <v>72.72</v>
          </cell>
        </row>
        <row r="153">
          <cell r="C153" t="str">
            <v>UPA OLINDA - C.G 001/2022</v>
          </cell>
          <cell r="E153" t="str">
            <v>LAIANE DE OLIVEIRA MONTEIRO</v>
          </cell>
          <cell r="F153" t="str">
            <v>3 - Administrativo</v>
          </cell>
          <cell r="G153" t="str">
            <v>3516-05</v>
          </cell>
          <cell r="H153">
            <v>44682</v>
          </cell>
          <cell r="I153">
            <v>4.68</v>
          </cell>
          <cell r="K153">
            <v>37.450000000000003</v>
          </cell>
          <cell r="R153">
            <v>360.8</v>
          </cell>
        </row>
        <row r="154">
          <cell r="C154" t="str">
            <v>UPA OLINDA - C.G 001/2022</v>
          </cell>
          <cell r="E154" t="str">
            <v>LAISA GONCALVES DE SIQUEIRA</v>
          </cell>
          <cell r="F154" t="str">
            <v>1 - Médico</v>
          </cell>
          <cell r="G154" t="str">
            <v>2251-24</v>
          </cell>
          <cell r="H154">
            <v>44682</v>
          </cell>
          <cell r="I154">
            <v>46.24</v>
          </cell>
          <cell r="J154">
            <v>369.91</v>
          </cell>
          <cell r="L154">
            <v>159.47999999999999</v>
          </cell>
          <cell r="M154">
            <v>4</v>
          </cell>
        </row>
        <row r="155">
          <cell r="C155" t="str">
            <v>UPA OLINDA - C.G 001/2022</v>
          </cell>
          <cell r="E155" t="str">
            <v>LARISSA MARIA CABRAL MEDEIROS</v>
          </cell>
          <cell r="F155" t="str">
            <v>1 - Médico</v>
          </cell>
          <cell r="G155" t="str">
            <v>2251-25</v>
          </cell>
          <cell r="H155">
            <v>44682</v>
          </cell>
          <cell r="I155">
            <v>87.19</v>
          </cell>
          <cell r="J155">
            <v>697.54</v>
          </cell>
          <cell r="L155">
            <v>159.47999999999999</v>
          </cell>
          <cell r="M155">
            <v>8</v>
          </cell>
        </row>
        <row r="156">
          <cell r="C156" t="str">
            <v>UPA OLINDA - C.G 001/2022</v>
          </cell>
          <cell r="E156" t="str">
            <v>LEONARDO DE OLIVEIRA MEDEIROS</v>
          </cell>
          <cell r="F156" t="str">
            <v>1 - Médico</v>
          </cell>
          <cell r="G156" t="str">
            <v>2252-70</v>
          </cell>
          <cell r="H156">
            <v>44682</v>
          </cell>
          <cell r="I156">
            <v>87.19</v>
          </cell>
          <cell r="J156">
            <v>697.54</v>
          </cell>
          <cell r="L156">
            <v>159.47999999999999</v>
          </cell>
          <cell r="M156">
            <v>8</v>
          </cell>
        </row>
        <row r="157">
          <cell r="C157" t="str">
            <v>UPA OLINDA - C.G 001/2022</v>
          </cell>
          <cell r="E157" t="str">
            <v>LEONARDO FREITAS DO NASCIMENTO</v>
          </cell>
          <cell r="F157" t="str">
            <v>2 - Outros Profissionais da Saúde</v>
          </cell>
          <cell r="G157" t="str">
            <v>7664-20</v>
          </cell>
          <cell r="H157">
            <v>44682</v>
          </cell>
          <cell r="I157">
            <v>39.47</v>
          </cell>
          <cell r="J157">
            <v>315.75</v>
          </cell>
          <cell r="L157">
            <v>159.47999999999999</v>
          </cell>
          <cell r="M157">
            <v>2.2200000000000002</v>
          </cell>
        </row>
        <row r="158">
          <cell r="C158" t="str">
            <v>UPA OLINDA - C.G 001/2022</v>
          </cell>
          <cell r="E158" t="str">
            <v>LIA BORGES CAVALCANTE</v>
          </cell>
          <cell r="F158" t="str">
            <v>1 - Médico</v>
          </cell>
          <cell r="G158" t="str">
            <v>2251-25</v>
          </cell>
          <cell r="H158">
            <v>44682</v>
          </cell>
          <cell r="I158">
            <v>46.24</v>
          </cell>
          <cell r="J158">
            <v>369.91</v>
          </cell>
          <cell r="L158">
            <v>159.47999999999999</v>
          </cell>
          <cell r="M158">
            <v>4</v>
          </cell>
        </row>
        <row r="159">
          <cell r="C159" t="str">
            <v>UPA OLINDA - C.G 001/2022</v>
          </cell>
          <cell r="E159" t="str">
            <v>LILIANE DE ALMEIDA SILVA</v>
          </cell>
          <cell r="F159" t="str">
            <v>1 - Médico</v>
          </cell>
          <cell r="G159" t="str">
            <v>2251-25</v>
          </cell>
          <cell r="H159">
            <v>44682</v>
          </cell>
          <cell r="I159">
            <v>42.42</v>
          </cell>
          <cell r="J159">
            <v>339.39</v>
          </cell>
          <cell r="L159">
            <v>159.47999999999999</v>
          </cell>
          <cell r="M159">
            <v>4</v>
          </cell>
        </row>
        <row r="160">
          <cell r="C160" t="str">
            <v>UPA OLINDA - C.G 001/2022</v>
          </cell>
          <cell r="E160" t="str">
            <v>LIVIA LOCIO ROSADO DE OLIVEIRA</v>
          </cell>
          <cell r="F160" t="str">
            <v>1 - Médico</v>
          </cell>
          <cell r="G160" t="str">
            <v>2251-25</v>
          </cell>
          <cell r="H160">
            <v>44682</v>
          </cell>
          <cell r="I160">
            <v>42.42</v>
          </cell>
          <cell r="J160">
            <v>339.39</v>
          </cell>
          <cell r="L160">
            <v>159.47999999999999</v>
          </cell>
          <cell r="M160">
            <v>4</v>
          </cell>
        </row>
        <row r="161">
          <cell r="C161" t="str">
            <v>UPA OLINDA - C.G 001/2022</v>
          </cell>
          <cell r="E161" t="str">
            <v>LUCAS BARBOSA DOS SANTOS</v>
          </cell>
          <cell r="F161" t="str">
            <v>2 - Outros Profissionais da Saúde</v>
          </cell>
          <cell r="G161" t="str">
            <v>7664-20</v>
          </cell>
          <cell r="H161">
            <v>44682</v>
          </cell>
          <cell r="I161">
            <v>18.27</v>
          </cell>
          <cell r="J161">
            <v>146.13999999999999</v>
          </cell>
          <cell r="L161">
            <v>159.47999999999999</v>
          </cell>
          <cell r="M161">
            <v>1.21</v>
          </cell>
        </row>
        <row r="162">
          <cell r="C162" t="str">
            <v>UPA OLINDA - C.G 001/2022</v>
          </cell>
          <cell r="E162" t="str">
            <v>LUCAS NATARIO FERREIRA</v>
          </cell>
          <cell r="F162" t="str">
            <v>1 - Médico</v>
          </cell>
          <cell r="G162" t="str">
            <v>2251-25</v>
          </cell>
          <cell r="H162">
            <v>44682</v>
          </cell>
          <cell r="I162">
            <v>42.42</v>
          </cell>
          <cell r="J162">
            <v>339.39</v>
          </cell>
          <cell r="L162">
            <v>159.47999999999999</v>
          </cell>
          <cell r="M162">
            <v>4</v>
          </cell>
        </row>
        <row r="163">
          <cell r="C163" t="str">
            <v>UPA OLINDA - C.G 001/2022</v>
          </cell>
          <cell r="E163" t="str">
            <v>LUCIANA GUILHERMINO DE MELO</v>
          </cell>
          <cell r="F163" t="str">
            <v>4 - Assistência Odontológica</v>
          </cell>
          <cell r="G163" t="str">
            <v>3224-15</v>
          </cell>
          <cell r="H163">
            <v>44682</v>
          </cell>
          <cell r="I163">
            <v>14.54</v>
          </cell>
          <cell r="J163">
            <v>116.35</v>
          </cell>
          <cell r="L163">
            <v>159.47999999999999</v>
          </cell>
          <cell r="M163">
            <v>1.21</v>
          </cell>
          <cell r="R163">
            <v>267.40999999999997</v>
          </cell>
          <cell r="S163">
            <v>72.72</v>
          </cell>
        </row>
        <row r="164">
          <cell r="C164" t="str">
            <v>UPA OLINDA - C.G 001/2022</v>
          </cell>
          <cell r="E164" t="str">
            <v>LUCIANO CUNHA FILHO</v>
          </cell>
          <cell r="F164" t="str">
            <v>1 - Médico</v>
          </cell>
          <cell r="G164" t="str">
            <v>2251-25</v>
          </cell>
          <cell r="H164">
            <v>44682</v>
          </cell>
          <cell r="I164">
            <v>50.87</v>
          </cell>
          <cell r="J164">
            <v>406.97</v>
          </cell>
          <cell r="L164">
            <v>159.47999999999999</v>
          </cell>
          <cell r="M164">
            <v>4</v>
          </cell>
        </row>
        <row r="165">
          <cell r="C165" t="str">
            <v>UPA OLINDA - C.G 001/2022</v>
          </cell>
          <cell r="E165" t="str">
            <v>MAGDA MARIA APOLINARIO BARBOSA</v>
          </cell>
          <cell r="F165" t="str">
            <v>1 - Médico</v>
          </cell>
          <cell r="G165" t="str">
            <v>2251-25</v>
          </cell>
          <cell r="H165">
            <v>44682</v>
          </cell>
          <cell r="I165">
            <v>46.24</v>
          </cell>
          <cell r="J165">
            <v>369.91</v>
          </cell>
          <cell r="L165">
            <v>159.47999999999999</v>
          </cell>
          <cell r="M165">
            <v>4</v>
          </cell>
        </row>
        <row r="166">
          <cell r="C166" t="str">
            <v>UPA OLINDA - C.G 001/2022</v>
          </cell>
          <cell r="E166" t="str">
            <v>MANUELA DE MELO RIBEIRO PARANHOS AGRA</v>
          </cell>
          <cell r="F166" t="str">
            <v>1 - Médico</v>
          </cell>
          <cell r="G166" t="str">
            <v>2251-25</v>
          </cell>
          <cell r="H166">
            <v>44682</v>
          </cell>
          <cell r="I166">
            <v>87.19</v>
          </cell>
          <cell r="J166">
            <v>697.54</v>
          </cell>
          <cell r="L166">
            <v>159.47999999999999</v>
          </cell>
          <cell r="M166">
            <v>8</v>
          </cell>
        </row>
        <row r="167">
          <cell r="C167" t="str">
            <v>UPA OLINDA - C.G 001/2022</v>
          </cell>
          <cell r="E167" t="str">
            <v>MARCO FERREIRA DOS SANTOS</v>
          </cell>
          <cell r="F167" t="str">
            <v>3 - Administrativo</v>
          </cell>
          <cell r="G167" t="str">
            <v>5174-10</v>
          </cell>
          <cell r="H167">
            <v>44682</v>
          </cell>
          <cell r="I167">
            <v>13.38</v>
          </cell>
          <cell r="J167">
            <v>107.04</v>
          </cell>
          <cell r="L167">
            <v>159.47999999999999</v>
          </cell>
          <cell r="M167">
            <v>1.21</v>
          </cell>
          <cell r="R167">
            <v>128.01</v>
          </cell>
          <cell r="S167">
            <v>72.72</v>
          </cell>
        </row>
        <row r="168">
          <cell r="C168" t="str">
            <v>UPA OLINDA - C.G 001/2022</v>
          </cell>
          <cell r="E168" t="str">
            <v>MARCOS ANTONIO PIRES VALADARES LUSTOSA</v>
          </cell>
          <cell r="F168" t="str">
            <v>1 - Médico</v>
          </cell>
          <cell r="G168" t="str">
            <v>2251-24</v>
          </cell>
          <cell r="H168">
            <v>44682</v>
          </cell>
          <cell r="I168">
            <v>42.42</v>
          </cell>
          <cell r="J168">
            <v>339.39</v>
          </cell>
          <cell r="L168">
            <v>159.47999999999999</v>
          </cell>
          <cell r="M168">
            <v>4</v>
          </cell>
        </row>
        <row r="169">
          <cell r="C169" t="str">
            <v>UPA OLINDA - C.G 001/2022</v>
          </cell>
          <cell r="E169" t="str">
            <v>MARIA MADALENA CORREIA RAMOS DOS SANTOS</v>
          </cell>
          <cell r="F169" t="str">
            <v>2 - Outros Profissionais da Saúde</v>
          </cell>
          <cell r="G169">
            <v>322205</v>
          </cell>
          <cell r="H169">
            <v>44682</v>
          </cell>
          <cell r="I169">
            <v>15.99</v>
          </cell>
          <cell r="J169">
            <v>127.91</v>
          </cell>
          <cell r="L169">
            <v>159.47999999999999</v>
          </cell>
          <cell r="M169">
            <v>1.21</v>
          </cell>
        </row>
        <row r="170">
          <cell r="C170" t="str">
            <v>UPA OLINDA - C.G 001/2022</v>
          </cell>
          <cell r="E170" t="str">
            <v>MARIA APARECIDA DE FATIMA ALENCAR NOBRE</v>
          </cell>
          <cell r="F170" t="str">
            <v>4 - Assistência Odontológica</v>
          </cell>
          <cell r="G170" t="str">
            <v>2232-88</v>
          </cell>
          <cell r="H170">
            <v>44682</v>
          </cell>
          <cell r="I170">
            <v>85.54</v>
          </cell>
          <cell r="J170">
            <v>684.32</v>
          </cell>
          <cell r="L170">
            <v>159.47999999999999</v>
          </cell>
          <cell r="M170">
            <v>5.91</v>
          </cell>
        </row>
        <row r="171">
          <cell r="C171" t="str">
            <v>UPA OLINDA - C.G 001/2022</v>
          </cell>
          <cell r="E171" t="str">
            <v>MARIA BEATRIZ DE SOUZA NERY</v>
          </cell>
          <cell r="F171" t="str">
            <v>3 - Administrativo</v>
          </cell>
          <cell r="G171" t="str">
            <v>4221-05</v>
          </cell>
          <cell r="H171">
            <v>44682</v>
          </cell>
          <cell r="I171">
            <v>15.51</v>
          </cell>
          <cell r="J171">
            <v>124.06</v>
          </cell>
          <cell r="L171">
            <v>159.47999999999999</v>
          </cell>
          <cell r="M171">
            <v>1.21</v>
          </cell>
          <cell r="U171">
            <v>56.47</v>
          </cell>
          <cell r="X171" t="str">
            <v>SALÁRIO FAMÍLIA</v>
          </cell>
        </row>
        <row r="172">
          <cell r="C172" t="str">
            <v>UPA OLINDA - C.G 001/2022</v>
          </cell>
          <cell r="E172" t="str">
            <v>MARIA BETANIA MUNIZ DA SILVA</v>
          </cell>
          <cell r="F172" t="str">
            <v>2 - Outros Profissionais da Saúde</v>
          </cell>
          <cell r="G172" t="str">
            <v>7664-20</v>
          </cell>
          <cell r="H172">
            <v>44682</v>
          </cell>
          <cell r="I172">
            <v>18.12</v>
          </cell>
          <cell r="J172">
            <v>144.99</v>
          </cell>
        </row>
        <row r="173">
          <cell r="C173" t="str">
            <v>UPA OLINDA - C.G 001/2022</v>
          </cell>
          <cell r="E173" t="str">
            <v>MARIA CAROLINA MENEZES CARNEIRO</v>
          </cell>
          <cell r="F173" t="str">
            <v>1 - Médico</v>
          </cell>
          <cell r="G173" t="str">
            <v>2251-25</v>
          </cell>
          <cell r="H173">
            <v>44682</v>
          </cell>
          <cell r="I173">
            <v>42.42</v>
          </cell>
          <cell r="J173">
            <v>339.39</v>
          </cell>
          <cell r="L173">
            <v>159.47999999999999</v>
          </cell>
          <cell r="M173">
            <v>4</v>
          </cell>
        </row>
        <row r="174">
          <cell r="C174" t="str">
            <v>UPA OLINDA - C.G 001/2022</v>
          </cell>
          <cell r="E174" t="str">
            <v>MARIA CLARA NASCIMENTO SANTANA</v>
          </cell>
          <cell r="F174" t="str">
            <v>1 - Médico</v>
          </cell>
          <cell r="G174" t="str">
            <v>2251-25</v>
          </cell>
          <cell r="H174">
            <v>44682</v>
          </cell>
          <cell r="I174">
            <v>44.81</v>
          </cell>
          <cell r="J174">
            <v>358.46</v>
          </cell>
          <cell r="L174">
            <v>159.47999999999999</v>
          </cell>
          <cell r="M174">
            <v>4</v>
          </cell>
        </row>
        <row r="175">
          <cell r="C175" t="str">
            <v>UPA OLINDA - C.G 001/2022</v>
          </cell>
          <cell r="E175" t="str">
            <v>MARIA DAS DORES DA SILVA</v>
          </cell>
          <cell r="F175" t="str">
            <v>3 - Administrativo</v>
          </cell>
          <cell r="G175" t="str">
            <v>5135-05</v>
          </cell>
          <cell r="H175">
            <v>44682</v>
          </cell>
          <cell r="I175">
            <v>16.09</v>
          </cell>
          <cell r="J175">
            <v>128.68</v>
          </cell>
          <cell r="L175">
            <v>159.47999999999999</v>
          </cell>
          <cell r="M175">
            <v>1.21</v>
          </cell>
          <cell r="R175">
            <v>267.40999999999997</v>
          </cell>
          <cell r="U175">
            <v>56.47</v>
          </cell>
          <cell r="X175" t="str">
            <v>SALÁRIO FAMÍLIA</v>
          </cell>
        </row>
        <row r="176">
          <cell r="C176" t="str">
            <v>UPA OLINDA - C.G 001/2022</v>
          </cell>
          <cell r="E176" t="str">
            <v>MARIA DE FATIMA PINTO RIBEIRO</v>
          </cell>
          <cell r="F176" t="str">
            <v>4 - Assistência Odontológica</v>
          </cell>
          <cell r="G176" t="str">
            <v>2232-88</v>
          </cell>
          <cell r="H176">
            <v>44682</v>
          </cell>
          <cell r="I176">
            <v>84.98</v>
          </cell>
          <cell r="J176">
            <v>679.82</v>
          </cell>
          <cell r="L176">
            <v>159.47999999999999</v>
          </cell>
          <cell r="M176">
            <v>5.91</v>
          </cell>
        </row>
        <row r="177">
          <cell r="C177" t="str">
            <v>UPA OLINDA - C.G 001/2022</v>
          </cell>
          <cell r="E177" t="str">
            <v>MARIA LUISA DAVID DE AZEVEDO VALADARES</v>
          </cell>
          <cell r="F177" t="str">
            <v>1 - Médico</v>
          </cell>
          <cell r="G177" t="str">
            <v>2251-24</v>
          </cell>
          <cell r="H177">
            <v>44682</v>
          </cell>
          <cell r="I177">
            <v>90.05</v>
          </cell>
          <cell r="J177">
            <v>720.43</v>
          </cell>
          <cell r="L177">
            <v>159.47999999999999</v>
          </cell>
          <cell r="M177">
            <v>8</v>
          </cell>
        </row>
        <row r="178">
          <cell r="C178" t="str">
            <v>UPA OLINDA - C.G 001/2022</v>
          </cell>
          <cell r="E178" t="str">
            <v>DANIELA SALLES DA SILVA</v>
          </cell>
          <cell r="F178" t="str">
            <v>2 - Outros Profissionais da Saúde</v>
          </cell>
          <cell r="G178" t="str">
            <v>2235-05</v>
          </cell>
          <cell r="H178">
            <v>44682</v>
          </cell>
          <cell r="I178">
            <v>15.51</v>
          </cell>
          <cell r="J178">
            <v>124.06</v>
          </cell>
          <cell r="L178">
            <v>159.47999999999999</v>
          </cell>
          <cell r="M178">
            <v>1.21</v>
          </cell>
          <cell r="R178">
            <v>267.40999999999997</v>
          </cell>
          <cell r="S178">
            <v>72.72</v>
          </cell>
          <cell r="U178">
            <v>169.41</v>
          </cell>
          <cell r="X178" t="str">
            <v>SALÁRIO FAMÍLIA</v>
          </cell>
        </row>
        <row r="179">
          <cell r="C179" t="str">
            <v>UPA OLINDA - C.G 001/2022</v>
          </cell>
          <cell r="E179" t="str">
            <v>MARIANA CAVALCANTI DE MELO</v>
          </cell>
          <cell r="F179" t="str">
            <v>1 - Médico</v>
          </cell>
          <cell r="G179" t="str">
            <v>2252-70</v>
          </cell>
          <cell r="H179">
            <v>44682</v>
          </cell>
          <cell r="I179">
            <v>24.16</v>
          </cell>
          <cell r="K179">
            <v>193.22</v>
          </cell>
        </row>
        <row r="180">
          <cell r="C180" t="str">
            <v>UPA OLINDA - C.G 001/2022</v>
          </cell>
          <cell r="E180" t="str">
            <v>MARIO JOSE DA SILVA</v>
          </cell>
          <cell r="F180" t="str">
            <v>3 - Administrativo</v>
          </cell>
          <cell r="G180" t="str">
            <v>7823-20</v>
          </cell>
          <cell r="H180">
            <v>44682</v>
          </cell>
          <cell r="I180">
            <v>16.29</v>
          </cell>
          <cell r="J180">
            <v>130.33000000000001</v>
          </cell>
          <cell r="L180">
            <v>159.47999999999999</v>
          </cell>
          <cell r="M180">
            <v>1.39</v>
          </cell>
          <cell r="R180">
            <v>128.01</v>
          </cell>
          <cell r="S180">
            <v>83.21</v>
          </cell>
        </row>
        <row r="181">
          <cell r="C181" t="str">
            <v>UPA OLINDA - C.G 001/2022</v>
          </cell>
          <cell r="E181" t="str">
            <v>MARIUSKA RODRIGUES RAPOSO LAPORTE</v>
          </cell>
          <cell r="F181" t="str">
            <v>2 - Outros Profissionais da Saúde</v>
          </cell>
          <cell r="G181" t="str">
            <v>2516-05</v>
          </cell>
          <cell r="H181">
            <v>44682</v>
          </cell>
          <cell r="I181">
            <v>21.12</v>
          </cell>
          <cell r="J181">
            <v>168.94</v>
          </cell>
          <cell r="L181">
            <v>159.47999999999999</v>
          </cell>
          <cell r="M181">
            <v>1.8</v>
          </cell>
          <cell r="Y181">
            <v>69.430000000000007</v>
          </cell>
          <cell r="AB181" t="str">
            <v>AUXILIO CRECHE</v>
          </cell>
        </row>
        <row r="182">
          <cell r="C182" t="str">
            <v>UPA OLINDA - C.G 001/2022</v>
          </cell>
          <cell r="E182" t="str">
            <v>MARY SIMONE BOYER DE ALMEIDA DOS ANJOS</v>
          </cell>
          <cell r="F182" t="str">
            <v>2 - Outros Profissionais da Saúde</v>
          </cell>
          <cell r="G182" t="str">
            <v>3222-05</v>
          </cell>
          <cell r="H182">
            <v>44682</v>
          </cell>
          <cell r="I182">
            <v>21.48</v>
          </cell>
          <cell r="J182">
            <v>171.84</v>
          </cell>
          <cell r="L182">
            <v>159.47999999999999</v>
          </cell>
          <cell r="M182">
            <v>1.21</v>
          </cell>
          <cell r="R182">
            <v>173.01</v>
          </cell>
          <cell r="S182">
            <v>72.72</v>
          </cell>
        </row>
        <row r="183">
          <cell r="C183" t="str">
            <v>UPA OLINDA - C.G 001/2022</v>
          </cell>
          <cell r="E183" t="str">
            <v>MATEUS NOGUEIRA SILVA</v>
          </cell>
          <cell r="F183" t="str">
            <v>1 - Médico</v>
          </cell>
          <cell r="G183" t="str">
            <v>2251-25</v>
          </cell>
          <cell r="H183">
            <v>44682</v>
          </cell>
          <cell r="I183">
            <v>42.42</v>
          </cell>
          <cell r="J183">
            <v>339.39</v>
          </cell>
          <cell r="L183">
            <v>159.47999999999999</v>
          </cell>
          <cell r="M183">
            <v>4</v>
          </cell>
        </row>
        <row r="184">
          <cell r="C184" t="str">
            <v>UPA OLINDA - C.G 001/2022</v>
          </cell>
          <cell r="E184" t="str">
            <v>MATHEUS DAVILLA GALIPI</v>
          </cell>
          <cell r="F184" t="str">
            <v>1 - Médico</v>
          </cell>
          <cell r="G184" t="str">
            <v>2251-25</v>
          </cell>
          <cell r="H184">
            <v>44682</v>
          </cell>
          <cell r="I184">
            <v>102.63</v>
          </cell>
          <cell r="J184">
            <v>821.03</v>
          </cell>
          <cell r="L184">
            <v>159.47999999999999</v>
          </cell>
          <cell r="M184">
            <v>8</v>
          </cell>
        </row>
        <row r="185">
          <cell r="C185" t="str">
            <v>UPA OLINDA - C.G 001/2022</v>
          </cell>
          <cell r="E185" t="str">
            <v>MARIELY DO REGO BARROS DE ANDRADE</v>
          </cell>
          <cell r="F185" t="str">
            <v>1 - Médico</v>
          </cell>
          <cell r="G185" t="str">
            <v>2251-25</v>
          </cell>
          <cell r="H185">
            <v>44682</v>
          </cell>
          <cell r="I185">
            <v>18.559999999999999</v>
          </cell>
          <cell r="J185">
            <v>148.47</v>
          </cell>
          <cell r="L185">
            <v>159.47999999999999</v>
          </cell>
          <cell r="M185">
            <v>1.6</v>
          </cell>
        </row>
        <row r="186">
          <cell r="C186" t="str">
            <v>UPA OLINDA - C.G 001/2022</v>
          </cell>
          <cell r="E186" t="str">
            <v>MAURICIO BERNARDINO DE SENA JUNIOR</v>
          </cell>
          <cell r="F186" t="str">
            <v>2 - Outros Profissionais da Saúde</v>
          </cell>
          <cell r="G186" t="str">
            <v>3222-05</v>
          </cell>
          <cell r="H186">
            <v>44682</v>
          </cell>
          <cell r="I186">
            <v>15.99</v>
          </cell>
          <cell r="J186">
            <v>127.91</v>
          </cell>
          <cell r="L186">
            <v>159.47999999999999</v>
          </cell>
          <cell r="M186">
            <v>1.21</v>
          </cell>
          <cell r="R186">
            <v>128.01</v>
          </cell>
          <cell r="S186">
            <v>72.72</v>
          </cell>
        </row>
        <row r="187">
          <cell r="C187" t="str">
            <v>UPA OLINDA - C.G 001/2022</v>
          </cell>
          <cell r="E187" t="str">
            <v>MAURICIO LINO DE SANTANA</v>
          </cell>
          <cell r="F187" t="str">
            <v>1 - Médico</v>
          </cell>
          <cell r="G187" t="str">
            <v>2251-25</v>
          </cell>
          <cell r="H187">
            <v>44682</v>
          </cell>
          <cell r="I187">
            <v>86.24</v>
          </cell>
          <cell r="J187">
            <v>689.91</v>
          </cell>
          <cell r="L187">
            <v>159.47999999999999</v>
          </cell>
          <cell r="M187">
            <v>8</v>
          </cell>
        </row>
        <row r="188">
          <cell r="C188" t="str">
            <v>UPA OLINDA - C.G 001/2022</v>
          </cell>
          <cell r="E188" t="str">
            <v>MAYARA ALBUQUERQUE DORNELAS DE SOUZA</v>
          </cell>
          <cell r="F188" t="str">
            <v>2 - Outros Profissionais da Saúde</v>
          </cell>
          <cell r="G188" t="str">
            <v>2235-05</v>
          </cell>
          <cell r="H188">
            <v>44682</v>
          </cell>
          <cell r="I188">
            <v>21.32</v>
          </cell>
          <cell r="J188">
            <v>170.57</v>
          </cell>
          <cell r="L188">
            <v>159.47999999999999</v>
          </cell>
          <cell r="M188">
            <v>1.6</v>
          </cell>
          <cell r="R188">
            <v>150.60999999999999</v>
          </cell>
          <cell r="S188">
            <v>95.79</v>
          </cell>
        </row>
        <row r="189">
          <cell r="C189" t="str">
            <v>UPA OLINDA - C.G 001/2022</v>
          </cell>
          <cell r="E189" t="str">
            <v>MIRELA GALVAO DE BARROS PEREIRA</v>
          </cell>
          <cell r="F189" t="str">
            <v>2 - Outros Profissionais da Saúde</v>
          </cell>
          <cell r="G189" t="str">
            <v>2234-05</v>
          </cell>
          <cell r="H189">
            <v>44682</v>
          </cell>
          <cell r="I189">
            <v>10.67</v>
          </cell>
          <cell r="K189">
            <v>85.35</v>
          </cell>
        </row>
        <row r="190">
          <cell r="C190" t="str">
            <v>UPA OLINDA - C.G 001/2022</v>
          </cell>
          <cell r="E190" t="str">
            <v>NATALIA VILACA DE QUEIROZ VALENCA</v>
          </cell>
          <cell r="F190" t="str">
            <v>1 - Médico</v>
          </cell>
          <cell r="G190" t="str">
            <v>2251-25</v>
          </cell>
          <cell r="H190">
            <v>44682</v>
          </cell>
          <cell r="I190">
            <v>90.05</v>
          </cell>
          <cell r="J190">
            <v>720.43</v>
          </cell>
          <cell r="L190">
            <v>159.47999999999999</v>
          </cell>
          <cell r="M190">
            <v>8</v>
          </cell>
        </row>
        <row r="191">
          <cell r="C191" t="str">
            <v>UPA OLINDA - C.G 001/2022</v>
          </cell>
          <cell r="E191" t="str">
            <v>NATHALIA DUARTE SILVA</v>
          </cell>
          <cell r="F191" t="str">
            <v>1 - Médico</v>
          </cell>
          <cell r="G191" t="str">
            <v>2251-24</v>
          </cell>
          <cell r="H191">
            <v>44682</v>
          </cell>
          <cell r="I191">
            <v>12.88</v>
          </cell>
          <cell r="K191">
            <v>103.09</v>
          </cell>
        </row>
        <row r="192">
          <cell r="C192" t="str">
            <v>UPA OLINDA - C.G 001/2022</v>
          </cell>
          <cell r="E192" t="str">
            <v>NERVISON PAULY DOS SANTOS MELO</v>
          </cell>
          <cell r="F192" t="str">
            <v>2 - Outros Profissionais da Saúde</v>
          </cell>
          <cell r="G192" t="str">
            <v>5151-10</v>
          </cell>
          <cell r="H192">
            <v>44682</v>
          </cell>
          <cell r="I192">
            <v>16.09</v>
          </cell>
          <cell r="J192">
            <v>128.68</v>
          </cell>
          <cell r="L192">
            <v>159.47999999999999</v>
          </cell>
          <cell r="M192">
            <v>1.21</v>
          </cell>
          <cell r="U192">
            <v>56.47</v>
          </cell>
          <cell r="X192" t="str">
            <v>SALÁRIO FAMÍLIA</v>
          </cell>
        </row>
        <row r="193">
          <cell r="C193" t="str">
            <v>UPA OLINDA - C.G 001/2022</v>
          </cell>
          <cell r="E193" t="str">
            <v>OSEIAS VENTURA DO NASCIMENTO</v>
          </cell>
          <cell r="F193" t="str">
            <v>2 - Outros Profissionais da Saúde</v>
          </cell>
          <cell r="G193" t="str">
            <v>7664-20</v>
          </cell>
          <cell r="H193">
            <v>44682</v>
          </cell>
          <cell r="I193">
            <v>47.13</v>
          </cell>
          <cell r="J193">
            <v>377.05</v>
          </cell>
          <cell r="L193">
            <v>159.47999999999999</v>
          </cell>
          <cell r="M193">
            <v>2.2200000000000002</v>
          </cell>
          <cell r="U193">
            <v>56.47</v>
          </cell>
        </row>
        <row r="194">
          <cell r="C194" t="str">
            <v>UPA OLINDA - C.G 001/2022</v>
          </cell>
          <cell r="E194" t="str">
            <v>OZIEL SANTANA DOS SANTOS</v>
          </cell>
          <cell r="F194" t="str">
            <v>3 - Administrativo</v>
          </cell>
          <cell r="G194" t="str">
            <v>7823-20</v>
          </cell>
          <cell r="H194">
            <v>44682</v>
          </cell>
          <cell r="I194">
            <v>16.29</v>
          </cell>
          <cell r="J194">
            <v>130.33000000000001</v>
          </cell>
          <cell r="L194">
            <v>159.47999999999999</v>
          </cell>
          <cell r="M194">
            <v>1.39</v>
          </cell>
          <cell r="X194" t="str">
            <v>SALÁRIO FAMÍLIA</v>
          </cell>
        </row>
        <row r="195">
          <cell r="C195" t="str">
            <v>UPA OLINDA - C.G 001/2022</v>
          </cell>
          <cell r="E195" t="str">
            <v>PAULO CARNEIRO MACIEL</v>
          </cell>
          <cell r="F195" t="str">
            <v>3 - Administrativo</v>
          </cell>
          <cell r="G195" t="str">
            <v>5174-10</v>
          </cell>
          <cell r="H195">
            <v>44682</v>
          </cell>
          <cell r="I195">
            <v>6.87</v>
          </cell>
          <cell r="K195">
            <v>26.68</v>
          </cell>
        </row>
        <row r="196">
          <cell r="C196" t="str">
            <v>UPA OLINDA - C.G 001/2022</v>
          </cell>
          <cell r="E196" t="str">
            <v>PAULO CESAR OLIVEIRA SANTOS</v>
          </cell>
          <cell r="F196" t="str">
            <v>4 - Assistência Odontológica</v>
          </cell>
          <cell r="G196" t="str">
            <v>2232-88</v>
          </cell>
          <cell r="H196">
            <v>44682</v>
          </cell>
          <cell r="I196">
            <v>84.98</v>
          </cell>
          <cell r="J196">
            <v>679.82</v>
          </cell>
          <cell r="L196">
            <v>159.47999999999999</v>
          </cell>
          <cell r="M196">
            <v>5.91</v>
          </cell>
        </row>
        <row r="197">
          <cell r="C197" t="str">
            <v>UPA OLINDA - C.G 001/2022</v>
          </cell>
          <cell r="E197" t="str">
            <v>WILSON TIBURCIO DE MORAIS</v>
          </cell>
          <cell r="F197" t="str">
            <v>3 - Administrativo</v>
          </cell>
          <cell r="G197" t="str">
            <v>3251-05</v>
          </cell>
          <cell r="H197">
            <v>44682</v>
          </cell>
          <cell r="I197">
            <v>35.35</v>
          </cell>
          <cell r="K197">
            <v>282.82</v>
          </cell>
        </row>
        <row r="198">
          <cell r="C198" t="str">
            <v>UPA OLINDA - C.G 001/2022</v>
          </cell>
          <cell r="E198" t="str">
            <v>PEDRO GOMES DOS REIS NETO</v>
          </cell>
          <cell r="F198" t="str">
            <v>1 - Médico</v>
          </cell>
          <cell r="G198" t="str">
            <v>2251-25</v>
          </cell>
          <cell r="H198">
            <v>44682</v>
          </cell>
          <cell r="I198">
            <v>46.24</v>
          </cell>
          <cell r="J198">
            <v>369.91</v>
          </cell>
          <cell r="L198">
            <v>159.47999999999999</v>
          </cell>
          <cell r="M198">
            <v>4</v>
          </cell>
        </row>
        <row r="199">
          <cell r="C199" t="str">
            <v>UPA OLINDA - C.G 001/2022</v>
          </cell>
          <cell r="E199" t="str">
            <v>SERGIO COSTA TAVARES DA SILVA</v>
          </cell>
          <cell r="F199" t="str">
            <v>2 - Outros Profissionais da Saúde</v>
          </cell>
          <cell r="G199" t="str">
            <v>3222-05</v>
          </cell>
          <cell r="H199">
            <v>44682</v>
          </cell>
          <cell r="I199">
            <v>18.38</v>
          </cell>
          <cell r="J199">
            <v>147.06</v>
          </cell>
          <cell r="L199">
            <v>159.47999999999999</v>
          </cell>
          <cell r="M199">
            <v>4</v>
          </cell>
        </row>
        <row r="200">
          <cell r="C200" t="str">
            <v>UPA OLINDA - C.G 001/2022</v>
          </cell>
          <cell r="E200" t="str">
            <v>PHALLOMA CORREIA VALERIANO DA SILVA</v>
          </cell>
          <cell r="F200" t="str">
            <v>2 - Outros Profissionais da Saúde</v>
          </cell>
          <cell r="G200" t="str">
            <v>2236-05</v>
          </cell>
          <cell r="H200">
            <v>44682</v>
          </cell>
          <cell r="I200">
            <v>19.96</v>
          </cell>
          <cell r="J200">
            <v>159.63999999999999</v>
          </cell>
          <cell r="L200">
            <v>159.47999999999999</v>
          </cell>
          <cell r="M200">
            <v>1.69</v>
          </cell>
        </row>
        <row r="201">
          <cell r="C201" t="str">
            <v>UPA OLINDA - C.G 001/2022</v>
          </cell>
          <cell r="E201" t="str">
            <v>PHILLIPE ANDREW FERNANDES SILVA</v>
          </cell>
          <cell r="F201" t="str">
            <v>3 - Administrativo</v>
          </cell>
          <cell r="G201" t="str">
            <v>5174-10</v>
          </cell>
          <cell r="H201">
            <v>44682</v>
          </cell>
          <cell r="I201">
            <v>17.350000000000001</v>
          </cell>
          <cell r="J201">
            <v>138.83000000000001</v>
          </cell>
          <cell r="L201">
            <v>159.47999999999999</v>
          </cell>
          <cell r="M201">
            <v>1.21</v>
          </cell>
        </row>
        <row r="202">
          <cell r="C202" t="str">
            <v>UPA OLINDA - C.G 001/2022</v>
          </cell>
          <cell r="E202" t="str">
            <v>PLACIDO FELIX DE LIMA</v>
          </cell>
          <cell r="F202" t="str">
            <v>3 - Administrativo</v>
          </cell>
          <cell r="G202" t="str">
            <v>5174-10</v>
          </cell>
          <cell r="H202">
            <v>44682</v>
          </cell>
          <cell r="I202">
            <v>11.72</v>
          </cell>
          <cell r="K202">
            <v>93.72</v>
          </cell>
          <cell r="R202">
            <v>155.19999999999999</v>
          </cell>
        </row>
        <row r="203">
          <cell r="C203" t="str">
            <v>UPA OLINDA - C.G 001/2022</v>
          </cell>
          <cell r="E203" t="str">
            <v>PRISCILLA DE ARAUJO SILVA</v>
          </cell>
          <cell r="F203" t="str">
            <v>2 - Outros Profissionais da Saúde</v>
          </cell>
          <cell r="G203" t="str">
            <v>3222-05</v>
          </cell>
          <cell r="H203">
            <v>44682</v>
          </cell>
          <cell r="I203">
            <v>16.09</v>
          </cell>
          <cell r="J203">
            <v>128.68</v>
          </cell>
          <cell r="L203">
            <v>159.47999999999999</v>
          </cell>
          <cell r="M203">
            <v>1.21</v>
          </cell>
          <cell r="R203">
            <v>136.20999999999998</v>
          </cell>
          <cell r="S203">
            <v>72.72</v>
          </cell>
        </row>
        <row r="204">
          <cell r="C204" t="str">
            <v>UPA OLINDA - C.G 001/2022</v>
          </cell>
          <cell r="E204" t="str">
            <v>RADAMES JOSE DA SILVA</v>
          </cell>
          <cell r="F204" t="str">
            <v>3 - Administrativo</v>
          </cell>
          <cell r="G204" t="str">
            <v>5174-10</v>
          </cell>
          <cell r="H204">
            <v>44682</v>
          </cell>
          <cell r="I204">
            <v>12.12</v>
          </cell>
          <cell r="J204">
            <v>96.96</v>
          </cell>
          <cell r="L204">
            <v>159.47999999999999</v>
          </cell>
          <cell r="M204">
            <v>1.21</v>
          </cell>
          <cell r="R204">
            <v>128.01</v>
          </cell>
          <cell r="S204">
            <v>72.72</v>
          </cell>
        </row>
        <row r="205">
          <cell r="C205" t="str">
            <v>UPA OLINDA - C.G 001/2022</v>
          </cell>
          <cell r="E205" t="str">
            <v>RAFAELA ESPOSITO DE LIMA ASFORA</v>
          </cell>
          <cell r="F205" t="str">
            <v>1 - Médico</v>
          </cell>
          <cell r="G205" t="str">
            <v>2251-24</v>
          </cell>
          <cell r="H205">
            <v>44682</v>
          </cell>
          <cell r="I205">
            <v>42.42</v>
          </cell>
          <cell r="J205">
            <v>339.39</v>
          </cell>
          <cell r="L205">
            <v>159.47999999999999</v>
          </cell>
          <cell r="M205">
            <v>4</v>
          </cell>
        </row>
        <row r="206">
          <cell r="C206" t="str">
            <v>UPA OLINDA - C.G 001/2022</v>
          </cell>
          <cell r="E206" t="str">
            <v>RAFAELA SOUZA SILVA</v>
          </cell>
          <cell r="F206" t="str">
            <v>2 - Outros Profissionais da Saúde</v>
          </cell>
          <cell r="G206" t="str">
            <v>2234-05</v>
          </cell>
          <cell r="H206">
            <v>44682</v>
          </cell>
          <cell r="I206">
            <v>43.94</v>
          </cell>
          <cell r="J206">
            <v>351.55</v>
          </cell>
          <cell r="L206">
            <v>159.47999999999999</v>
          </cell>
          <cell r="M206">
            <v>3.4</v>
          </cell>
        </row>
        <row r="207">
          <cell r="C207" t="str">
            <v>UPA OLINDA - C.G 001/2022</v>
          </cell>
          <cell r="E207" t="str">
            <v>RAQUEL NASCIMENTO DE MEDEIROS FERREIRA</v>
          </cell>
          <cell r="F207" t="str">
            <v>2 - Outros Profissionais da Saúde</v>
          </cell>
          <cell r="G207" t="str">
            <v>3222-05</v>
          </cell>
          <cell r="H207">
            <v>44682</v>
          </cell>
          <cell r="I207">
            <v>15.99</v>
          </cell>
          <cell r="J207">
            <v>127.91</v>
          </cell>
          <cell r="L207">
            <v>159.47999999999999</v>
          </cell>
          <cell r="M207">
            <v>1.21</v>
          </cell>
          <cell r="R207">
            <v>128.01</v>
          </cell>
          <cell r="S207">
            <v>72.72</v>
          </cell>
        </row>
        <row r="208">
          <cell r="C208" t="str">
            <v>UPA OLINDA - C.G 001/2022</v>
          </cell>
          <cell r="E208" t="str">
            <v>MARCILEIDE AMARAL DA SILVA</v>
          </cell>
          <cell r="F208" t="str">
            <v>2 - Outros Profissionais da Saúde</v>
          </cell>
          <cell r="G208" t="str">
            <v>2516-05</v>
          </cell>
          <cell r="H208">
            <v>44682</v>
          </cell>
          <cell r="I208">
            <v>24.2</v>
          </cell>
          <cell r="J208">
            <v>193.56</v>
          </cell>
          <cell r="L208">
            <v>159.47999999999999</v>
          </cell>
          <cell r="M208">
            <v>2.4</v>
          </cell>
          <cell r="R208">
            <v>218.41</v>
          </cell>
          <cell r="S208">
            <v>144</v>
          </cell>
        </row>
        <row r="209">
          <cell r="C209" t="str">
            <v>UPA OLINDA - C.G 001/2022</v>
          </cell>
          <cell r="E209" t="str">
            <v>REINALDO SOARES DA SILVA</v>
          </cell>
          <cell r="F209" t="str">
            <v>2 - Outros Profissionais da Saúde</v>
          </cell>
          <cell r="G209" t="str">
            <v>7664-20</v>
          </cell>
          <cell r="H209">
            <v>44682</v>
          </cell>
          <cell r="I209">
            <v>32.07</v>
          </cell>
          <cell r="J209">
            <v>256.58999999999997</v>
          </cell>
          <cell r="L209">
            <v>159.47999999999999</v>
          </cell>
          <cell r="M209">
            <v>2.2200000000000002</v>
          </cell>
        </row>
        <row r="210">
          <cell r="C210" t="str">
            <v>UPA OLINDA - C.G 001/2022</v>
          </cell>
          <cell r="E210" t="str">
            <v>RENATA COSTA DOS SANTOS</v>
          </cell>
          <cell r="F210" t="str">
            <v>1 - Médico</v>
          </cell>
          <cell r="G210" t="str">
            <v>2251-24</v>
          </cell>
          <cell r="H210">
            <v>44682</v>
          </cell>
          <cell r="I210">
            <v>82.42</v>
          </cell>
          <cell r="J210">
            <v>659.39</v>
          </cell>
          <cell r="L210">
            <v>159.47999999999999</v>
          </cell>
          <cell r="M210">
            <v>8</v>
          </cell>
        </row>
        <row r="211">
          <cell r="C211" t="str">
            <v>UPA OLINDA - C.G 001/2022</v>
          </cell>
          <cell r="E211" t="str">
            <v>RENATA CRISTINA RIBEIRO HACKER</v>
          </cell>
          <cell r="F211" t="str">
            <v>1 - Médico</v>
          </cell>
          <cell r="G211" t="str">
            <v>2251-24</v>
          </cell>
          <cell r="H211">
            <v>44682</v>
          </cell>
          <cell r="I211">
            <v>86.24</v>
          </cell>
          <cell r="J211">
            <v>689.91</v>
          </cell>
          <cell r="L211">
            <v>159.47999999999999</v>
          </cell>
          <cell r="M211">
            <v>8</v>
          </cell>
        </row>
        <row r="212">
          <cell r="C212" t="str">
            <v>UPA OLINDA - C.G 001/2022</v>
          </cell>
          <cell r="E212" t="str">
            <v>RENATA FERNANDES PINHEIRO</v>
          </cell>
          <cell r="F212" t="str">
            <v>4 - Assistência Odontológica</v>
          </cell>
          <cell r="G212" t="str">
            <v>2232-88</v>
          </cell>
          <cell r="H212">
            <v>44682</v>
          </cell>
          <cell r="I212">
            <v>85.54</v>
          </cell>
          <cell r="J212">
            <v>684.32</v>
          </cell>
          <cell r="L212">
            <v>159.47999999999999</v>
          </cell>
          <cell r="M212">
            <v>5.91</v>
          </cell>
        </row>
        <row r="213">
          <cell r="C213" t="str">
            <v>UPA OLINDA - C.G 001/2022</v>
          </cell>
          <cell r="E213" t="str">
            <v>RENATA GEANE GONCALVES CUNHA BARROS</v>
          </cell>
          <cell r="F213" t="str">
            <v>2 - Outros Profissionais da Saúde</v>
          </cell>
          <cell r="G213" t="str">
            <v>3222-05</v>
          </cell>
          <cell r="H213">
            <v>44682</v>
          </cell>
          <cell r="I213">
            <v>14.54</v>
          </cell>
          <cell r="J213">
            <v>116.35</v>
          </cell>
          <cell r="L213">
            <v>159.47999999999999</v>
          </cell>
          <cell r="M213">
            <v>1.21</v>
          </cell>
          <cell r="U213">
            <v>56.47</v>
          </cell>
          <cell r="X213" t="str">
            <v>SALÁRIO FAMÍLIA</v>
          </cell>
        </row>
        <row r="214">
          <cell r="C214" t="str">
            <v>UPA OLINDA - C.G 001/2022</v>
          </cell>
          <cell r="E214" t="str">
            <v>MACIO RUBENS CARVALHO</v>
          </cell>
          <cell r="F214" t="str">
            <v>1 - Médico</v>
          </cell>
          <cell r="G214" t="str">
            <v>2251-24</v>
          </cell>
          <cell r="H214">
            <v>44682</v>
          </cell>
          <cell r="I214">
            <v>19.84</v>
          </cell>
          <cell r="J214">
            <v>158.69999999999999</v>
          </cell>
          <cell r="L214">
            <v>159.47999999999999</v>
          </cell>
          <cell r="M214">
            <v>1.39</v>
          </cell>
        </row>
        <row r="215">
          <cell r="C215" t="str">
            <v>UPA OLINDA - C.G 001/2022</v>
          </cell>
          <cell r="E215" t="str">
            <v xml:space="preserve">RENATO COSME CESAR </v>
          </cell>
          <cell r="F215" t="str">
            <v>2 - Outros Profissionais da Saúde</v>
          </cell>
          <cell r="G215" t="str">
            <v>5152-05</v>
          </cell>
          <cell r="H215">
            <v>44682</v>
          </cell>
          <cell r="I215">
            <v>14.54</v>
          </cell>
          <cell r="J215">
            <v>116.35</v>
          </cell>
          <cell r="L215">
            <v>159.47999999999999</v>
          </cell>
          <cell r="M215">
            <v>1.21</v>
          </cell>
          <cell r="R215">
            <v>251.01</v>
          </cell>
          <cell r="S215">
            <v>72.72</v>
          </cell>
        </row>
        <row r="216">
          <cell r="C216" t="str">
            <v>UPA OLINDA - C.G 001/2022</v>
          </cell>
          <cell r="E216" t="str">
            <v>RICARDO LEITE VIEIRA FILHO</v>
          </cell>
          <cell r="F216" t="str">
            <v>1 - Médico</v>
          </cell>
          <cell r="G216" t="str">
            <v>2251-25</v>
          </cell>
          <cell r="H216">
            <v>44682</v>
          </cell>
          <cell r="I216">
            <v>42.42</v>
          </cell>
          <cell r="J216">
            <v>339.39</v>
          </cell>
          <cell r="L216">
            <v>159.47999999999999</v>
          </cell>
          <cell r="M216">
            <v>4</v>
          </cell>
        </row>
        <row r="217">
          <cell r="C217" t="str">
            <v>UPA OLINDA - C.G 001/2022</v>
          </cell>
          <cell r="E217" t="str">
            <v>ROBSON ANDRE PASSOS DA SILVA</v>
          </cell>
          <cell r="F217" t="str">
            <v>2 - Outros Profissionais da Saúde</v>
          </cell>
          <cell r="G217" t="str">
            <v>3222-05</v>
          </cell>
          <cell r="H217">
            <v>44682</v>
          </cell>
          <cell r="I217">
            <v>24.5</v>
          </cell>
          <cell r="J217">
            <v>196</v>
          </cell>
          <cell r="R217">
            <v>136.20999999999998</v>
          </cell>
          <cell r="S217">
            <v>210</v>
          </cell>
        </row>
        <row r="218">
          <cell r="C218" t="str">
            <v>UPA OLINDA - C.G 001/2022</v>
          </cell>
          <cell r="E218" t="str">
            <v>ROBERTA LUCIA DOURADO DE PAULA FERREIRA</v>
          </cell>
          <cell r="F218" t="str">
            <v>2 - Outros Profissionais da Saúde</v>
          </cell>
          <cell r="G218" t="str">
            <v>2235-05</v>
          </cell>
          <cell r="H218">
            <v>44682</v>
          </cell>
          <cell r="I218">
            <v>19.420000000000002</v>
          </cell>
          <cell r="J218">
            <v>155.37</v>
          </cell>
          <cell r="L218">
            <v>159.47999999999999</v>
          </cell>
          <cell r="M218">
            <v>1.6</v>
          </cell>
          <cell r="Y218">
            <v>103.28</v>
          </cell>
          <cell r="AB218" t="str">
            <v>AUXILIO CRECHE</v>
          </cell>
        </row>
        <row r="219">
          <cell r="C219" t="str">
            <v>UPA OLINDA - C.G 001/2022</v>
          </cell>
          <cell r="E219" t="str">
            <v>ROSANA FERREIRA DA SILVA</v>
          </cell>
          <cell r="F219" t="str">
            <v>2 - Outros Profissionais da Saúde</v>
          </cell>
          <cell r="G219" t="str">
            <v>3222-05</v>
          </cell>
          <cell r="H219">
            <v>44682</v>
          </cell>
          <cell r="I219">
            <v>16.09</v>
          </cell>
          <cell r="J219">
            <v>128.68</v>
          </cell>
          <cell r="L219">
            <v>159.47999999999999</v>
          </cell>
          <cell r="M219">
            <v>1.21</v>
          </cell>
          <cell r="R219">
            <v>128.01</v>
          </cell>
          <cell r="S219">
            <v>72.72</v>
          </cell>
        </row>
        <row r="220">
          <cell r="C220" t="str">
            <v>UPA OLINDA - C.G 001/2022</v>
          </cell>
          <cell r="E220" t="str">
            <v>ROSANGELA CARDOSO CAVALCANTE</v>
          </cell>
          <cell r="F220" t="str">
            <v>2 - Outros Profissionais da Saúde</v>
          </cell>
          <cell r="G220" t="str">
            <v>3222-05</v>
          </cell>
          <cell r="H220">
            <v>44682</v>
          </cell>
          <cell r="I220">
            <v>14.54</v>
          </cell>
          <cell r="J220">
            <v>116.35</v>
          </cell>
          <cell r="L220">
            <v>159.47999999999999</v>
          </cell>
          <cell r="M220">
            <v>1.21</v>
          </cell>
          <cell r="R220">
            <v>128.01</v>
          </cell>
          <cell r="S220">
            <v>72.72</v>
          </cell>
          <cell r="U220">
            <v>56.47</v>
          </cell>
          <cell r="X220" t="str">
            <v>SALÁRIO FAMÍLIA</v>
          </cell>
        </row>
        <row r="221">
          <cell r="C221" t="str">
            <v>UPA OLINDA - C.G 001/2022</v>
          </cell>
          <cell r="E221" t="str">
            <v>ROSELANIA SOLANO DE SOUZA MELO</v>
          </cell>
          <cell r="F221" t="str">
            <v>3 - Administrativo</v>
          </cell>
          <cell r="G221" t="str">
            <v>5174-10</v>
          </cell>
          <cell r="H221">
            <v>44682</v>
          </cell>
          <cell r="I221">
            <v>12.12</v>
          </cell>
          <cell r="J221">
            <v>96.96</v>
          </cell>
          <cell r="L221">
            <v>159.47999999999999</v>
          </cell>
          <cell r="M221">
            <v>1.21</v>
          </cell>
          <cell r="R221">
            <v>251.01</v>
          </cell>
          <cell r="S221">
            <v>72.72</v>
          </cell>
        </row>
        <row r="222">
          <cell r="C222" t="str">
            <v>UPA OLINDA - C.G 001/2022</v>
          </cell>
          <cell r="E222" t="str">
            <v>ROSELI CORREIA DA SILVA</v>
          </cell>
          <cell r="F222" t="str">
            <v>2 - Outros Profissionais da Saúde</v>
          </cell>
          <cell r="G222" t="str">
            <v>3222-05</v>
          </cell>
          <cell r="H222">
            <v>44682</v>
          </cell>
          <cell r="I222">
            <v>16.68</v>
          </cell>
          <cell r="J222">
            <v>133.46</v>
          </cell>
          <cell r="L222">
            <v>159.47999999999999</v>
          </cell>
          <cell r="M222">
            <v>1.21</v>
          </cell>
          <cell r="R222">
            <v>173.01</v>
          </cell>
          <cell r="S222">
            <v>72.72</v>
          </cell>
          <cell r="Y222">
            <v>69.430000000000007</v>
          </cell>
          <cell r="AB222" t="str">
            <v>AUXILIO CRECHE</v>
          </cell>
        </row>
        <row r="223">
          <cell r="C223" t="str">
            <v>UPA OLINDA - C.G 001/2022</v>
          </cell>
          <cell r="E223" t="str">
            <v>SCHERLEY ALENCAR VIEIRA DA SILVA</v>
          </cell>
          <cell r="F223" t="str">
            <v>2 - Outros Profissionais da Saúde</v>
          </cell>
          <cell r="G223" t="str">
            <v>7664-20</v>
          </cell>
          <cell r="H223">
            <v>44621</v>
          </cell>
        </row>
        <row r="224">
          <cell r="C224" t="str">
            <v>UPA OLINDA - C.G 001/2022</v>
          </cell>
          <cell r="E224" t="str">
            <v>SERIVAL LAURENTINO DA SILVA</v>
          </cell>
          <cell r="F224" t="str">
            <v>3 - Administrativo</v>
          </cell>
          <cell r="G224" t="str">
            <v>5143-10</v>
          </cell>
          <cell r="H224">
            <v>44682</v>
          </cell>
          <cell r="I224">
            <v>12.12</v>
          </cell>
          <cell r="J224">
            <v>96.96</v>
          </cell>
          <cell r="L224">
            <v>159.47999999999999</v>
          </cell>
          <cell r="M224">
            <v>1.21</v>
          </cell>
          <cell r="R224">
            <v>251.01</v>
          </cell>
          <cell r="S224">
            <v>72.72</v>
          </cell>
          <cell r="U224">
            <v>112.94</v>
          </cell>
          <cell r="X224" t="str">
            <v>SALÁRIO FAMÍLIA</v>
          </cell>
        </row>
        <row r="225">
          <cell r="C225" t="str">
            <v>UPA OLINDA - C.G 001/2022</v>
          </cell>
          <cell r="E225" t="str">
            <v>SHIRLEY GOMES DIAS</v>
          </cell>
          <cell r="F225" t="str">
            <v>2 - Outros Profissionais da Saúde</v>
          </cell>
          <cell r="G225" t="str">
            <v>3222-05</v>
          </cell>
          <cell r="H225">
            <v>44682</v>
          </cell>
          <cell r="I225">
            <v>16.09</v>
          </cell>
          <cell r="J225">
            <v>128.68</v>
          </cell>
          <cell r="L225">
            <v>159.47999999999999</v>
          </cell>
          <cell r="M225">
            <v>1.21</v>
          </cell>
        </row>
        <row r="226">
          <cell r="C226" t="str">
            <v>UPA OLINDA - C.G 001/2022</v>
          </cell>
          <cell r="E226" t="str">
            <v>SIFRONIO PAULO DOS SANTOS NETO</v>
          </cell>
          <cell r="F226" t="str">
            <v>1 - Médico</v>
          </cell>
          <cell r="G226" t="str">
            <v>2251-25</v>
          </cell>
          <cell r="H226">
            <v>44682</v>
          </cell>
          <cell r="I226">
            <v>42.42</v>
          </cell>
          <cell r="J226">
            <v>339.39</v>
          </cell>
          <cell r="L226">
            <v>159.47999999999999</v>
          </cell>
          <cell r="M226">
            <v>4</v>
          </cell>
        </row>
        <row r="227">
          <cell r="C227" t="str">
            <v>UPA OLINDA - C.G 001/2022</v>
          </cell>
          <cell r="E227" t="str">
            <v>VIVIANE RODRIGUES CUNHA DA SILVA</v>
          </cell>
          <cell r="F227" t="str">
            <v>2 - Outros Profissionais da Saúde</v>
          </cell>
          <cell r="G227" t="str">
            <v>2516-05</v>
          </cell>
          <cell r="H227">
            <v>44682</v>
          </cell>
          <cell r="I227">
            <v>27.44</v>
          </cell>
          <cell r="J227">
            <v>219.5</v>
          </cell>
          <cell r="L227">
            <v>159.47999999999999</v>
          </cell>
          <cell r="M227">
            <v>2.92</v>
          </cell>
          <cell r="R227">
            <v>267.40999999999997</v>
          </cell>
          <cell r="S227">
            <v>175.41</v>
          </cell>
        </row>
        <row r="228">
          <cell r="C228" t="str">
            <v>UPA OLINDA - C.G 001/2022</v>
          </cell>
          <cell r="E228" t="str">
            <v>SIMONE PAULO MENDES DA SILVA</v>
          </cell>
          <cell r="F228" t="str">
            <v>3 - Administrativo</v>
          </cell>
          <cell r="G228" t="str">
            <v>5135-05</v>
          </cell>
          <cell r="H228">
            <v>44682</v>
          </cell>
          <cell r="I228">
            <v>15.99</v>
          </cell>
          <cell r="J228">
            <v>127.91</v>
          </cell>
          <cell r="L228">
            <v>159.47999999999999</v>
          </cell>
          <cell r="M228">
            <v>4</v>
          </cell>
          <cell r="R228">
            <v>128.01</v>
          </cell>
          <cell r="S228">
            <v>72.72</v>
          </cell>
        </row>
        <row r="229">
          <cell r="C229" t="str">
            <v>UPA OLINDA - C.G 001/2022</v>
          </cell>
          <cell r="E229" t="str">
            <v xml:space="preserve">SIMONE RIBEIRO DA SILVA </v>
          </cell>
          <cell r="F229" t="str">
            <v>2 - Outros Profissionais da Saúde</v>
          </cell>
          <cell r="G229" t="str">
            <v>3222-05</v>
          </cell>
          <cell r="H229">
            <v>44682</v>
          </cell>
          <cell r="I229">
            <v>15.24</v>
          </cell>
          <cell r="J229">
            <v>121.9</v>
          </cell>
          <cell r="L229">
            <v>159.47999999999999</v>
          </cell>
          <cell r="M229">
            <v>1.21</v>
          </cell>
          <cell r="R229">
            <v>315.40999999999997</v>
          </cell>
          <cell r="S229">
            <v>72.72</v>
          </cell>
          <cell r="U229">
            <v>56.47</v>
          </cell>
          <cell r="X229" t="str">
            <v>SALÁRIO FAMÍLIA</v>
          </cell>
          <cell r="Y229">
            <v>69.430000000000007</v>
          </cell>
          <cell r="AB229" t="str">
            <v>AUXILIO CRECHE</v>
          </cell>
        </row>
        <row r="230">
          <cell r="C230" t="str">
            <v>UPA OLINDA - C.G 001/2022</v>
          </cell>
          <cell r="E230" t="str">
            <v>SIRLEIDE DE BARROS CRUZ</v>
          </cell>
          <cell r="F230" t="str">
            <v>2 - Outros Profissionais da Saúde</v>
          </cell>
          <cell r="G230" t="str">
            <v>5152-05</v>
          </cell>
          <cell r="H230">
            <v>44682</v>
          </cell>
          <cell r="I230">
            <v>15.99</v>
          </cell>
          <cell r="J230">
            <v>127.91</v>
          </cell>
          <cell r="L230">
            <v>159.47999999999999</v>
          </cell>
          <cell r="M230">
            <v>1.21</v>
          </cell>
          <cell r="R230">
            <v>128.01</v>
          </cell>
          <cell r="S230">
            <v>72.72</v>
          </cell>
          <cell r="U230">
            <v>112.94</v>
          </cell>
          <cell r="X230" t="str">
            <v>SALÁRIO FAMÍLIA</v>
          </cell>
        </row>
        <row r="231">
          <cell r="C231" t="str">
            <v>UPA OLINDA - C.G 001/2022</v>
          </cell>
          <cell r="E231" t="str">
            <v>SYMITON GUILHERME LINS CARDOSO</v>
          </cell>
          <cell r="F231" t="str">
            <v>2 - Outros Profissionais da Saúde</v>
          </cell>
          <cell r="G231" t="str">
            <v>2235-05</v>
          </cell>
          <cell r="H231">
            <v>44682</v>
          </cell>
          <cell r="I231">
            <v>19.27</v>
          </cell>
          <cell r="J231">
            <v>154.13</v>
          </cell>
          <cell r="L231">
            <v>159.47999999999999</v>
          </cell>
          <cell r="M231">
            <v>1.6</v>
          </cell>
        </row>
        <row r="232">
          <cell r="C232" t="str">
            <v>UPA OLINDA - C.G 001/2022</v>
          </cell>
          <cell r="E232" t="str">
            <v>WAGNER LEANDRO FREIRE DE LUCENA</v>
          </cell>
          <cell r="F232" t="str">
            <v>2 - Outros Profissionais da Saúde</v>
          </cell>
          <cell r="G232" t="str">
            <v>2236-05</v>
          </cell>
          <cell r="H232">
            <v>44682</v>
          </cell>
          <cell r="I232">
            <v>1.85</v>
          </cell>
          <cell r="J232">
            <v>14.79</v>
          </cell>
        </row>
        <row r="233">
          <cell r="C233" t="str">
            <v>UPA OLINDA - C.G 001/2022</v>
          </cell>
          <cell r="E233" t="str">
            <v>THAISA FREITAS DE OLIVEIRA</v>
          </cell>
          <cell r="F233" t="str">
            <v>1 - Médico</v>
          </cell>
          <cell r="G233" t="str">
            <v>2251-24</v>
          </cell>
          <cell r="H233">
            <v>44682</v>
          </cell>
          <cell r="I233">
            <v>12.62</v>
          </cell>
          <cell r="K233">
            <v>100.95</v>
          </cell>
          <cell r="R233">
            <v>112</v>
          </cell>
        </row>
        <row r="234">
          <cell r="C234" t="str">
            <v>UPA OLINDA - C.G 001/2022</v>
          </cell>
          <cell r="E234" t="str">
            <v>THATIANY BATISTA DE OLIVEIRA</v>
          </cell>
          <cell r="F234" t="str">
            <v>4 - Assistência Odontológica</v>
          </cell>
          <cell r="G234" t="str">
            <v>3224-15</v>
          </cell>
          <cell r="H234">
            <v>44682</v>
          </cell>
          <cell r="I234">
            <v>14.54</v>
          </cell>
          <cell r="J234">
            <v>116.35</v>
          </cell>
          <cell r="L234">
            <v>159.47999999999999</v>
          </cell>
          <cell r="M234">
            <v>1.21</v>
          </cell>
          <cell r="R234">
            <v>173.01</v>
          </cell>
          <cell r="S234">
            <v>72.72</v>
          </cell>
        </row>
        <row r="235">
          <cell r="C235" t="str">
            <v>UPA OLINDA - C.G 001/2022</v>
          </cell>
          <cell r="E235" t="str">
            <v>VANESSA DOS SANTOS CORDEIRO</v>
          </cell>
          <cell r="F235" t="str">
            <v>2 - Outros Profissionais da Saúde</v>
          </cell>
          <cell r="G235" t="str">
            <v>3251-05</v>
          </cell>
          <cell r="H235">
            <v>44682</v>
          </cell>
          <cell r="I235">
            <v>12.12</v>
          </cell>
          <cell r="J235">
            <v>96.96</v>
          </cell>
          <cell r="L235">
            <v>159.47999999999999</v>
          </cell>
          <cell r="M235">
            <v>1.21</v>
          </cell>
          <cell r="R235">
            <v>136.20999999999998</v>
          </cell>
          <cell r="S235">
            <v>72.72</v>
          </cell>
        </row>
        <row r="236">
          <cell r="C236" t="str">
            <v>UPA OLINDA - C.G 001/2022</v>
          </cell>
          <cell r="E236" t="str">
            <v>ROGERIO BATISTA DOS SANTOS</v>
          </cell>
          <cell r="F236" t="str">
            <v>2 - Outros Profissionais da Saúde</v>
          </cell>
          <cell r="G236" t="str">
            <v>3222-05</v>
          </cell>
          <cell r="H236">
            <v>44682</v>
          </cell>
          <cell r="I236">
            <v>4.4400000000000004</v>
          </cell>
          <cell r="J236">
            <v>35.549999999999997</v>
          </cell>
          <cell r="L236">
            <v>159.47999999999999</v>
          </cell>
          <cell r="M236">
            <v>1.21</v>
          </cell>
        </row>
        <row r="237">
          <cell r="C237" t="str">
            <v>UPA OLINDA - C.G 001/2022</v>
          </cell>
          <cell r="E237" t="str">
            <v>VINICIUS RIBEIRO CRUZ</v>
          </cell>
          <cell r="F237" t="str">
            <v>4 - Assistência Odontológica</v>
          </cell>
          <cell r="G237" t="str">
            <v>2232-88</v>
          </cell>
          <cell r="H237">
            <v>44682</v>
          </cell>
          <cell r="I237">
            <v>85.54</v>
          </cell>
          <cell r="J237">
            <v>684.32</v>
          </cell>
          <cell r="L237">
            <v>159.47999999999999</v>
          </cell>
          <cell r="M237">
            <v>5.91</v>
          </cell>
        </row>
        <row r="238">
          <cell r="C238" t="str">
            <v>UPA OLINDA - C.G 001/2022</v>
          </cell>
          <cell r="E238" t="str">
            <v>VIVIAN EVELYN LIMA DE ASSIS</v>
          </cell>
          <cell r="F238" t="str">
            <v>3 - Administrativo</v>
          </cell>
          <cell r="G238" t="str">
            <v>3132-20</v>
          </cell>
          <cell r="H238">
            <v>44682</v>
          </cell>
          <cell r="I238">
            <v>15.97</v>
          </cell>
          <cell r="J238">
            <v>127.78</v>
          </cell>
          <cell r="L238">
            <v>159.47999999999999</v>
          </cell>
          <cell r="M238">
            <v>1.21</v>
          </cell>
          <cell r="R238">
            <v>136.20999999999998</v>
          </cell>
          <cell r="S238">
            <v>72.72</v>
          </cell>
        </row>
        <row r="239">
          <cell r="C239" t="str">
            <v>UPA OLINDA - C.G 001/2022</v>
          </cell>
          <cell r="E239" t="str">
            <v>LUIZ ABEL DE ALBUQUERQUE ARRUDA FILH</v>
          </cell>
          <cell r="F239" t="str">
            <v>2 - Outros Profissionais da Saúde</v>
          </cell>
          <cell r="G239" t="str">
            <v>2237-10</v>
          </cell>
          <cell r="H239">
            <v>44682</v>
          </cell>
          <cell r="I239">
            <v>9.08</v>
          </cell>
          <cell r="K239">
            <v>72.67</v>
          </cell>
        </row>
        <row r="240">
          <cell r="C240" t="str">
            <v>UPA OLINDA - C.G 001/2022</v>
          </cell>
          <cell r="E240" t="str">
            <v>WAYDINNE PONTES SABINO DE ARAUJO</v>
          </cell>
          <cell r="F240" t="str">
            <v>2 - Outros Profissionais da Saúde</v>
          </cell>
          <cell r="G240" t="str">
            <v>2235-05</v>
          </cell>
          <cell r="H240">
            <v>44682</v>
          </cell>
          <cell r="I240">
            <v>22.34</v>
          </cell>
          <cell r="J240">
            <v>178.73</v>
          </cell>
          <cell r="L240">
            <v>159.47999999999999</v>
          </cell>
          <cell r="M240">
            <v>1.59</v>
          </cell>
          <cell r="Y240">
            <v>103.28</v>
          </cell>
          <cell r="AB240" t="str">
            <v>AUXILIO CRECHE</v>
          </cell>
        </row>
        <row r="241">
          <cell r="C241" t="str">
            <v>UPA OLINDA - C.G 001/2022</v>
          </cell>
          <cell r="E241" t="str">
            <v>WESLEY VINICIUS DA SILVA</v>
          </cell>
          <cell r="F241" t="str">
            <v>2 - Outros Profissionais da Saúde</v>
          </cell>
          <cell r="G241" t="str">
            <v>2235-05</v>
          </cell>
          <cell r="H241">
            <v>44682</v>
          </cell>
          <cell r="I241">
            <v>33.43</v>
          </cell>
          <cell r="J241">
            <v>267.42</v>
          </cell>
          <cell r="L241">
            <v>159.47999999999999</v>
          </cell>
          <cell r="M241">
            <v>1.6</v>
          </cell>
        </row>
        <row r="242">
          <cell r="C242" t="str">
            <v>UPA OLINDA - C.G 001/2022</v>
          </cell>
          <cell r="E242" t="str">
            <v>WHILYANA TEIXEIRA DIAS TAVARES</v>
          </cell>
          <cell r="F242" t="str">
            <v>1 - Médico</v>
          </cell>
          <cell r="G242" t="str">
            <v>2251-25</v>
          </cell>
          <cell r="H242">
            <v>44682</v>
          </cell>
          <cell r="I242">
            <v>16.27</v>
          </cell>
          <cell r="K242">
            <v>130.09</v>
          </cell>
        </row>
        <row r="243">
          <cell r="C243" t="str">
            <v>UPA OLINDA - C.G 001/2022</v>
          </cell>
          <cell r="E243" t="str">
            <v>WILDNER LUIS DA SILVA</v>
          </cell>
          <cell r="F243" t="str">
            <v>3 - Administrativo</v>
          </cell>
          <cell r="G243" t="str">
            <v>5143-10</v>
          </cell>
          <cell r="H243">
            <v>44682</v>
          </cell>
          <cell r="I243">
            <v>15.96</v>
          </cell>
          <cell r="J243">
            <v>127.64</v>
          </cell>
          <cell r="L243">
            <v>159.47999999999999</v>
          </cell>
          <cell r="M243">
            <v>1.21</v>
          </cell>
          <cell r="R243">
            <v>267.40999999999997</v>
          </cell>
          <cell r="S243">
            <v>72.72</v>
          </cell>
        </row>
        <row r="244">
          <cell r="C244" t="str">
            <v>UPA OLINDA - C.G 001/2022</v>
          </cell>
          <cell r="E244" t="str">
            <v xml:space="preserve">YAGO DE ANDRADE LIMA </v>
          </cell>
          <cell r="F244" t="str">
            <v>1 - Médico</v>
          </cell>
          <cell r="G244" t="str">
            <v>2251-25</v>
          </cell>
          <cell r="H244">
            <v>44682</v>
          </cell>
          <cell r="I244">
            <v>55.76</v>
          </cell>
          <cell r="K244">
            <v>446.06</v>
          </cell>
        </row>
        <row r="245">
          <cell r="C245" t="str">
            <v>UPA OLINDA - C.G 001/2022</v>
          </cell>
          <cell r="E245" t="str">
            <v>ZAYNE VASCONCELOS TORRES</v>
          </cell>
          <cell r="F245" t="str">
            <v>1 - Médico</v>
          </cell>
          <cell r="G245" t="str">
            <v>2251-25</v>
          </cell>
          <cell r="H245">
            <v>44682</v>
          </cell>
          <cell r="I245">
            <v>42.42</v>
          </cell>
          <cell r="J245">
            <v>339.39</v>
          </cell>
          <cell r="L245">
            <v>159.47999999999999</v>
          </cell>
          <cell r="M245">
            <v>4</v>
          </cell>
        </row>
        <row r="246">
          <cell r="C246" t="str">
            <v>UPA OLINDA - C.G 001/2022</v>
          </cell>
          <cell r="E246" t="str">
            <v>ZULEMA MARTINS DE FARIAS</v>
          </cell>
          <cell r="F246" t="str">
            <v>2 - Outros Profissionais da Saúde</v>
          </cell>
          <cell r="G246" t="str">
            <v>2237-10</v>
          </cell>
          <cell r="H246">
            <v>44682</v>
          </cell>
          <cell r="I246">
            <v>31.66</v>
          </cell>
          <cell r="J246">
            <v>253.27</v>
          </cell>
          <cell r="L246">
            <v>159.47999999999999</v>
          </cell>
          <cell r="M246">
            <v>2.92</v>
          </cell>
        </row>
        <row r="247">
          <cell r="C247" t="str">
            <v>UPA OLINDA - C.G 001/2022</v>
          </cell>
          <cell r="E247" t="str">
            <v>BRITA ANIKA SUAREZ ARTEAGA</v>
          </cell>
          <cell r="F247" t="str">
            <v>1 - Médico</v>
          </cell>
          <cell r="G247" t="str">
            <v>2251-25</v>
          </cell>
          <cell r="H247">
            <v>44682</v>
          </cell>
          <cell r="I247">
            <v>87.19</v>
          </cell>
          <cell r="J247">
            <v>697.54</v>
          </cell>
          <cell r="L247">
            <v>159.47999999999999</v>
          </cell>
          <cell r="M247">
            <v>8</v>
          </cell>
        </row>
        <row r="248">
          <cell r="C248" t="str">
            <v>UPA OLINDA - C.G 001/2022</v>
          </cell>
          <cell r="E248" t="str">
            <v>ALICE CAMPOS MELO</v>
          </cell>
          <cell r="F248" t="str">
            <v>2 - Outros Profissionais da Saúde</v>
          </cell>
          <cell r="G248" t="str">
            <v>2236-05</v>
          </cell>
          <cell r="H248">
            <v>44682</v>
          </cell>
          <cell r="I248">
            <v>19.809999999999999</v>
          </cell>
          <cell r="J248">
            <v>158.44999999999999</v>
          </cell>
          <cell r="L248">
            <v>159.47999999999999</v>
          </cell>
          <cell r="M248">
            <v>1.67</v>
          </cell>
        </row>
        <row r="249">
          <cell r="C249" t="str">
            <v>UPA OLINDA - C.G 001/2022</v>
          </cell>
          <cell r="E249" t="str">
            <v>RUBIA CRISTINA XAVIER DE SOUZA</v>
          </cell>
          <cell r="F249" t="str">
            <v>3 - Administrativo</v>
          </cell>
          <cell r="G249" t="str">
            <v>5143-10</v>
          </cell>
          <cell r="H249">
            <v>44682</v>
          </cell>
          <cell r="I249">
            <v>2.09</v>
          </cell>
          <cell r="J249">
            <v>16.73</v>
          </cell>
        </row>
        <row r="250">
          <cell r="C250" t="str">
            <v>UPA OLINDA - C.G 001/2022</v>
          </cell>
          <cell r="E250" t="str">
            <v>ANA CAROLINA SOARES DE ALBUQUERQUE</v>
          </cell>
          <cell r="F250" t="str">
            <v>2 - Outros Profissionais da Saúde</v>
          </cell>
          <cell r="G250" t="str">
            <v>3222-05</v>
          </cell>
          <cell r="H250">
            <v>44682</v>
          </cell>
          <cell r="I250">
            <v>14.54</v>
          </cell>
          <cell r="J250">
            <v>116.35</v>
          </cell>
          <cell r="L250">
            <v>159.47999999999999</v>
          </cell>
          <cell r="M250">
            <v>1.21</v>
          </cell>
          <cell r="R250">
            <v>315.40999999999997</v>
          </cell>
          <cell r="S250">
            <v>72.72</v>
          </cell>
        </row>
        <row r="251">
          <cell r="C251" t="str">
            <v>UPA OLINDA - C.G 001/2022</v>
          </cell>
          <cell r="E251" t="str">
            <v>LUANA MARIA RIBEIRO DE LAVOR</v>
          </cell>
          <cell r="F251" t="str">
            <v>2 - Outros Profissionais da Saúde</v>
          </cell>
          <cell r="G251" t="str">
            <v>2234-05</v>
          </cell>
          <cell r="H251">
            <v>44682</v>
          </cell>
          <cell r="I251">
            <v>42.42</v>
          </cell>
          <cell r="J251">
            <v>339.39</v>
          </cell>
          <cell r="L251">
            <v>159.47999999999999</v>
          </cell>
          <cell r="M251">
            <v>4</v>
          </cell>
        </row>
        <row r="252">
          <cell r="C252" t="str">
            <v>UPA OLINDA - C.G 001/2022</v>
          </cell>
          <cell r="E252" t="str">
            <v>CARLOS EDUARDO DA SILVA GOMES</v>
          </cell>
          <cell r="F252" t="str">
            <v>3 - Administrativo</v>
          </cell>
          <cell r="G252" t="str">
            <v>4221-10</v>
          </cell>
          <cell r="H252">
            <v>44682</v>
          </cell>
          <cell r="I252">
            <v>12.12</v>
          </cell>
          <cell r="J252">
            <v>96.96</v>
          </cell>
          <cell r="U252">
            <v>56.47</v>
          </cell>
          <cell r="X252" t="str">
            <v>SALÁRIO FAMÍLIA</v>
          </cell>
        </row>
        <row r="253">
          <cell r="C253" t="str">
            <v>UPA OLINDA - C.G 001/2022</v>
          </cell>
          <cell r="E253" t="str">
            <v>JULIANA VIEIRA GALVÃO</v>
          </cell>
          <cell r="F253" t="str">
            <v>3 - Administrativo</v>
          </cell>
          <cell r="G253" t="str">
            <v>4101-05</v>
          </cell>
          <cell r="H253">
            <v>44682</v>
          </cell>
          <cell r="I253">
            <v>46.24</v>
          </cell>
          <cell r="J253">
            <v>369.91</v>
          </cell>
          <cell r="L253">
            <v>159.47999999999999</v>
          </cell>
          <cell r="M253">
            <v>4</v>
          </cell>
        </row>
        <row r="254">
          <cell r="C254" t="str">
            <v>UPA OLINDA - C.G 001/2022</v>
          </cell>
          <cell r="E254" t="str">
            <v>RENAN VALOIS COSTRA DA SILVEIRA</v>
          </cell>
          <cell r="F254" t="str">
            <v>2 - Outros Profissionais da Saúde</v>
          </cell>
          <cell r="G254" t="str">
            <v>3222-05</v>
          </cell>
          <cell r="H254">
            <v>44682</v>
          </cell>
          <cell r="I254">
            <v>7.36</v>
          </cell>
          <cell r="J254">
            <v>58.84</v>
          </cell>
          <cell r="L254">
            <v>159.47999999999999</v>
          </cell>
          <cell r="M254">
            <v>1.6</v>
          </cell>
        </row>
        <row r="255">
          <cell r="C255" t="str">
            <v>UPA OLINDA - C.G 001/2022</v>
          </cell>
          <cell r="E255" t="str">
            <v>ELIANE SILVA DOS SANTOS</v>
          </cell>
          <cell r="F255" t="str">
            <v>2 - Outros Profissionais da Saúde</v>
          </cell>
          <cell r="G255" t="str">
            <v>3222-05</v>
          </cell>
          <cell r="H255">
            <v>44682</v>
          </cell>
          <cell r="I255">
            <v>14.54</v>
          </cell>
          <cell r="J255">
            <v>116.35</v>
          </cell>
          <cell r="L255">
            <v>159.47999999999999</v>
          </cell>
          <cell r="M255">
            <v>1.21</v>
          </cell>
          <cell r="U255">
            <v>56.47</v>
          </cell>
          <cell r="X255" t="str">
            <v>SALÁRIO FAMÍLIA</v>
          </cell>
        </row>
        <row r="256">
          <cell r="C256" t="str">
            <v>UPA OLINDA - C.G 001/2022</v>
          </cell>
          <cell r="E256" t="str">
            <v>GABRIELA CRISTINA DE MELO BRITO</v>
          </cell>
          <cell r="F256" t="str">
            <v>3 - Administrativo</v>
          </cell>
          <cell r="G256" t="str">
            <v>4110-10</v>
          </cell>
          <cell r="H256">
            <v>44682</v>
          </cell>
          <cell r="I256">
            <v>16.77</v>
          </cell>
          <cell r="K256">
            <v>134.13999999999999</v>
          </cell>
        </row>
        <row r="257">
          <cell r="C257" t="str">
            <v>UPA OLINDA - C.G 001/2022</v>
          </cell>
          <cell r="E257" t="str">
            <v>GABRIELLA CAROLINE SALES DO NASCIMENTO</v>
          </cell>
          <cell r="F257" t="str">
            <v>1 - Médico</v>
          </cell>
          <cell r="G257" t="str">
            <v>2251-25</v>
          </cell>
          <cell r="H257">
            <v>44682</v>
          </cell>
          <cell r="I257">
            <v>42.42</v>
          </cell>
          <cell r="J257">
            <v>339.39</v>
          </cell>
          <cell r="L257">
            <v>159.47999999999999</v>
          </cell>
          <cell r="M257">
            <v>4</v>
          </cell>
        </row>
        <row r="258">
          <cell r="C258" t="str">
            <v>UPA OLINDA - C.G 001/2022</v>
          </cell>
          <cell r="E258" t="str">
            <v>HIGOR JOSE DA SILVA LEAL</v>
          </cell>
          <cell r="F258" t="str">
            <v>1 - Médico</v>
          </cell>
          <cell r="G258" t="str">
            <v>2251-25</v>
          </cell>
          <cell r="H258">
            <v>44682</v>
          </cell>
          <cell r="I258">
            <v>42.42</v>
          </cell>
          <cell r="J258">
            <v>339.39</v>
          </cell>
          <cell r="L258">
            <v>159.47999999999999</v>
          </cell>
          <cell r="M258">
            <v>4</v>
          </cell>
        </row>
        <row r="259">
          <cell r="C259" t="str">
            <v>UPA OLINDA - C.G 001/2022</v>
          </cell>
          <cell r="E259" t="str">
            <v xml:space="preserve"> JAKIANAIARA FERNANDES GOMES</v>
          </cell>
          <cell r="F259" t="str">
            <v>2 - Outros Profissionais da Saúde</v>
          </cell>
          <cell r="G259" t="str">
            <v>2235-05</v>
          </cell>
          <cell r="H259">
            <v>44682</v>
          </cell>
          <cell r="I259">
            <v>31.89</v>
          </cell>
          <cell r="J259">
            <v>225.08</v>
          </cell>
          <cell r="L259">
            <v>159.47999999999999</v>
          </cell>
          <cell r="M259">
            <v>1.6</v>
          </cell>
        </row>
        <row r="260">
          <cell r="C260" t="str">
            <v>UPA OLINDA - C.G 001/2022</v>
          </cell>
          <cell r="E260" t="str">
            <v>CAROLINE DE VASCONCELOS AZEVEDO</v>
          </cell>
          <cell r="F260" t="str">
            <v>1 - Médico</v>
          </cell>
          <cell r="G260" t="str">
            <v>2251-24</v>
          </cell>
          <cell r="H260">
            <v>44682</v>
          </cell>
          <cell r="I260">
            <v>16.09</v>
          </cell>
          <cell r="J260">
            <v>128.68</v>
          </cell>
          <cell r="L260">
            <v>159.47999999999999</v>
          </cell>
          <cell r="M260">
            <v>1.21</v>
          </cell>
          <cell r="R260">
            <v>184.20999999999998</v>
          </cell>
          <cell r="S260">
            <v>72.72</v>
          </cell>
        </row>
        <row r="261">
          <cell r="C261" t="str">
            <v>UPA OLINDA - C.G 001/2022</v>
          </cell>
          <cell r="E261" t="str">
            <v>HERALDO HENRIQUE DE ARRUDA JUNIOR</v>
          </cell>
          <cell r="F261" t="str">
            <v>1 - Médico</v>
          </cell>
          <cell r="G261" t="str">
            <v>2251-25</v>
          </cell>
          <cell r="H261">
            <v>44682</v>
          </cell>
          <cell r="I261">
            <v>11.72</v>
          </cell>
          <cell r="J261">
            <v>93.72</v>
          </cell>
          <cell r="L261">
            <v>159.47999999999999</v>
          </cell>
          <cell r="M261">
            <v>1.21</v>
          </cell>
          <cell r="R261">
            <v>173.01</v>
          </cell>
          <cell r="S261">
            <v>72.72</v>
          </cell>
        </row>
        <row r="263">
          <cell r="X263" t="str">
            <v>SALÁRIO FAMÍLIA</v>
          </cell>
        </row>
        <row r="267">
          <cell r="X267" t="str">
            <v>SALÁRIO FAMÍLIA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B2FE6-1966-416C-847D-F1E283EBDC07}">
  <sheetPr codeName="Planilha5"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10739225002161</v>
      </c>
      <c r="B3" s="9" t="str">
        <f>'[1]TCE - ANEXO III - Preencher'!C12</f>
        <v>UPA OLINDA - C.G 001/2022</v>
      </c>
      <c r="C3" s="10"/>
      <c r="D3" s="11" t="str">
        <f>'[1]TCE - ANEXO III - Preencher'!E12</f>
        <v>ADELIA SIQUEIRA VALVERDE</v>
      </c>
      <c r="E3" s="9" t="str">
        <f>IF('[1]TCE - ANEXO III - Preencher'!F12="4 - Assistência Odontológica","2 - Outros Profissionais da Saúde",'[1]TCE - ANEXO III - Preencher'!F12)</f>
        <v>1 - Médico</v>
      </c>
      <c r="F3" s="12">
        <f>'[1]TCE - ANEXO III - Preencher'!G12</f>
        <v>225125</v>
      </c>
      <c r="G3" s="13">
        <f>IF('[1]TCE - ANEXO III - Preencher'!H12="","",'[1]TCE - ANEXO III - Preencher'!H12)</f>
        <v>44682</v>
      </c>
      <c r="H3" s="14">
        <f>'[1]TCE - ANEXO III - Preencher'!I12</f>
        <v>17.68</v>
      </c>
      <c r="I3" s="14">
        <f>'[1]TCE - ANEXO III - Preencher'!J12</f>
        <v>0</v>
      </c>
      <c r="J3" s="14">
        <f>'[1]TCE - ANEXO III - Preencher'!K12</f>
        <v>141.4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159.08000000000001</v>
      </c>
    </row>
    <row r="4" spans="1:28" x14ac:dyDescent="0.2">
      <c r="A4" s="8">
        <f>IFERROR(VLOOKUP(B4,'[1]DADOS (OCULTAR)'!$Q$3:$S$133,3,0),"")</f>
        <v>10739225002161</v>
      </c>
      <c r="B4" s="9" t="str">
        <f>'[1]TCE - ANEXO III - Preencher'!C13</f>
        <v>UPA OLINDA - C.G 001/2022</v>
      </c>
      <c r="C4" s="10"/>
      <c r="D4" s="11" t="str">
        <f>'[1]TCE - ANEXO III - Preencher'!E13</f>
        <v>ADRIANA MALAQUIAS DE SENA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44682</v>
      </c>
      <c r="H4" s="14">
        <f>'[1]TCE - ANEXO III - Preencher'!I13</f>
        <v>15.24</v>
      </c>
      <c r="I4" s="14">
        <f>'[1]TCE - ANEXO III - Preencher'!J13</f>
        <v>121.9</v>
      </c>
      <c r="J4" s="14">
        <f>'[1]TCE - ANEXO III - Preencher'!K13</f>
        <v>0</v>
      </c>
      <c r="K4" s="15">
        <f>'[1]TCE - ANEXO III - Preencher'!L13</f>
        <v>159.47999999999999</v>
      </c>
      <c r="L4" s="15">
        <f>'[1]TCE - ANEXO III - Preencher'!M13</f>
        <v>1.21</v>
      </c>
      <c r="M4" s="15">
        <f t="shared" ref="M4:M67" si="1">K4-L4</f>
        <v>158.26999999999998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128.01</v>
      </c>
      <c r="R4" s="15">
        <f>'[1]TCE - ANEXO III - Preencher'!S13</f>
        <v>72.72</v>
      </c>
      <c r="S4" s="16">
        <f t="shared" ref="S4:S67" si="3">Q4-R4</f>
        <v>55.289999999999992</v>
      </c>
      <c r="T4" s="15">
        <f>'[1]TCE - ANEXO III - Preencher'!U13</f>
        <v>56.47</v>
      </c>
      <c r="U4" s="15">
        <f>'[1]TCE - ANEXO III - Preencher'!V13</f>
        <v>0</v>
      </c>
      <c r="V4" s="16">
        <f t="shared" ref="V4:V67" si="4">T4-U4</f>
        <v>56.47</v>
      </c>
      <c r="W4" s="17" t="str">
        <f>IF('[1]TCE - ANEXO III - Preencher'!X13="","",'[1]TCE - ANEXO III - Preencher'!X13)</f>
        <v>SALÁRIO FAMÍLIA</v>
      </c>
      <c r="X4" s="15">
        <f>'[1]TCE - ANEXO III - Preencher'!Y13</f>
        <v>69.430000000000007</v>
      </c>
      <c r="Y4" s="15">
        <f>'[1]TCE - ANEXO III - Preencher'!Z13</f>
        <v>0</v>
      </c>
      <c r="Z4" s="16">
        <f t="shared" ref="Z4:Z67" si="5">X4-Y4</f>
        <v>69.430000000000007</v>
      </c>
      <c r="AA4" s="17" t="str">
        <f>IF('[1]TCE - ANEXO III - Preencher'!AB13="","",'[1]TCE - ANEXO III - Preencher'!AB13)</f>
        <v>AUXILIO CRECHE</v>
      </c>
      <c r="AB4" s="15">
        <f t="shared" si="0"/>
        <v>476.59999999999997</v>
      </c>
    </row>
    <row r="5" spans="1:28" x14ac:dyDescent="0.2">
      <c r="A5" s="8">
        <f>IFERROR(VLOOKUP(B5,'[1]DADOS (OCULTAR)'!$Q$3:$S$133,3,0),"")</f>
        <v>10739225002161</v>
      </c>
      <c r="B5" s="9" t="str">
        <f>'[1]TCE - ANEXO III - Preencher'!C14</f>
        <v>UPA OLINDA - C.G 001/2022</v>
      </c>
      <c r="C5" s="10"/>
      <c r="D5" s="11" t="str">
        <f>'[1]TCE - ANEXO III - Preencher'!E14</f>
        <v>ADRIANA MARIA DE SANTANA LIMA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515205</v>
      </c>
      <c r="G5" s="13">
        <f>IF('[1]TCE - ANEXO III - Preencher'!H14="","",'[1]TCE - ANEXO III - Preencher'!H14)</f>
        <v>44682</v>
      </c>
      <c r="H5" s="14">
        <f>'[1]TCE - ANEXO III - Preencher'!I14</f>
        <v>14.54</v>
      </c>
      <c r="I5" s="14">
        <f>'[1]TCE - ANEXO III - Preencher'!J14</f>
        <v>116.35</v>
      </c>
      <c r="J5" s="14">
        <f>'[1]TCE - ANEXO III - Preencher'!K14</f>
        <v>0</v>
      </c>
      <c r="K5" s="15">
        <f>'[1]TCE - ANEXO III - Preencher'!L14</f>
        <v>159.47999999999999</v>
      </c>
      <c r="L5" s="15">
        <f>'[1]TCE - ANEXO III - Preencher'!M14</f>
        <v>1.21</v>
      </c>
      <c r="M5" s="15">
        <f t="shared" si="1"/>
        <v>158.26999999999998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136.21</v>
      </c>
      <c r="R5" s="15">
        <f>'[1]TCE - ANEXO III - Preencher'!S14</f>
        <v>72.72</v>
      </c>
      <c r="S5" s="16">
        <f t="shared" si="3"/>
        <v>63.490000000000009</v>
      </c>
      <c r="T5" s="15">
        <f>'[1]TCE - ANEXO III - Preencher'!U14</f>
        <v>56.47</v>
      </c>
      <c r="U5" s="15">
        <f>'[1]TCE - ANEXO III - Preencher'!V14</f>
        <v>0</v>
      </c>
      <c r="V5" s="16">
        <f t="shared" si="4"/>
        <v>56.47</v>
      </c>
      <c r="W5" s="17" t="str">
        <f>IF('[1]TCE - ANEXO III - Preencher'!X14="","",'[1]TCE - ANEXO III - Preencher'!X14)</f>
        <v>SALÁRIO FAMÍLIA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409.12</v>
      </c>
    </row>
    <row r="6" spans="1:28" x14ac:dyDescent="0.2">
      <c r="A6" s="8">
        <f>IFERROR(VLOOKUP(B6,'[1]DADOS (OCULTAR)'!$Q$3:$S$133,3,0),"")</f>
        <v>10739225002161</v>
      </c>
      <c r="B6" s="9" t="str">
        <f>'[1]TCE - ANEXO III - Preencher'!C15</f>
        <v>UPA OLINDA - C.G 001/2022</v>
      </c>
      <c r="C6" s="10"/>
      <c r="D6" s="11" t="str">
        <f>'[1]TCE - ANEXO III - Preencher'!E15</f>
        <v xml:space="preserve">ADRIANA RODRIGUES ARRAES MENDONCA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223288</v>
      </c>
      <c r="G6" s="13">
        <f>IF('[1]TCE - ANEXO III - Preencher'!H15="","",'[1]TCE - ANEXO III - Preencher'!H15)</f>
        <v>44682</v>
      </c>
      <c r="H6" s="14">
        <f>'[1]TCE - ANEXO III - Preencher'!I15</f>
        <v>100.1</v>
      </c>
      <c r="I6" s="14">
        <f>'[1]TCE - ANEXO III - Preencher'!J15</f>
        <v>800.8</v>
      </c>
      <c r="J6" s="14">
        <f>'[1]TCE - ANEXO III - Preencher'!K15</f>
        <v>0</v>
      </c>
      <c r="K6" s="15">
        <f>'[1]TCE - ANEXO III - Preencher'!L15</f>
        <v>159.47999999999999</v>
      </c>
      <c r="L6" s="15">
        <f>'[1]TCE - ANEXO III - Preencher'!M15</f>
        <v>5.91</v>
      </c>
      <c r="M6" s="15">
        <f t="shared" si="1"/>
        <v>153.57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1054.47</v>
      </c>
    </row>
    <row r="7" spans="1:28" x14ac:dyDescent="0.2">
      <c r="A7" s="8">
        <f>IFERROR(VLOOKUP(B7,'[1]DADOS (OCULTAR)'!$Q$3:$S$133,3,0),"")</f>
        <v>10739225002161</v>
      </c>
      <c r="B7" s="9" t="str">
        <f>'[1]TCE - ANEXO III - Preencher'!C16</f>
        <v>UPA OLINDA - C.G 001/2022</v>
      </c>
      <c r="C7" s="10"/>
      <c r="D7" s="11" t="str">
        <f>'[1]TCE - ANEXO III - Preencher'!E16</f>
        <v>AGNALDO MACIEL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44682</v>
      </c>
      <c r="H7" s="14">
        <f>'[1]TCE - ANEXO III - Preencher'!I16</f>
        <v>9.2100000000000009</v>
      </c>
      <c r="I7" s="14">
        <f>'[1]TCE - ANEXO III - Preencher'!J16</f>
        <v>0</v>
      </c>
      <c r="J7" s="14">
        <f>'[1]TCE - ANEXO III - Preencher'!K16</f>
        <v>73.709999999999994</v>
      </c>
      <c r="K7" s="15">
        <f>'[1]TCE - ANEXO III - Preencher'!L16</f>
        <v>159.47999999999999</v>
      </c>
      <c r="L7" s="15">
        <f>'[1]TCE - ANEXO III - Preencher'!M16</f>
        <v>1.21</v>
      </c>
      <c r="M7" s="15">
        <f t="shared" si="1"/>
        <v>158.26999999999998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241.18999999999997</v>
      </c>
    </row>
    <row r="8" spans="1:28" x14ac:dyDescent="0.2">
      <c r="A8" s="8">
        <f>IFERROR(VLOOKUP(B8,'[1]DADOS (OCULTAR)'!$Q$3:$S$133,3,0),"")</f>
        <v>10739225002161</v>
      </c>
      <c r="B8" s="9" t="str">
        <f>'[1]TCE - ANEXO III - Preencher'!C17</f>
        <v>UPA OLINDA - C.G 001/2022</v>
      </c>
      <c r="C8" s="10"/>
      <c r="D8" s="11" t="str">
        <f>'[1]TCE - ANEXO III - Preencher'!E17</f>
        <v>ALESSANDRA NASCIMENTO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44682</v>
      </c>
      <c r="H8" s="14">
        <f>'[1]TCE - ANEXO III - Preencher'!I17</f>
        <v>15.99</v>
      </c>
      <c r="I8" s="14">
        <f>'[1]TCE - ANEXO III - Preencher'!J17</f>
        <v>127.91</v>
      </c>
      <c r="J8" s="14">
        <f>'[1]TCE - ANEXO III - Preencher'!K17</f>
        <v>0</v>
      </c>
      <c r="K8" s="15">
        <f>'[1]TCE - ANEXO III - Preencher'!L17</f>
        <v>159.47999999999999</v>
      </c>
      <c r="L8" s="15">
        <f>'[1]TCE - ANEXO III - Preencher'!M17</f>
        <v>1.21</v>
      </c>
      <c r="M8" s="15">
        <f t="shared" si="1"/>
        <v>158.26999999999998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128.01</v>
      </c>
      <c r="R8" s="15">
        <f>'[1]TCE - ANEXO III - Preencher'!S17</f>
        <v>72.72</v>
      </c>
      <c r="S8" s="16">
        <f t="shared" si="3"/>
        <v>55.289999999999992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357.45999999999992</v>
      </c>
    </row>
    <row r="9" spans="1:28" x14ac:dyDescent="0.2">
      <c r="A9" s="8">
        <f>IFERROR(VLOOKUP(B9,'[1]DADOS (OCULTAR)'!$Q$3:$S$133,3,0),"")</f>
        <v>10739225002161</v>
      </c>
      <c r="B9" s="9" t="str">
        <f>'[1]TCE - ANEXO III - Preencher'!C18</f>
        <v>UPA OLINDA - C.G 001/2022</v>
      </c>
      <c r="C9" s="10"/>
      <c r="D9" s="11" t="str">
        <f>'[1]TCE - ANEXO III - Preencher'!E18</f>
        <v>ALEXANDRE GAMA MONTEIRO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514310</v>
      </c>
      <c r="G9" s="13">
        <f>IF('[1]TCE - ANEXO III - Preencher'!H18="","",'[1]TCE - ANEXO III - Preencher'!H18)</f>
        <v>44682</v>
      </c>
      <c r="H9" s="14">
        <f>'[1]TCE - ANEXO III - Preencher'!I18</f>
        <v>17.66</v>
      </c>
      <c r="I9" s="14">
        <f>'[1]TCE - ANEXO III - Preencher'!J18</f>
        <v>141.27000000000001</v>
      </c>
      <c r="J9" s="14">
        <f>'[1]TCE - ANEXO III - Preencher'!K18</f>
        <v>0</v>
      </c>
      <c r="K9" s="15">
        <f>'[1]TCE - ANEXO III - Preencher'!L18</f>
        <v>159.47999999999999</v>
      </c>
      <c r="L9" s="15">
        <f>'[1]TCE - ANEXO III - Preencher'!M18</f>
        <v>1.21</v>
      </c>
      <c r="M9" s="15">
        <f t="shared" si="1"/>
        <v>158.26999999999998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136.21</v>
      </c>
      <c r="R9" s="15">
        <f>'[1]TCE - ANEXO III - Preencher'!S18</f>
        <v>72.72</v>
      </c>
      <c r="S9" s="16">
        <f t="shared" si="3"/>
        <v>63.490000000000009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380.69</v>
      </c>
    </row>
    <row r="10" spans="1:28" x14ac:dyDescent="0.2">
      <c r="A10" s="8">
        <f>IFERROR(VLOOKUP(B10,'[1]DADOS (OCULTAR)'!$Q$3:$S$133,3,0),"")</f>
        <v>10739225002161</v>
      </c>
      <c r="B10" s="9" t="str">
        <f>'[1]TCE - ANEXO III - Preencher'!C19</f>
        <v>UPA OLINDA - C.G 001/2022</v>
      </c>
      <c r="C10" s="10"/>
      <c r="D10" s="11" t="str">
        <f>'[1]TCE - ANEXO III - Preencher'!E19</f>
        <v>ALEXANDRE MAGNO OLIVEIRA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313220</v>
      </c>
      <c r="G10" s="13">
        <f>IF('[1]TCE - ANEXO III - Preencher'!H19="","",'[1]TCE - ANEXO III - Preencher'!H19)</f>
        <v>44682</v>
      </c>
      <c r="H10" s="14">
        <f>'[1]TCE - ANEXO III - Preencher'!I19</f>
        <v>20</v>
      </c>
      <c r="I10" s="14">
        <f>'[1]TCE - ANEXO III - Preencher'!J19</f>
        <v>160</v>
      </c>
      <c r="J10" s="14">
        <f>'[1]TCE - ANEXO III - Preencher'!K19</f>
        <v>0</v>
      </c>
      <c r="K10" s="15">
        <f>'[1]TCE - ANEXO III - Preencher'!L19</f>
        <v>159.47999999999999</v>
      </c>
      <c r="L10" s="15">
        <f>'[1]TCE - ANEXO III - Preencher'!M19</f>
        <v>2</v>
      </c>
      <c r="M10" s="15">
        <f t="shared" si="1"/>
        <v>157.47999999999999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273.51</v>
      </c>
      <c r="R10" s="15">
        <f>'[1]TCE - ANEXO III - Preencher'!S19</f>
        <v>120</v>
      </c>
      <c r="S10" s="16">
        <f t="shared" si="3"/>
        <v>153.51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490.99</v>
      </c>
    </row>
    <row r="11" spans="1:28" x14ac:dyDescent="0.2">
      <c r="A11" s="8">
        <f>IFERROR(VLOOKUP(B11,'[1]DADOS (OCULTAR)'!$Q$3:$S$133,3,0),"")</f>
        <v>10739225002161</v>
      </c>
      <c r="B11" s="9" t="str">
        <f>'[1]TCE - ANEXO III - Preencher'!C20</f>
        <v>UPA OLINDA - C.G 001/2022</v>
      </c>
      <c r="C11" s="10"/>
      <c r="D11" s="11" t="str">
        <f>'[1]TCE - ANEXO III - Preencher'!E20</f>
        <v>ALTA VALERIA CAVALCANTE DE LIMA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322415</v>
      </c>
      <c r="G11" s="13">
        <f>IF('[1]TCE - ANEXO III - Preencher'!H20="","",'[1]TCE - ANEXO III - Preencher'!H20)</f>
        <v>44682</v>
      </c>
      <c r="H11" s="14">
        <f>'[1]TCE - ANEXO III - Preencher'!I20</f>
        <v>15.99</v>
      </c>
      <c r="I11" s="14">
        <f>'[1]TCE - ANEXO III - Preencher'!J20</f>
        <v>127.21</v>
      </c>
      <c r="J11" s="14">
        <f>'[1]TCE - ANEXO III - Preencher'!K20</f>
        <v>0</v>
      </c>
      <c r="K11" s="15">
        <f>'[1]TCE - ANEXO III - Preencher'!L20</f>
        <v>159.47999999999999</v>
      </c>
      <c r="L11" s="15">
        <f>'[1]TCE - ANEXO III - Preencher'!M20</f>
        <v>1.21</v>
      </c>
      <c r="M11" s="15">
        <f t="shared" si="1"/>
        <v>158.26999999999998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128.01</v>
      </c>
      <c r="R11" s="15">
        <f>'[1]TCE - ANEXO III - Preencher'!S20</f>
        <v>72.72</v>
      </c>
      <c r="S11" s="16">
        <f t="shared" si="3"/>
        <v>55.289999999999992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356.76</v>
      </c>
    </row>
    <row r="12" spans="1:28" x14ac:dyDescent="0.2">
      <c r="A12" s="8">
        <f>IFERROR(VLOOKUP(B12,'[1]DADOS (OCULTAR)'!$Q$3:$S$133,3,0),"")</f>
        <v>10739225002161</v>
      </c>
      <c r="B12" s="9" t="str">
        <f>'[1]TCE - ANEXO III - Preencher'!C21</f>
        <v>UPA OLINDA - C.G 001/2022</v>
      </c>
      <c r="C12" s="10"/>
      <c r="D12" s="11" t="str">
        <f>'[1]TCE - ANEXO III - Preencher'!E21</f>
        <v>ALVANY VIEIRA DAS NEVES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517410</v>
      </c>
      <c r="G12" s="13">
        <f>IF('[1]TCE - ANEXO III - Preencher'!H21="","",'[1]TCE - ANEXO III - Preencher'!H21)</f>
        <v>44682</v>
      </c>
      <c r="H12" s="14">
        <f>'[1]TCE - ANEXO III - Preencher'!I21</f>
        <v>15.55</v>
      </c>
      <c r="I12" s="14">
        <f>'[1]TCE - ANEXO III - Preencher'!J21</f>
        <v>124.36</v>
      </c>
      <c r="J12" s="14">
        <f>'[1]TCE - ANEXO III - Preencher'!K21</f>
        <v>0</v>
      </c>
      <c r="K12" s="15">
        <f>'[1]TCE - ANEXO III - Preencher'!L21</f>
        <v>159.47999999999999</v>
      </c>
      <c r="L12" s="15">
        <f>'[1]TCE - ANEXO III - Preencher'!M21</f>
        <v>1.21</v>
      </c>
      <c r="M12" s="15">
        <f t="shared" si="1"/>
        <v>158.26999999999998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136.21</v>
      </c>
      <c r="R12" s="15">
        <f>'[1]TCE - ANEXO III - Preencher'!S21</f>
        <v>72.72</v>
      </c>
      <c r="S12" s="16">
        <f t="shared" si="3"/>
        <v>63.490000000000009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361.66999999999996</v>
      </c>
    </row>
    <row r="13" spans="1:28" x14ac:dyDescent="0.2">
      <c r="A13" s="8">
        <f>IFERROR(VLOOKUP(B13,'[1]DADOS (OCULTAR)'!$Q$3:$S$133,3,0),"")</f>
        <v>10739225002161</v>
      </c>
      <c r="B13" s="9" t="str">
        <f>'[1]TCE - ANEXO III - Preencher'!C22</f>
        <v>UPA OLINDA - C.G 001/2022</v>
      </c>
      <c r="C13" s="10"/>
      <c r="D13" s="11" t="str">
        <f>'[1]TCE - ANEXO III - Preencher'!E22</f>
        <v>ALYSSON BATISTA TAVARES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44682</v>
      </c>
      <c r="H13" s="14">
        <f>'[1]TCE - ANEXO III - Preencher'!I22</f>
        <v>18.3</v>
      </c>
      <c r="I13" s="14">
        <f>'[1]TCE - ANEXO III - Preencher'!J22</f>
        <v>146.4</v>
      </c>
      <c r="J13" s="14">
        <f>'[1]TCE - ANEXO III - Preencher'!K22</f>
        <v>0</v>
      </c>
      <c r="K13" s="15">
        <f>'[1]TCE - ANEXO III - Preencher'!L22</f>
        <v>159.47999999999999</v>
      </c>
      <c r="L13" s="15">
        <f>'[1]TCE - ANEXO III - Preencher'!M22</f>
        <v>1.21</v>
      </c>
      <c r="M13" s="15">
        <f t="shared" si="1"/>
        <v>158.26999999999998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56.47</v>
      </c>
      <c r="U13" s="15">
        <f>'[1]TCE - ANEXO III - Preencher'!V22</f>
        <v>0</v>
      </c>
      <c r="V13" s="16">
        <f t="shared" si="4"/>
        <v>56.47</v>
      </c>
      <c r="W13" s="17" t="str">
        <f>IF('[1]TCE - ANEXO III - Preencher'!X22="","",'[1]TCE - ANEXO III - Preencher'!X22)</f>
        <v>SALÁRIO FAMÍLIA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379.44000000000005</v>
      </c>
    </row>
    <row r="14" spans="1:28" x14ac:dyDescent="0.2">
      <c r="A14" s="8">
        <f>IFERROR(VLOOKUP(B14,'[1]DADOS (OCULTAR)'!$Q$3:$S$133,3,0),"")</f>
        <v>10739225002161</v>
      </c>
      <c r="B14" s="9" t="str">
        <f>'[1]TCE - ANEXO III - Preencher'!C23</f>
        <v>UPA OLINDA - C.G 001/2022</v>
      </c>
      <c r="C14" s="10"/>
      <c r="D14" s="11" t="str">
        <f>'[1]TCE - ANEXO III - Preencher'!E23</f>
        <v>AMANDA DE LIMA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223605</v>
      </c>
      <c r="G14" s="13">
        <f>IF('[1]TCE - ANEXO III - Preencher'!H23="","",'[1]TCE - ANEXO III - Preencher'!H23)</f>
        <v>44682</v>
      </c>
      <c r="H14" s="14">
        <f>'[1]TCE - ANEXO III - Preencher'!I23</f>
        <v>19.14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159.47999999999999</v>
      </c>
      <c r="L14" s="15">
        <f>'[1]TCE - ANEXO III - Preencher'!M23</f>
        <v>1.67</v>
      </c>
      <c r="M14" s="15">
        <f t="shared" si="1"/>
        <v>157.81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176.95</v>
      </c>
    </row>
    <row r="15" spans="1:28" x14ac:dyDescent="0.2">
      <c r="A15" s="8">
        <f>IFERROR(VLOOKUP(B15,'[1]DADOS (OCULTAR)'!$Q$3:$S$133,3,0),"")</f>
        <v>10739225002161</v>
      </c>
      <c r="B15" s="9" t="str">
        <f>'[1]TCE - ANEXO III - Preencher'!C24</f>
        <v>UPA OLINDA - C.G 001/2022</v>
      </c>
      <c r="C15" s="10"/>
      <c r="D15" s="11" t="str">
        <f>'[1]TCE - ANEXO III - Preencher'!E24</f>
        <v>ISABELA DE PÁDUA BARBOSA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44682</v>
      </c>
      <c r="H15" s="14">
        <f>'[1]TCE - ANEXO III - Preencher'!I24</f>
        <v>41.01</v>
      </c>
      <c r="I15" s="14">
        <f>'[1]TCE - ANEXO III - Preencher'!J24</f>
        <v>328.07</v>
      </c>
      <c r="J15" s="14">
        <f>'[1]TCE - ANEXO III - Preencher'!K24</f>
        <v>0</v>
      </c>
      <c r="K15" s="15">
        <f>'[1]TCE - ANEXO III - Preencher'!L24</f>
        <v>159.47999999999999</v>
      </c>
      <c r="L15" s="15">
        <f>'[1]TCE - ANEXO III - Preencher'!M24</f>
        <v>4</v>
      </c>
      <c r="M15" s="15">
        <f t="shared" si="1"/>
        <v>155.47999999999999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524.55999999999995</v>
      </c>
    </row>
    <row r="16" spans="1:28" x14ac:dyDescent="0.2">
      <c r="A16" s="8">
        <f>IFERROR(VLOOKUP(B16,'[1]DADOS (OCULTAR)'!$Q$3:$S$133,3,0),"")</f>
        <v>10739225002161</v>
      </c>
      <c r="B16" s="9" t="str">
        <f>'[1]TCE - ANEXO III - Preencher'!C25</f>
        <v>UPA OLINDA - C.G 001/2022</v>
      </c>
      <c r="C16" s="10"/>
      <c r="D16" s="11" t="str">
        <f>'[1]TCE - ANEXO III - Preencher'!E25</f>
        <v>ANA AMELIA FRUSCALSO TAVARES CORDEIRO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44682</v>
      </c>
      <c r="H16" s="14">
        <f>'[1]TCE - ANEXO III - Preencher'!I25</f>
        <v>46.24</v>
      </c>
      <c r="I16" s="14">
        <f>'[1]TCE - ANEXO III - Preencher'!J25</f>
        <v>369.91</v>
      </c>
      <c r="J16" s="14">
        <f>'[1]TCE - ANEXO III - Preencher'!K25</f>
        <v>0</v>
      </c>
      <c r="K16" s="15">
        <f>'[1]TCE - ANEXO III - Preencher'!L25</f>
        <v>159.47999999999999</v>
      </c>
      <c r="L16" s="15">
        <f>'[1]TCE - ANEXO III - Preencher'!M25</f>
        <v>4</v>
      </c>
      <c r="M16" s="15">
        <f t="shared" si="1"/>
        <v>155.47999999999999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571.63</v>
      </c>
    </row>
    <row r="17" spans="1:28" x14ac:dyDescent="0.2">
      <c r="A17" s="8">
        <f>IFERROR(VLOOKUP(B17,'[1]DADOS (OCULTAR)'!$Q$3:$S$133,3,0),"")</f>
        <v>10739225002161</v>
      </c>
      <c r="B17" s="9" t="str">
        <f>'[1]TCE - ANEXO III - Preencher'!C26</f>
        <v>UPA OLINDA - C.G 001/2022</v>
      </c>
      <c r="C17" s="10"/>
      <c r="D17" s="11" t="str">
        <f>'[1]TCE - ANEXO III - Preencher'!E26</f>
        <v>ANA CAROLINA LEMOS ALVES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123105</v>
      </c>
      <c r="G17" s="13">
        <f>IF('[1]TCE - ANEXO III - Preencher'!H26="","",'[1]TCE - ANEXO III - Preencher'!H26)</f>
        <v>44682</v>
      </c>
      <c r="H17" s="14">
        <f>'[1]TCE - ANEXO III - Preencher'!I26</f>
        <v>140</v>
      </c>
      <c r="I17" s="14">
        <f>'[1]TCE - ANEXO III - Preencher'!J26</f>
        <v>1120</v>
      </c>
      <c r="J17" s="14">
        <f>'[1]TCE - ANEXO III - Preencher'!K26</f>
        <v>0</v>
      </c>
      <c r="K17" s="15">
        <f>'[1]TCE - ANEXO III - Preencher'!L26</f>
        <v>159.47999999999999</v>
      </c>
      <c r="L17" s="15">
        <f>'[1]TCE - ANEXO III - Preencher'!M26</f>
        <v>14</v>
      </c>
      <c r="M17" s="15">
        <f t="shared" si="1"/>
        <v>145.47999999999999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1405.48</v>
      </c>
    </row>
    <row r="18" spans="1:28" x14ac:dyDescent="0.2">
      <c r="A18" s="8">
        <f>IFERROR(VLOOKUP(B18,'[1]DADOS (OCULTAR)'!$Q$3:$S$133,3,0),"")</f>
        <v>10739225002161</v>
      </c>
      <c r="B18" s="9" t="str">
        <f>'[1]TCE - ANEXO III - Preencher'!C27</f>
        <v>UPA OLINDA - C.G 001/2022</v>
      </c>
      <c r="C18" s="10"/>
      <c r="D18" s="11" t="str">
        <f>'[1]TCE - ANEXO III - Preencher'!E27</f>
        <v>ANA CECILIA SILVA DA CUNHA</v>
      </c>
      <c r="E18" s="9" t="str">
        <f>IF('[1]TCE - ANEXO III - Preencher'!F27="4 - Assistência Odontológica","2 - Outros Profissionais da Saúde",'[1]TCE - ANEXO III - Preencher'!F27)</f>
        <v>1 - Médico</v>
      </c>
      <c r="F18" s="12">
        <f>'[1]TCE - ANEXO III - Preencher'!G27</f>
        <v>225125</v>
      </c>
      <c r="G18" s="13">
        <f>IF('[1]TCE - ANEXO III - Preencher'!H27="","",'[1]TCE - ANEXO III - Preencher'!H27)</f>
        <v>44682</v>
      </c>
      <c r="H18" s="14">
        <f>'[1]TCE - ANEXO III - Preencher'!I27</f>
        <v>86.24</v>
      </c>
      <c r="I18" s="14">
        <f>'[1]TCE - ANEXO III - Preencher'!J27</f>
        <v>689.91</v>
      </c>
      <c r="J18" s="14">
        <f>'[1]TCE - ANEXO III - Preencher'!K27</f>
        <v>0</v>
      </c>
      <c r="K18" s="15">
        <f>'[1]TCE - ANEXO III - Preencher'!L27</f>
        <v>159.47999999999999</v>
      </c>
      <c r="L18" s="15">
        <f>'[1]TCE - ANEXO III - Preencher'!M27</f>
        <v>8</v>
      </c>
      <c r="M18" s="15">
        <f t="shared" si="1"/>
        <v>151.47999999999999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927.63</v>
      </c>
    </row>
    <row r="19" spans="1:28" x14ac:dyDescent="0.2">
      <c r="A19" s="8">
        <f>IFERROR(VLOOKUP(B19,'[1]DADOS (OCULTAR)'!$Q$3:$S$133,3,0),"")</f>
        <v>10739225002161</v>
      </c>
      <c r="B19" s="9" t="str">
        <f>'[1]TCE - ANEXO III - Preencher'!C28</f>
        <v>UPA OLINDA - C.G 001/2022</v>
      </c>
      <c r="C19" s="10"/>
      <c r="D19" s="11" t="str">
        <f>'[1]TCE - ANEXO III - Preencher'!E28</f>
        <v>ANA PAULA CLEMENTINO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44682</v>
      </c>
      <c r="H19" s="14">
        <f>'[1]TCE - ANEXO III - Preencher'!I28</f>
        <v>14.54</v>
      </c>
      <c r="I19" s="14">
        <f>'[1]TCE - ANEXO III - Preencher'!J28</f>
        <v>116.35</v>
      </c>
      <c r="J19" s="14">
        <f>'[1]TCE - ANEXO III - Preencher'!K28</f>
        <v>0</v>
      </c>
      <c r="K19" s="15">
        <f>'[1]TCE - ANEXO III - Preencher'!L28</f>
        <v>159.47999999999999</v>
      </c>
      <c r="L19" s="15">
        <f>'[1]TCE - ANEXO III - Preencher'!M28</f>
        <v>1.21</v>
      </c>
      <c r="M19" s="15">
        <f t="shared" si="1"/>
        <v>158.26999999999998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173.01</v>
      </c>
      <c r="R19" s="15">
        <f>'[1]TCE - ANEXO III - Preencher'!S28</f>
        <v>72.72</v>
      </c>
      <c r="S19" s="16">
        <f t="shared" si="3"/>
        <v>100.28999999999999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389.44999999999993</v>
      </c>
    </row>
    <row r="20" spans="1:28" x14ac:dyDescent="0.2">
      <c r="A20" s="8">
        <f>IFERROR(VLOOKUP(B20,'[1]DADOS (OCULTAR)'!$Q$3:$S$133,3,0),"")</f>
        <v>10739225002161</v>
      </c>
      <c r="B20" s="9" t="str">
        <f>'[1]TCE - ANEXO III - Preencher'!C29</f>
        <v>UPA OLINDA - C.G 001/2022</v>
      </c>
      <c r="C20" s="10"/>
      <c r="D20" s="11" t="str">
        <f>'[1]TCE - ANEXO III - Preencher'!E29</f>
        <v>ANDRE HENRIQUE SANTOS PIRES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44682</v>
      </c>
      <c r="H20" s="14">
        <f>'[1]TCE - ANEXO III - Preencher'!I29</f>
        <v>14.54</v>
      </c>
      <c r="I20" s="14">
        <f>'[1]TCE - ANEXO III - Preencher'!J29</f>
        <v>116.35</v>
      </c>
      <c r="J20" s="14">
        <f>'[1]TCE - ANEXO III - Preencher'!K29</f>
        <v>0</v>
      </c>
      <c r="K20" s="15">
        <f>'[1]TCE - ANEXO III - Preencher'!L29</f>
        <v>159.47999999999999</v>
      </c>
      <c r="L20" s="15">
        <f>'[1]TCE - ANEXO III - Preencher'!M29</f>
        <v>1.21</v>
      </c>
      <c r="M20" s="15">
        <f t="shared" si="1"/>
        <v>158.26999999999998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291.01</v>
      </c>
      <c r="R20" s="15">
        <f>'[1]TCE - ANEXO III - Preencher'!S29</f>
        <v>72.72</v>
      </c>
      <c r="S20" s="16">
        <f t="shared" si="3"/>
        <v>218.29</v>
      </c>
      <c r="T20" s="15">
        <f>'[1]TCE - ANEXO III - Preencher'!U29</f>
        <v>56.47</v>
      </c>
      <c r="U20" s="15">
        <f>'[1]TCE - ANEXO III - Preencher'!V29</f>
        <v>0</v>
      </c>
      <c r="V20" s="16">
        <f t="shared" si="4"/>
        <v>56.47</v>
      </c>
      <c r="W20" s="17" t="str">
        <f>IF('[1]TCE - ANEXO III - Preencher'!X29="","",'[1]TCE - ANEXO III - Preencher'!X29)</f>
        <v>SALÁRIO FAMÍLIA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563.91999999999996</v>
      </c>
    </row>
    <row r="21" spans="1:28" x14ac:dyDescent="0.2">
      <c r="A21" s="8">
        <f>IFERROR(VLOOKUP(B21,'[1]DADOS (OCULTAR)'!$Q$3:$S$133,3,0),"")</f>
        <v>10739225002161</v>
      </c>
      <c r="B21" s="9" t="str">
        <f>'[1]TCE - ANEXO III - Preencher'!C30</f>
        <v>UPA OLINDA - C.G 001/2022</v>
      </c>
      <c r="C21" s="10"/>
      <c r="D21" s="11" t="str">
        <f>'[1]TCE - ANEXO III - Preencher'!E30</f>
        <v>PAMELLA MINNELLI CHAVES FERNANDES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225270</v>
      </c>
      <c r="G21" s="13">
        <f>IF('[1]TCE - ANEXO III - Preencher'!H30="","",'[1]TCE - ANEXO III - Preencher'!H30)</f>
        <v>44682</v>
      </c>
      <c r="H21" s="14">
        <f>'[1]TCE - ANEXO III - Preencher'!I30</f>
        <v>46.24</v>
      </c>
      <c r="I21" s="14">
        <f>'[1]TCE - ANEXO III - Preencher'!J30</f>
        <v>369.91</v>
      </c>
      <c r="J21" s="14">
        <f>'[1]TCE - ANEXO III - Preencher'!K30</f>
        <v>0</v>
      </c>
      <c r="K21" s="15">
        <f>'[1]TCE - ANEXO III - Preencher'!L30</f>
        <v>159.47999999999999</v>
      </c>
      <c r="L21" s="15">
        <f>'[1]TCE - ANEXO III - Preencher'!M30</f>
        <v>4</v>
      </c>
      <c r="M21" s="15">
        <f t="shared" si="1"/>
        <v>155.47999999999999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571.63</v>
      </c>
    </row>
    <row r="22" spans="1:28" x14ac:dyDescent="0.2">
      <c r="A22" s="8">
        <f>IFERROR(VLOOKUP(B22,'[1]DADOS (OCULTAR)'!$Q$3:$S$133,3,0),"")</f>
        <v>10739225002161</v>
      </c>
      <c r="B22" s="9" t="str">
        <f>'[1]TCE - ANEXO III - Preencher'!C31</f>
        <v>UPA OLINDA - C.G 001/2022</v>
      </c>
      <c r="C22" s="10"/>
      <c r="D22" s="11" t="str">
        <f>'[1]TCE - ANEXO III - Preencher'!E31</f>
        <v>ANDREA MARIA GOMES MARINHO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251605</v>
      </c>
      <c r="G22" s="13">
        <f>IF('[1]TCE - ANEXO III - Preencher'!H31="","",'[1]TCE - ANEXO III - Preencher'!H31)</f>
        <v>44682</v>
      </c>
      <c r="H22" s="14">
        <f>'[1]TCE - ANEXO III - Preencher'!I31</f>
        <v>24.32</v>
      </c>
      <c r="I22" s="14">
        <f>'[1]TCE - ANEXO III - Preencher'!J31</f>
        <v>194.56</v>
      </c>
      <c r="J22" s="14">
        <f>'[1]TCE - ANEXO III - Preencher'!K31</f>
        <v>0</v>
      </c>
      <c r="K22" s="15">
        <f>'[1]TCE - ANEXO III - Preencher'!L31</f>
        <v>159.47999999999999</v>
      </c>
      <c r="L22" s="15">
        <f>'[1]TCE - ANEXO III - Preencher'!M31</f>
        <v>1.8</v>
      </c>
      <c r="M22" s="15">
        <f t="shared" si="1"/>
        <v>157.67999999999998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376.55999999999995</v>
      </c>
    </row>
    <row r="23" spans="1:28" x14ac:dyDescent="0.2">
      <c r="A23" s="8">
        <f>IFERROR(VLOOKUP(B23,'[1]DADOS (OCULTAR)'!$Q$3:$S$133,3,0),"")</f>
        <v>10739225002161</v>
      </c>
      <c r="B23" s="9" t="str">
        <f>'[1]TCE - ANEXO III - Preencher'!C32</f>
        <v>UPA OLINDA - C.G 001/2022</v>
      </c>
      <c r="C23" s="10"/>
      <c r="D23" s="11" t="str">
        <f>'[1]TCE - ANEXO III - Preencher'!E32</f>
        <v>ANDREANA MARIA DE MENDONCA ALVES</v>
      </c>
      <c r="E23" s="9" t="str">
        <f>IF('[1]TCE - ANEXO III - Preencher'!F32="4 - Assistência Odontológica","2 - Outros Profissionais da Saúde",'[1]TCE - ANEXO III - Preencher'!F32)</f>
        <v>1 - Médico</v>
      </c>
      <c r="F23" s="12">
        <f>'[1]TCE - ANEXO III - Preencher'!G32</f>
        <v>225124</v>
      </c>
      <c r="G23" s="13">
        <f>IF('[1]TCE - ANEXO III - Preencher'!H32="","",'[1]TCE - ANEXO III - Preencher'!H32)</f>
        <v>44682</v>
      </c>
      <c r="H23" s="14">
        <f>'[1]TCE - ANEXO III - Preencher'!I32</f>
        <v>46.24</v>
      </c>
      <c r="I23" s="14">
        <f>'[1]TCE - ANEXO III - Preencher'!J32</f>
        <v>369.91</v>
      </c>
      <c r="J23" s="14">
        <f>'[1]TCE - ANEXO III - Preencher'!K32</f>
        <v>0</v>
      </c>
      <c r="K23" s="15">
        <f>'[1]TCE - ANEXO III - Preencher'!L32</f>
        <v>159.47999999999999</v>
      </c>
      <c r="L23" s="15">
        <f>'[1]TCE - ANEXO III - Preencher'!M32</f>
        <v>4</v>
      </c>
      <c r="M23" s="15">
        <f t="shared" si="1"/>
        <v>155.47999999999999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571.63</v>
      </c>
    </row>
    <row r="24" spans="1:28" x14ac:dyDescent="0.2">
      <c r="A24" s="8">
        <f>IFERROR(VLOOKUP(B24,'[1]DADOS (OCULTAR)'!$Q$3:$S$133,3,0),"")</f>
        <v>10739225002161</v>
      </c>
      <c r="B24" s="9" t="str">
        <f>'[1]TCE - ANEXO III - Preencher'!C33</f>
        <v>UPA OLINDA - C.G 001/2022</v>
      </c>
      <c r="C24" s="10"/>
      <c r="D24" s="11" t="str">
        <f>'[1]TCE - ANEXO III - Preencher'!E33</f>
        <v>ANDREZA KARLA DA SILVA CAVALCANTI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44682</v>
      </c>
      <c r="H24" s="14">
        <f>'[1]TCE - ANEXO III - Preencher'!I33</f>
        <v>15.99</v>
      </c>
      <c r="I24" s="14">
        <f>'[1]TCE - ANEXO III - Preencher'!J33</f>
        <v>127.91</v>
      </c>
      <c r="J24" s="14">
        <f>'[1]TCE - ANEXO III - Preencher'!K33</f>
        <v>0</v>
      </c>
      <c r="K24" s="15">
        <f>'[1]TCE - ANEXO III - Preencher'!L33</f>
        <v>159.47999999999999</v>
      </c>
      <c r="L24" s="15">
        <f>'[1]TCE - ANEXO III - Preencher'!M33</f>
        <v>1.21</v>
      </c>
      <c r="M24" s="15">
        <f t="shared" si="1"/>
        <v>158.26999999999998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302.16999999999996</v>
      </c>
    </row>
    <row r="25" spans="1:28" x14ac:dyDescent="0.2">
      <c r="A25" s="8">
        <f>IFERROR(VLOOKUP(B25,'[1]DADOS (OCULTAR)'!$Q$3:$S$133,3,0),"")</f>
        <v>10739225002161</v>
      </c>
      <c r="B25" s="9" t="str">
        <f>'[1]TCE - ANEXO III - Preencher'!C34</f>
        <v>UPA OLINDA - C.G 001/2022</v>
      </c>
      <c r="C25" s="10"/>
      <c r="D25" s="11" t="str">
        <f>'[1]TCE - ANEXO III - Preencher'!E34</f>
        <v>ISABELA VITA BEZERRA DANTAS GALINDO</v>
      </c>
      <c r="E25" s="9" t="str">
        <f>IF('[1]TCE - ANEXO III - Preencher'!F34="4 - Assistência Odontológica","2 - Outros Profissionais da Saúde",'[1]TCE - ANEXO III - Preencher'!F34)</f>
        <v>1 - Médico</v>
      </c>
      <c r="F25" s="12">
        <f>'[1]TCE - ANEXO III - Preencher'!G34</f>
        <v>225125</v>
      </c>
      <c r="G25" s="13">
        <f>IF('[1]TCE - ANEXO III - Preencher'!H34="","",'[1]TCE - ANEXO III - Preencher'!H34)</f>
        <v>44682</v>
      </c>
      <c r="H25" s="14">
        <f>'[1]TCE - ANEXO III - Preencher'!I34</f>
        <v>32.340000000000003</v>
      </c>
      <c r="I25" s="14">
        <f>'[1]TCE - ANEXO III - Preencher'!J34</f>
        <v>258.70999999999998</v>
      </c>
      <c r="J25" s="14">
        <f>'[1]TCE - ANEXO III - Preencher'!K34</f>
        <v>0</v>
      </c>
      <c r="K25" s="15">
        <f>'[1]TCE - ANEXO III - Preencher'!L34</f>
        <v>159.47999999999999</v>
      </c>
      <c r="L25" s="15">
        <f>'[1]TCE - ANEXO III - Preencher'!M34</f>
        <v>2.2200000000000002</v>
      </c>
      <c r="M25" s="15">
        <f t="shared" si="1"/>
        <v>157.26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448.30999999999995</v>
      </c>
    </row>
    <row r="26" spans="1:28" x14ac:dyDescent="0.2">
      <c r="A26" s="8">
        <f>IFERROR(VLOOKUP(B26,'[1]DADOS (OCULTAR)'!$Q$3:$S$133,3,0),"")</f>
        <v>10739225002161</v>
      </c>
      <c r="B26" s="9" t="str">
        <f>'[1]TCE - ANEXO III - Preencher'!C35</f>
        <v>UPA OLINDA - C.G 001/2022</v>
      </c>
      <c r="C26" s="10"/>
      <c r="D26" s="11" t="str">
        <f>'[1]TCE - ANEXO III - Preencher'!E35</f>
        <v>ANTONIO CARLOS SALES CARDEAL JUNIOR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223505</v>
      </c>
      <c r="G26" s="13">
        <f>IF('[1]TCE - ANEXO III - Preencher'!H35="","",'[1]TCE - ANEXO III - Preencher'!H35)</f>
        <v>44682</v>
      </c>
      <c r="H26" s="14">
        <f>'[1]TCE - ANEXO III - Preencher'!I35</f>
        <v>20.62</v>
      </c>
      <c r="I26" s="14">
        <f>'[1]TCE - ANEXO III - Preencher'!J35</f>
        <v>164.92</v>
      </c>
      <c r="J26" s="14">
        <f>'[1]TCE - ANEXO III - Preencher'!K35</f>
        <v>0</v>
      </c>
      <c r="K26" s="15">
        <f>'[1]TCE - ANEXO III - Preencher'!L35</f>
        <v>159.47999999999999</v>
      </c>
      <c r="L26" s="15">
        <f>'[1]TCE - ANEXO III - Preencher'!M35</f>
        <v>1.6</v>
      </c>
      <c r="M26" s="15">
        <f t="shared" si="1"/>
        <v>157.88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343.41999999999996</v>
      </c>
    </row>
    <row r="27" spans="1:28" x14ac:dyDescent="0.2">
      <c r="A27" s="8">
        <f>IFERROR(VLOOKUP(B27,'[1]DADOS (OCULTAR)'!$Q$3:$S$133,3,0),"")</f>
        <v>10739225002161</v>
      </c>
      <c r="B27" s="9" t="str">
        <f>'[1]TCE - ANEXO III - Preencher'!C36</f>
        <v>UPA OLINDA - C.G 001/2022</v>
      </c>
      <c r="C27" s="10"/>
      <c r="D27" s="11" t="str">
        <f>'[1]TCE - ANEXO III - Preencher'!E36</f>
        <v>ARLINDA TAVEIRA DO NASCIMENTO FELIX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513505</v>
      </c>
      <c r="G27" s="13">
        <f>IF('[1]TCE - ANEXO III - Preencher'!H36="","",'[1]TCE - ANEXO III - Preencher'!H36)</f>
        <v>44682</v>
      </c>
      <c r="H27" s="14">
        <f>'[1]TCE - ANEXO III - Preencher'!I36</f>
        <v>14.54</v>
      </c>
      <c r="I27" s="14">
        <f>'[1]TCE - ANEXO III - Preencher'!J36</f>
        <v>116.35</v>
      </c>
      <c r="J27" s="14">
        <f>'[1]TCE - ANEXO III - Preencher'!K36</f>
        <v>0</v>
      </c>
      <c r="K27" s="15">
        <f>'[1]TCE - ANEXO III - Preencher'!L36</f>
        <v>159.47999999999999</v>
      </c>
      <c r="L27" s="15">
        <f>'[1]TCE - ANEXO III - Preencher'!M36</f>
        <v>1.21</v>
      </c>
      <c r="M27" s="15">
        <f t="shared" si="1"/>
        <v>158.26999999999998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246</v>
      </c>
      <c r="R27" s="15">
        <f>'[1]TCE - ANEXO III - Preencher'!S36</f>
        <v>72.72</v>
      </c>
      <c r="S27" s="16">
        <f t="shared" si="3"/>
        <v>173.28</v>
      </c>
      <c r="T27" s="15">
        <f>'[1]TCE - ANEXO III - Preencher'!U36</f>
        <v>56.47</v>
      </c>
      <c r="U27" s="15">
        <f>'[1]TCE - ANEXO III - Preencher'!V36</f>
        <v>0</v>
      </c>
      <c r="V27" s="16">
        <f t="shared" si="4"/>
        <v>56.47</v>
      </c>
      <c r="W27" s="17" t="str">
        <f>IF('[1]TCE - ANEXO III - Preencher'!X36="","",'[1]TCE - ANEXO III - Preencher'!X36)</f>
        <v>SALÁRIO FAMÍLIA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518.91</v>
      </c>
    </row>
    <row r="28" spans="1:28" x14ac:dyDescent="0.2">
      <c r="A28" s="8">
        <f>IFERROR(VLOOKUP(B28,'[1]DADOS (OCULTAR)'!$Q$3:$S$133,3,0),"")</f>
        <v>10739225002161</v>
      </c>
      <c r="B28" s="9" t="str">
        <f>'[1]TCE - ANEXO III - Preencher'!C37</f>
        <v>UPA OLINDA - C.G 001/2022</v>
      </c>
      <c r="C28" s="10"/>
      <c r="D28" s="11" t="str">
        <f>'[1]TCE - ANEXO III - Preencher'!E37</f>
        <v>ARNAUD ALBUQUERQUE DO REGO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411010</v>
      </c>
      <c r="G28" s="13">
        <f>IF('[1]TCE - ANEXO III - Preencher'!H37="","",'[1]TCE - ANEXO III - Preencher'!H37)</f>
        <v>44682</v>
      </c>
      <c r="H28" s="14">
        <f>'[1]TCE - ANEXO III - Preencher'!I37</f>
        <v>14.35</v>
      </c>
      <c r="I28" s="14">
        <f>'[1]TCE - ANEXO III - Preencher'!J37</f>
        <v>114.79</v>
      </c>
      <c r="J28" s="14">
        <f>'[1]TCE - ANEXO III - Preencher'!K37</f>
        <v>0</v>
      </c>
      <c r="K28" s="15">
        <f>'[1]TCE - ANEXO III - Preencher'!L37</f>
        <v>159.47999999999999</v>
      </c>
      <c r="L28" s="15">
        <f>'[1]TCE - ANEXO III - Preencher'!M37</f>
        <v>1.21</v>
      </c>
      <c r="M28" s="15">
        <f t="shared" si="1"/>
        <v>158.26999999999998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251.41</v>
      </c>
      <c r="R28" s="15">
        <f>'[1]TCE - ANEXO III - Preencher'!S37</f>
        <v>72.72</v>
      </c>
      <c r="S28" s="16">
        <f t="shared" si="3"/>
        <v>178.69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466.09999999999997</v>
      </c>
    </row>
    <row r="29" spans="1:28" x14ac:dyDescent="0.2">
      <c r="A29" s="8">
        <f>IFERROR(VLOOKUP(B29,'[1]DADOS (OCULTAR)'!$Q$3:$S$133,3,0),"")</f>
        <v>10739225002161</v>
      </c>
      <c r="B29" s="9" t="str">
        <f>'[1]TCE - ANEXO III - Preencher'!C38</f>
        <v>UPA OLINDA - C.G 001/2022</v>
      </c>
      <c r="C29" s="10"/>
      <c r="D29" s="11" t="str">
        <f>'[1]TCE - ANEXO III - Preencher'!E38</f>
        <v>ARTHUR TORRES LAGE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225125</v>
      </c>
      <c r="G29" s="13">
        <f>IF('[1]TCE - ANEXO III - Preencher'!H38="","",'[1]TCE - ANEXO III - Preencher'!H38)</f>
        <v>44682</v>
      </c>
      <c r="H29" s="14">
        <f>'[1]TCE - ANEXO III - Preencher'!I38</f>
        <v>82.42</v>
      </c>
      <c r="I29" s="14">
        <f>'[1]TCE - ANEXO III - Preencher'!J38</f>
        <v>659.39</v>
      </c>
      <c r="J29" s="14">
        <f>'[1]TCE - ANEXO III - Preencher'!K38</f>
        <v>0</v>
      </c>
      <c r="K29" s="15">
        <f>'[1]TCE - ANEXO III - Preencher'!L38</f>
        <v>159.47999999999999</v>
      </c>
      <c r="L29" s="15">
        <f>'[1]TCE - ANEXO III - Preencher'!M38</f>
        <v>8</v>
      </c>
      <c r="M29" s="15">
        <f t="shared" si="1"/>
        <v>151.47999999999999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893.29</v>
      </c>
    </row>
    <row r="30" spans="1:28" x14ac:dyDescent="0.2">
      <c r="A30" s="8">
        <f>IFERROR(VLOOKUP(B30,'[1]DADOS (OCULTAR)'!$Q$3:$S$133,3,0),"")</f>
        <v>10739225002161</v>
      </c>
      <c r="B30" s="9" t="str">
        <f>'[1]TCE - ANEXO III - Preencher'!C39</f>
        <v>UPA OLINDA - C.G 001/2022</v>
      </c>
      <c r="C30" s="10"/>
      <c r="D30" s="11" t="str">
        <f>'[1]TCE - ANEXO III - Preencher'!E39</f>
        <v>BERNARDO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44682</v>
      </c>
      <c r="H30" s="14">
        <f>'[1]TCE - ANEXO III - Preencher'!I39</f>
        <v>14.54</v>
      </c>
      <c r="I30" s="14">
        <f>'[1]TCE - ANEXO III - Preencher'!J39</f>
        <v>116.35</v>
      </c>
      <c r="J30" s="14">
        <f>'[1]TCE - ANEXO III - Preencher'!K39</f>
        <v>0</v>
      </c>
      <c r="K30" s="15">
        <f>'[1]TCE - ANEXO III - Preencher'!L39</f>
        <v>159.47999999999999</v>
      </c>
      <c r="L30" s="15">
        <f>'[1]TCE - ANEXO III - Preencher'!M39</f>
        <v>1.21</v>
      </c>
      <c r="M30" s="15">
        <f t="shared" si="1"/>
        <v>158.26999999999998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128.01</v>
      </c>
      <c r="R30" s="15">
        <f>'[1]TCE - ANEXO III - Preencher'!S39</f>
        <v>72.72</v>
      </c>
      <c r="S30" s="16">
        <f t="shared" si="3"/>
        <v>55.289999999999992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344.44999999999993</v>
      </c>
    </row>
    <row r="31" spans="1:28" x14ac:dyDescent="0.2">
      <c r="A31" s="8">
        <f>IFERROR(VLOOKUP(B31,'[1]DADOS (OCULTAR)'!$Q$3:$S$133,3,0),"")</f>
        <v>10739225002161</v>
      </c>
      <c r="B31" s="9" t="str">
        <f>'[1]TCE - ANEXO III - Preencher'!C40</f>
        <v>UPA OLINDA - C.G 001/2022</v>
      </c>
      <c r="C31" s="10"/>
      <c r="D31" s="11" t="str">
        <f>'[1]TCE - ANEXO III - Preencher'!E40</f>
        <v>CAMILA FERNANDA CANDIDO DE ALBUQUERQUE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44682</v>
      </c>
      <c r="H31" s="14">
        <f>'[1]TCE - ANEXO III - Preencher'!I40</f>
        <v>47.19</v>
      </c>
      <c r="I31" s="14">
        <f>'[1]TCE - ANEXO III - Preencher'!J40</f>
        <v>377.54</v>
      </c>
      <c r="J31" s="14">
        <f>'[1]TCE - ANEXO III - Preencher'!K40</f>
        <v>0</v>
      </c>
      <c r="K31" s="15">
        <f>'[1]TCE - ANEXO III - Preencher'!L40</f>
        <v>159.47999999999999</v>
      </c>
      <c r="L31" s="15">
        <f>'[1]TCE - ANEXO III - Preencher'!M40</f>
        <v>4</v>
      </c>
      <c r="M31" s="15">
        <f t="shared" si="1"/>
        <v>155.47999999999999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580.21</v>
      </c>
    </row>
    <row r="32" spans="1:28" x14ac:dyDescent="0.2">
      <c r="A32" s="8">
        <f>IFERROR(VLOOKUP(B32,'[1]DADOS (OCULTAR)'!$Q$3:$S$133,3,0),"")</f>
        <v>10739225002161</v>
      </c>
      <c r="B32" s="9" t="str">
        <f>'[1]TCE - ANEXO III - Preencher'!C41</f>
        <v>UPA OLINDA - C.G 001/2022</v>
      </c>
      <c r="C32" s="10"/>
      <c r="D32" s="11" t="str">
        <f>'[1]TCE - ANEXO III - Preencher'!E41</f>
        <v>JOSEFA JANAINA CURVELO DA SILVA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2252-10</v>
      </c>
      <c r="G32" s="13">
        <f>IF('[1]TCE - ANEXO III - Preencher'!H41="","",'[1]TCE - ANEXO III - Preencher'!H41)</f>
        <v>44682</v>
      </c>
      <c r="H32" s="14">
        <f>'[1]TCE - ANEXO III - Preencher'!I41</f>
        <v>18.559999999999999</v>
      </c>
      <c r="I32" s="14">
        <f>'[1]TCE - ANEXO III - Preencher'!J41</f>
        <v>148.47</v>
      </c>
      <c r="J32" s="14">
        <f>'[1]TCE - ANEXO III - Preencher'!K41</f>
        <v>0</v>
      </c>
      <c r="K32" s="15">
        <f>'[1]TCE - ANEXO III - Preencher'!L41</f>
        <v>159.47999999999999</v>
      </c>
      <c r="L32" s="15">
        <f>'[1]TCE - ANEXO III - Preencher'!M41</f>
        <v>1.6</v>
      </c>
      <c r="M32" s="15">
        <f t="shared" si="1"/>
        <v>157.88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324.90999999999997</v>
      </c>
    </row>
    <row r="33" spans="1:28" x14ac:dyDescent="0.2">
      <c r="A33" s="8">
        <f>IFERROR(VLOOKUP(B33,'[1]DADOS (OCULTAR)'!$Q$3:$S$133,3,0),"")</f>
        <v>10739225002161</v>
      </c>
      <c r="B33" s="9" t="str">
        <f>'[1]TCE - ANEXO III - Preencher'!C42</f>
        <v>UPA OLINDA - C.G 001/2022</v>
      </c>
      <c r="C33" s="10"/>
      <c r="D33" s="11" t="str">
        <f>'[1]TCE - ANEXO III - Preencher'!E42</f>
        <v>CARLA MIKAELE RAMOS CRUZ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44682</v>
      </c>
      <c r="H33" s="14">
        <f>'[1]TCE - ANEXO III - Preencher'!I42</f>
        <v>16.68</v>
      </c>
      <c r="I33" s="14">
        <f>'[1]TCE - ANEXO III - Preencher'!J42</f>
        <v>133.46</v>
      </c>
      <c r="J33" s="14">
        <f>'[1]TCE - ANEXO III - Preencher'!K42</f>
        <v>0</v>
      </c>
      <c r="K33" s="15">
        <f>'[1]TCE - ANEXO III - Preencher'!L42</f>
        <v>159.47999999999999</v>
      </c>
      <c r="L33" s="15">
        <f>'[1]TCE - ANEXO III - Preencher'!M42</f>
        <v>1.21</v>
      </c>
      <c r="M33" s="15">
        <f t="shared" si="1"/>
        <v>158.26999999999998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173.01</v>
      </c>
      <c r="R33" s="15">
        <f>'[1]TCE - ANEXO III - Preencher'!S42</f>
        <v>72.72</v>
      </c>
      <c r="S33" s="16">
        <f t="shared" si="3"/>
        <v>100.28999999999999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69.430000000000007</v>
      </c>
      <c r="Y33" s="15">
        <f>'[1]TCE - ANEXO III - Preencher'!Z42</f>
        <v>0</v>
      </c>
      <c r="Z33" s="16">
        <f t="shared" si="5"/>
        <v>69.430000000000007</v>
      </c>
      <c r="AA33" s="17" t="str">
        <f>IF('[1]TCE - ANEXO III - Preencher'!AB42="","",'[1]TCE - ANEXO III - Preencher'!AB42)</f>
        <v>AUXILIO CRECHE</v>
      </c>
      <c r="AB33" s="15">
        <f t="shared" si="0"/>
        <v>478.12999999999994</v>
      </c>
    </row>
    <row r="34" spans="1:28" x14ac:dyDescent="0.2">
      <c r="A34" s="8">
        <f>IFERROR(VLOOKUP(B34,'[1]DADOS (OCULTAR)'!$Q$3:$S$133,3,0),"")</f>
        <v>10739225002161</v>
      </c>
      <c r="B34" s="9" t="str">
        <f>'[1]TCE - ANEXO III - Preencher'!C43</f>
        <v>UPA OLINDA - C.G 001/2022</v>
      </c>
      <c r="C34" s="10"/>
      <c r="D34" s="11" t="str">
        <f>'[1]TCE - ANEXO III - Preencher'!E43</f>
        <v xml:space="preserve">CARLA PATRICIA LIMA DO NASCIMENTO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44682</v>
      </c>
      <c r="H34" s="14">
        <f>'[1]TCE - ANEXO III - Preencher'!I43</f>
        <v>19.760000000000002</v>
      </c>
      <c r="I34" s="14">
        <f>'[1]TCE - ANEXO III - Preencher'!J43</f>
        <v>158.11000000000001</v>
      </c>
      <c r="J34" s="14">
        <f>'[1]TCE - ANEXO III - Preencher'!K43</f>
        <v>0</v>
      </c>
      <c r="K34" s="15">
        <f>'[1]TCE - ANEXO III - Preencher'!L43</f>
        <v>159.47999999999999</v>
      </c>
      <c r="L34" s="15">
        <f>'[1]TCE - ANEXO III - Preencher'!M43</f>
        <v>1.6</v>
      </c>
      <c r="M34" s="15">
        <f t="shared" si="1"/>
        <v>157.88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154.43</v>
      </c>
      <c r="R34" s="15">
        <f>'[1]TCE - ANEXO III - Preencher'!S43</f>
        <v>95.79</v>
      </c>
      <c r="S34" s="16">
        <f t="shared" si="3"/>
        <v>58.64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103.28</v>
      </c>
      <c r="Y34" s="15">
        <f>'[1]TCE - ANEXO III - Preencher'!Z43</f>
        <v>0</v>
      </c>
      <c r="Z34" s="16">
        <f t="shared" si="5"/>
        <v>103.28</v>
      </c>
      <c r="AA34" s="17" t="str">
        <f>IF('[1]TCE - ANEXO III - Preencher'!AB43="","",'[1]TCE - ANEXO III - Preencher'!AB43)</f>
        <v>AUXILIO CRECHE</v>
      </c>
      <c r="AB34" s="15">
        <f t="shared" si="0"/>
        <v>497.66999999999996</v>
      </c>
    </row>
    <row r="35" spans="1:28" x14ac:dyDescent="0.2">
      <c r="A35" s="8">
        <f>IFERROR(VLOOKUP(B35,'[1]DADOS (OCULTAR)'!$Q$3:$S$133,3,0),"")</f>
        <v>10739225002161</v>
      </c>
      <c r="B35" s="9" t="str">
        <f>'[1]TCE - ANEXO III - Preencher'!C44</f>
        <v>UPA OLINDA - C.G 001/2022</v>
      </c>
      <c r="C35" s="10"/>
      <c r="D35" s="11" t="str">
        <f>'[1]TCE - ANEXO III - Preencher'!E44</f>
        <v>CARLOS EDUARDO FERREIRA CAMPOS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7823-20</v>
      </c>
      <c r="G35" s="13">
        <f>IF('[1]TCE - ANEXO III - Preencher'!H44="","",'[1]TCE - ANEXO III - Preencher'!H44)</f>
        <v>44682</v>
      </c>
      <c r="H35" s="14">
        <f>'[1]TCE - ANEXO III - Preencher'!I44</f>
        <v>16.29</v>
      </c>
      <c r="I35" s="14">
        <f>'[1]TCE - ANEXO III - Preencher'!J44</f>
        <v>130.33000000000001</v>
      </c>
      <c r="J35" s="14">
        <f>'[1]TCE - ANEXO III - Preencher'!K44</f>
        <v>0</v>
      </c>
      <c r="K35" s="15">
        <f>'[1]TCE - ANEXO III - Preencher'!L44</f>
        <v>159.47999999999999</v>
      </c>
      <c r="L35" s="15">
        <f>'[1]TCE - ANEXO III - Preencher'!M44</f>
        <v>1.39</v>
      </c>
      <c r="M35" s="15">
        <f t="shared" si="1"/>
        <v>158.09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56.47</v>
      </c>
      <c r="U35" s="15">
        <f>'[1]TCE - ANEXO III - Preencher'!V44</f>
        <v>0</v>
      </c>
      <c r="V35" s="16">
        <f t="shared" si="4"/>
        <v>56.47</v>
      </c>
      <c r="W35" s="17" t="str">
        <f>IF('[1]TCE - ANEXO III - Preencher'!X44="","",'[1]TCE - ANEXO III - Preencher'!X44)</f>
        <v>SALÁRIO FAMÍLIA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361.18000000000006</v>
      </c>
    </row>
    <row r="36" spans="1:28" x14ac:dyDescent="0.2">
      <c r="A36" s="8">
        <f>IFERROR(VLOOKUP(B36,'[1]DADOS (OCULTAR)'!$Q$3:$S$133,3,0),"")</f>
        <v>10739225002161</v>
      </c>
      <c r="B36" s="9" t="str">
        <f>'[1]TCE - ANEXO III - Preencher'!C45</f>
        <v>UPA OLINDA - C.G 001/2022</v>
      </c>
      <c r="C36" s="10"/>
      <c r="D36" s="11" t="str">
        <f>'[1]TCE - ANEXO III - Preencher'!E45</f>
        <v>THAIS ARAUJO DE SANTANA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1421-05</v>
      </c>
      <c r="G36" s="13">
        <f>IF('[1]TCE - ANEXO III - Preencher'!H45="","",'[1]TCE - ANEXO III - Preencher'!H45)</f>
        <v>44682</v>
      </c>
      <c r="H36" s="14">
        <f>'[1]TCE - ANEXO III - Preencher'!I45</f>
        <v>43.94</v>
      </c>
      <c r="I36" s="14">
        <f>'[1]TCE - ANEXO III - Preencher'!J45</f>
        <v>351.55</v>
      </c>
      <c r="J36" s="14">
        <f>'[1]TCE - ANEXO III - Preencher'!K45</f>
        <v>0</v>
      </c>
      <c r="K36" s="15">
        <f>'[1]TCE - ANEXO III - Preencher'!L45</f>
        <v>159.47999999999999</v>
      </c>
      <c r="L36" s="15">
        <f>'[1]TCE - ANEXO III - Preencher'!M45</f>
        <v>3.4</v>
      </c>
      <c r="M36" s="15">
        <f t="shared" si="1"/>
        <v>156.07999999999998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551.56999999999994</v>
      </c>
    </row>
    <row r="37" spans="1:28" x14ac:dyDescent="0.2">
      <c r="A37" s="8">
        <f>IFERROR(VLOOKUP(B37,'[1]DADOS (OCULTAR)'!$Q$3:$S$133,3,0),"")</f>
        <v>10739225002161</v>
      </c>
      <c r="B37" s="9" t="str">
        <f>'[1]TCE - ANEXO III - Preencher'!C46</f>
        <v>UPA OLINDA - C.G 001/2022</v>
      </c>
      <c r="C37" s="10"/>
      <c r="D37" s="11" t="str">
        <f>'[1]TCE - ANEXO III - Preencher'!E46</f>
        <v>CERES MEDEIROS DO COUTO SOARES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2234-05</v>
      </c>
      <c r="G37" s="13">
        <f>IF('[1]TCE - ANEXO III - Preencher'!H46="","",'[1]TCE - ANEXO III - Preencher'!H46)</f>
        <v>44682</v>
      </c>
      <c r="H37" s="14">
        <f>'[1]TCE - ANEXO III - Preencher'!I46</f>
        <v>37.659999999999997</v>
      </c>
      <c r="I37" s="14">
        <f>'[1]TCE - ANEXO III - Preencher'!J46</f>
        <v>301.26</v>
      </c>
      <c r="J37" s="14">
        <f>'[1]TCE - ANEXO III - Preencher'!K46</f>
        <v>0</v>
      </c>
      <c r="K37" s="15">
        <f>'[1]TCE - ANEXO III - Preencher'!L46</f>
        <v>159.47999999999999</v>
      </c>
      <c r="L37" s="15">
        <f>'[1]TCE - ANEXO III - Preencher'!M46</f>
        <v>3.4</v>
      </c>
      <c r="M37" s="15">
        <f t="shared" si="1"/>
        <v>156.07999999999998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494.99999999999994</v>
      </c>
    </row>
    <row r="38" spans="1:28" x14ac:dyDescent="0.2">
      <c r="A38" s="8">
        <f>IFERROR(VLOOKUP(B38,'[1]DADOS (OCULTAR)'!$Q$3:$S$133,3,0),"")</f>
        <v>10739225002161</v>
      </c>
      <c r="B38" s="9" t="str">
        <f>'[1]TCE - ANEXO III - Preencher'!C47</f>
        <v>UPA OLINDA - C.G 001/2022</v>
      </c>
      <c r="C38" s="10"/>
      <c r="D38" s="11" t="str">
        <f>'[1]TCE - ANEXO III - Preencher'!E47</f>
        <v>KELLY BATISTA DE FREITAS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44682</v>
      </c>
      <c r="H38" s="14">
        <f>'[1]TCE - ANEXO III - Preencher'!I47</f>
        <v>11.72</v>
      </c>
      <c r="I38" s="14">
        <f>'[1]TCE - ANEXO III - Preencher'!J47</f>
        <v>93.72</v>
      </c>
      <c r="J38" s="14">
        <f>'[1]TCE - ANEXO III - Preencher'!K47</f>
        <v>0</v>
      </c>
      <c r="K38" s="15">
        <f>'[1]TCE - ANEXO III - Preencher'!L47</f>
        <v>159.47999999999999</v>
      </c>
      <c r="L38" s="15">
        <f>'[1]TCE - ANEXO III - Preencher'!M47</f>
        <v>1.21</v>
      </c>
      <c r="M38" s="15">
        <f t="shared" si="1"/>
        <v>158.26999999999998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185.41</v>
      </c>
      <c r="R38" s="15">
        <f>'[1]TCE - ANEXO III - Preencher'!S47</f>
        <v>72.72</v>
      </c>
      <c r="S38" s="16">
        <f t="shared" si="3"/>
        <v>112.69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376.4</v>
      </c>
    </row>
    <row r="39" spans="1:28" x14ac:dyDescent="0.2">
      <c r="A39" s="8">
        <f>IFERROR(VLOOKUP(B39,'[1]DADOS (OCULTAR)'!$Q$3:$S$133,3,0),"")</f>
        <v>10739225002161</v>
      </c>
      <c r="B39" s="9" t="str">
        <f>'[1]TCE - ANEXO III - Preencher'!C48</f>
        <v>UPA OLINDA - C.G 001/2022</v>
      </c>
      <c r="C39" s="10"/>
      <c r="D39" s="11" t="str">
        <f>'[1]TCE - ANEXO III - Preencher'!E48</f>
        <v>CICERO JOSE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7664-20</v>
      </c>
      <c r="G39" s="13">
        <f>IF('[1]TCE - ANEXO III - Preencher'!H48="","",'[1]TCE - ANEXO III - Preencher'!H48)</f>
        <v>44682</v>
      </c>
      <c r="H39" s="14">
        <f>'[1]TCE - ANEXO III - Preencher'!I48</f>
        <v>16.97</v>
      </c>
      <c r="I39" s="14">
        <f>'[1]TCE - ANEXO III - Preencher'!J48</f>
        <v>135.74</v>
      </c>
      <c r="J39" s="14">
        <f>'[1]TCE - ANEXO III - Preencher'!K48</f>
        <v>0</v>
      </c>
      <c r="K39" s="15">
        <f>'[1]TCE - ANEXO III - Preencher'!L48</f>
        <v>159.47999999999999</v>
      </c>
      <c r="L39" s="15">
        <f>'[1]TCE - ANEXO III - Preencher'!M48</f>
        <v>1.21</v>
      </c>
      <c r="M39" s="15">
        <f t="shared" si="1"/>
        <v>158.26999999999998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310.98</v>
      </c>
    </row>
    <row r="40" spans="1:28" x14ac:dyDescent="0.2">
      <c r="A40" s="8">
        <f>IFERROR(VLOOKUP(B40,'[1]DADOS (OCULTAR)'!$Q$3:$S$133,3,0),"")</f>
        <v>10739225002161</v>
      </c>
      <c r="B40" s="9" t="str">
        <f>'[1]TCE - ANEXO III - Preencher'!C49</f>
        <v>UPA OLINDA - C.G 001/2022</v>
      </c>
      <c r="C40" s="10"/>
      <c r="D40" s="11" t="str">
        <f>'[1]TCE - ANEXO III - Preencher'!E49</f>
        <v>CLARICE FREITAS VILAR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>
        <f>IF('[1]TCE - ANEXO III - Preencher'!H49="","",'[1]TCE - ANEXO III - Preencher'!H49)</f>
        <v>44682</v>
      </c>
      <c r="H40" s="14">
        <f>'[1]TCE - ANEXO III - Preencher'!I49</f>
        <v>42.42</v>
      </c>
      <c r="I40" s="14">
        <f>'[1]TCE - ANEXO III - Preencher'!J49</f>
        <v>339.39</v>
      </c>
      <c r="J40" s="14">
        <f>'[1]TCE - ANEXO III - Preencher'!K49</f>
        <v>0</v>
      </c>
      <c r="K40" s="15">
        <f>'[1]TCE - ANEXO III - Preencher'!L49</f>
        <v>159.47999999999999</v>
      </c>
      <c r="L40" s="15">
        <f>'[1]TCE - ANEXO III - Preencher'!M49</f>
        <v>4</v>
      </c>
      <c r="M40" s="15">
        <f t="shared" si="1"/>
        <v>155.47999999999999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537.29</v>
      </c>
    </row>
    <row r="41" spans="1:28" x14ac:dyDescent="0.2">
      <c r="A41" s="8">
        <f>IFERROR(VLOOKUP(B41,'[1]DADOS (OCULTAR)'!$Q$3:$S$133,3,0),"")</f>
        <v>10739225002161</v>
      </c>
      <c r="B41" s="9" t="str">
        <f>'[1]TCE - ANEXO III - Preencher'!C50</f>
        <v>UPA OLINDA - C.G 001/2022</v>
      </c>
      <c r="C41" s="10"/>
      <c r="D41" s="11" t="str">
        <f>'[1]TCE - ANEXO III - Preencher'!E50</f>
        <v>CLAUDEMIR ALVES DE FREITAS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7823-20</v>
      </c>
      <c r="G41" s="13">
        <f>IF('[1]TCE - ANEXO III - Preencher'!H50="","",'[1]TCE - ANEXO III - Preencher'!H50)</f>
        <v>44682</v>
      </c>
      <c r="H41" s="14">
        <f>'[1]TCE - ANEXO III - Preencher'!I50</f>
        <v>19.2</v>
      </c>
      <c r="I41" s="14">
        <f>'[1]TCE - ANEXO III - Preencher'!J50</f>
        <v>153.58000000000001</v>
      </c>
      <c r="J41" s="14">
        <f>'[1]TCE - ANEXO III - Preencher'!K50</f>
        <v>0</v>
      </c>
      <c r="K41" s="15">
        <f>'[1]TCE - ANEXO III - Preencher'!L50</f>
        <v>159.47999999999999</v>
      </c>
      <c r="L41" s="15">
        <f>'[1]TCE - ANEXO III - Preencher'!M50</f>
        <v>1.39</v>
      </c>
      <c r="M41" s="15">
        <f t="shared" si="1"/>
        <v>158.09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330.87</v>
      </c>
    </row>
    <row r="42" spans="1:28" x14ac:dyDescent="0.2">
      <c r="A42" s="8">
        <f>IFERROR(VLOOKUP(B42,'[1]DADOS (OCULTAR)'!$Q$3:$S$133,3,0),"")</f>
        <v>10739225002161</v>
      </c>
      <c r="B42" s="9" t="str">
        <f>'[1]TCE - ANEXO III - Preencher'!C51</f>
        <v>UPA OLINDA - C.G 001/2022</v>
      </c>
      <c r="C42" s="10"/>
      <c r="D42" s="11" t="str">
        <f>'[1]TCE - ANEXO III - Preencher'!E51</f>
        <v>CLAUDIO LUIS DE MOURA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7664-20</v>
      </c>
      <c r="G42" s="13">
        <f>IF('[1]TCE - ANEXO III - Preencher'!H51="","",'[1]TCE - ANEXO III - Preencher'!H51)</f>
        <v>44682</v>
      </c>
      <c r="H42" s="14">
        <f>'[1]TCE - ANEXO III - Preencher'!I51</f>
        <v>17.690000000000001</v>
      </c>
      <c r="I42" s="14">
        <f>'[1]TCE - ANEXO III - Preencher'!J51</f>
        <v>141.52000000000001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159.21</v>
      </c>
    </row>
    <row r="43" spans="1:28" x14ac:dyDescent="0.2">
      <c r="A43" s="8">
        <f>IFERROR(VLOOKUP(B43,'[1]DADOS (OCULTAR)'!$Q$3:$S$133,3,0),"")</f>
        <v>10739225002161</v>
      </c>
      <c r="B43" s="9" t="str">
        <f>'[1]TCE - ANEXO III - Preencher'!C52</f>
        <v>UPA OLINDA - C.G 001/2022</v>
      </c>
      <c r="C43" s="10"/>
      <c r="D43" s="11" t="str">
        <f>'[1]TCE - ANEXO III - Preencher'!E52</f>
        <v>CLAUDJANE SOBRAL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44682</v>
      </c>
      <c r="H43" s="14">
        <f>'[1]TCE - ANEXO III - Preencher'!I52</f>
        <v>14.54</v>
      </c>
      <c r="I43" s="14">
        <f>'[1]TCE - ANEXO III - Preencher'!J52</f>
        <v>116.35</v>
      </c>
      <c r="J43" s="14">
        <f>'[1]TCE - ANEXO III - Preencher'!K52</f>
        <v>0</v>
      </c>
      <c r="K43" s="15">
        <f>'[1]TCE - ANEXO III - Preencher'!L52</f>
        <v>159.47999999999999</v>
      </c>
      <c r="L43" s="15">
        <f>'[1]TCE - ANEXO III - Preencher'!M52</f>
        <v>1.21</v>
      </c>
      <c r="M43" s="15">
        <f t="shared" si="1"/>
        <v>158.26999999999998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289.15999999999997</v>
      </c>
    </row>
    <row r="44" spans="1:28" x14ac:dyDescent="0.2">
      <c r="A44" s="8">
        <f>IFERROR(VLOOKUP(B44,'[1]DADOS (OCULTAR)'!$Q$3:$S$133,3,0),"")</f>
        <v>10739225002161</v>
      </c>
      <c r="B44" s="9" t="str">
        <f>'[1]TCE - ANEXO III - Preencher'!C53</f>
        <v>UPA OLINDA - C.G 001/2022</v>
      </c>
      <c r="C44" s="10"/>
      <c r="D44" s="11" t="str">
        <f>'[1]TCE - ANEXO III - Preencher'!E53</f>
        <v xml:space="preserve">CRISTIANA VALERIA DA SILVA SINFRONIO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44682</v>
      </c>
      <c r="H44" s="14">
        <f>'[1]TCE - ANEXO III - Preencher'!I53</f>
        <v>19.36</v>
      </c>
      <c r="I44" s="14">
        <f>'[1]TCE - ANEXO III - Preencher'!J53</f>
        <v>154.88</v>
      </c>
      <c r="J44" s="14">
        <f>'[1]TCE - ANEXO III - Preencher'!K53</f>
        <v>0</v>
      </c>
      <c r="K44" s="15">
        <f>'[1]TCE - ANEXO III - Preencher'!L53</f>
        <v>159.47999999999999</v>
      </c>
      <c r="L44" s="15">
        <f>'[1]TCE - ANEXO III - Preencher'!M53</f>
        <v>1.21</v>
      </c>
      <c r="M44" s="15">
        <f t="shared" si="1"/>
        <v>158.26999999999998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174.01</v>
      </c>
      <c r="R44" s="15">
        <f>'[1]TCE - ANEXO III - Preencher'!S53</f>
        <v>72.72</v>
      </c>
      <c r="S44" s="16">
        <f t="shared" si="3"/>
        <v>101.28999999999999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433.79999999999995</v>
      </c>
    </row>
    <row r="45" spans="1:28" x14ac:dyDescent="0.2">
      <c r="A45" s="8">
        <f>IFERROR(VLOOKUP(B45,'[1]DADOS (OCULTAR)'!$Q$3:$S$133,3,0),"")</f>
        <v>10739225002161</v>
      </c>
      <c r="B45" s="9" t="str">
        <f>'[1]TCE - ANEXO III - Preencher'!C54</f>
        <v>UPA OLINDA - C.G 001/2022</v>
      </c>
      <c r="C45" s="10"/>
      <c r="D45" s="11" t="str">
        <f>'[1]TCE - ANEXO III - Preencher'!E54</f>
        <v>CRISTIANE APRIGIO DE ASSUNCAO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44682</v>
      </c>
      <c r="H45" s="14">
        <f>'[1]TCE - ANEXO III - Preencher'!I54</f>
        <v>17.53</v>
      </c>
      <c r="I45" s="14">
        <f>'[1]TCE - ANEXO III - Preencher'!J54</f>
        <v>140.24</v>
      </c>
      <c r="J45" s="14">
        <f>'[1]TCE - ANEXO III - Preencher'!K54</f>
        <v>0</v>
      </c>
      <c r="K45" s="15">
        <f>'[1]TCE - ANEXO III - Preencher'!L54</f>
        <v>159.47999999999999</v>
      </c>
      <c r="L45" s="15">
        <f>'[1]TCE - ANEXO III - Preencher'!M54</f>
        <v>1.21</v>
      </c>
      <c r="M45" s="15">
        <f t="shared" si="1"/>
        <v>158.26999999999998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136.20999999999998</v>
      </c>
      <c r="R45" s="15">
        <f>'[1]TCE - ANEXO III - Preencher'!S54</f>
        <v>72.72</v>
      </c>
      <c r="S45" s="16">
        <f t="shared" si="3"/>
        <v>63.489999999999981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379.53</v>
      </c>
    </row>
    <row r="46" spans="1:28" x14ac:dyDescent="0.2">
      <c r="A46" s="8">
        <f>IFERROR(VLOOKUP(B46,'[1]DADOS (OCULTAR)'!$Q$3:$S$133,3,0),"")</f>
        <v>10739225002161</v>
      </c>
      <c r="B46" s="9" t="str">
        <f>'[1]TCE - ANEXO III - Preencher'!C55</f>
        <v>UPA OLINDA - C.G 001/2022</v>
      </c>
      <c r="C46" s="10"/>
      <c r="D46" s="11" t="str">
        <f>'[1]TCE - ANEXO III - Preencher'!E55</f>
        <v>CRISTIANO BATISTA LOPES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5151-10</v>
      </c>
      <c r="G46" s="13">
        <f>IF('[1]TCE - ANEXO III - Preencher'!H55="","",'[1]TCE - ANEXO III - Preencher'!H55)</f>
        <v>44682</v>
      </c>
      <c r="H46" s="14">
        <f>'[1]TCE - ANEXO III - Preencher'!I55</f>
        <v>14.54</v>
      </c>
      <c r="I46" s="14">
        <f>'[1]TCE - ANEXO III - Preencher'!J55</f>
        <v>116.35</v>
      </c>
      <c r="J46" s="14">
        <f>'[1]TCE - ANEXO III - Preencher'!K55</f>
        <v>0</v>
      </c>
      <c r="K46" s="15">
        <f>'[1]TCE - ANEXO III - Preencher'!L55</f>
        <v>159.47999999999999</v>
      </c>
      <c r="L46" s="15">
        <f>'[1]TCE - ANEXO III - Preencher'!M55</f>
        <v>1.21</v>
      </c>
      <c r="M46" s="15">
        <f t="shared" si="1"/>
        <v>158.26999999999998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150.51</v>
      </c>
      <c r="R46" s="15">
        <f>'[1]TCE - ANEXO III - Preencher'!S55</f>
        <v>72.72</v>
      </c>
      <c r="S46" s="16">
        <f t="shared" si="3"/>
        <v>77.789999999999992</v>
      </c>
      <c r="T46" s="15">
        <f>'[1]TCE - ANEXO III - Preencher'!U55</f>
        <v>56.47</v>
      </c>
      <c r="U46" s="15">
        <f>'[1]TCE - ANEXO III - Preencher'!V55</f>
        <v>0</v>
      </c>
      <c r="V46" s="16">
        <f t="shared" si="4"/>
        <v>56.47</v>
      </c>
      <c r="W46" s="17" t="str">
        <f>IF('[1]TCE - ANEXO III - Preencher'!X55="","",'[1]TCE - ANEXO III - Preencher'!X55)</f>
        <v>SALÁRIO FAMÍLIA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423.41999999999996</v>
      </c>
    </row>
    <row r="47" spans="1:28" x14ac:dyDescent="0.2">
      <c r="A47" s="8">
        <f>IFERROR(VLOOKUP(B47,'[1]DADOS (OCULTAR)'!$Q$3:$S$133,3,0),"")</f>
        <v>10739225002161</v>
      </c>
      <c r="B47" s="9" t="str">
        <f>'[1]TCE - ANEXO III - Preencher'!C56</f>
        <v>UPA OLINDA - C.G 001/2022</v>
      </c>
      <c r="C47" s="10"/>
      <c r="D47" s="11" t="str">
        <f>'[1]TCE - ANEXO III - Preencher'!E56</f>
        <v>CRISTIANO VITOR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44682</v>
      </c>
      <c r="H47" s="14">
        <f>'[1]TCE - ANEXO III - Preencher'!I56</f>
        <v>16.09</v>
      </c>
      <c r="I47" s="14">
        <f>'[1]TCE - ANEXO III - Preencher'!J56</f>
        <v>128.68</v>
      </c>
      <c r="J47" s="14">
        <f>'[1]TCE - ANEXO III - Preencher'!K56</f>
        <v>0</v>
      </c>
      <c r="K47" s="15">
        <f>'[1]TCE - ANEXO III - Preencher'!L56</f>
        <v>159.47999999999999</v>
      </c>
      <c r="L47" s="15">
        <f>'[1]TCE - ANEXO III - Preencher'!M56</f>
        <v>1.21</v>
      </c>
      <c r="M47" s="15">
        <f t="shared" si="1"/>
        <v>158.26999999999998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184.20999999999998</v>
      </c>
      <c r="R47" s="15">
        <f>'[1]TCE - ANEXO III - Preencher'!S56</f>
        <v>72.72</v>
      </c>
      <c r="S47" s="16">
        <f t="shared" si="3"/>
        <v>111.48999999999998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414.53</v>
      </c>
    </row>
    <row r="48" spans="1:28" x14ac:dyDescent="0.2">
      <c r="A48" s="8">
        <f>IFERROR(VLOOKUP(B48,'[1]DADOS (OCULTAR)'!$Q$3:$S$133,3,0),"")</f>
        <v>10739225002161</v>
      </c>
      <c r="B48" s="9" t="str">
        <f>'[1]TCE - ANEXO III - Preencher'!C57</f>
        <v>UPA OLINDA - C.G 001/2022</v>
      </c>
      <c r="C48" s="10"/>
      <c r="D48" s="11" t="str">
        <f>'[1]TCE - ANEXO III - Preencher'!E57</f>
        <v>CRISTINA FLOR DA SILVA FELIPE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44682</v>
      </c>
      <c r="H48" s="14">
        <f>'[1]TCE - ANEXO III - Preencher'!I57</f>
        <v>16.09</v>
      </c>
      <c r="I48" s="14">
        <f>'[1]TCE - ANEXO III - Preencher'!J57</f>
        <v>128.68</v>
      </c>
      <c r="J48" s="14">
        <f>'[1]TCE - ANEXO III - Preencher'!K57</f>
        <v>0</v>
      </c>
      <c r="K48" s="15">
        <f>'[1]TCE - ANEXO III - Preencher'!L57</f>
        <v>159.47999999999999</v>
      </c>
      <c r="L48" s="15">
        <f>'[1]TCE - ANEXO III - Preencher'!M57</f>
        <v>1.21</v>
      </c>
      <c r="M48" s="15">
        <f t="shared" si="1"/>
        <v>158.26999999999998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136.20999999999998</v>
      </c>
      <c r="R48" s="15">
        <f>'[1]TCE - ANEXO III - Preencher'!S57</f>
        <v>72.72</v>
      </c>
      <c r="S48" s="16">
        <f t="shared" si="3"/>
        <v>63.489999999999981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366.53</v>
      </c>
    </row>
    <row r="49" spans="1:28" x14ac:dyDescent="0.2">
      <c r="A49" s="8">
        <f>IFERROR(VLOOKUP(B49,'[1]DADOS (OCULTAR)'!$Q$3:$S$133,3,0),"")</f>
        <v>10739225002161</v>
      </c>
      <c r="B49" s="9" t="str">
        <f>'[1]TCE - ANEXO III - Preencher'!C58</f>
        <v>UPA OLINDA - C.G 001/2022</v>
      </c>
      <c r="C49" s="10"/>
      <c r="D49" s="11" t="str">
        <f>'[1]TCE - ANEXO III - Preencher'!E58</f>
        <v>JAILMA DOS SANTOS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44682</v>
      </c>
      <c r="H49" s="14">
        <f>'[1]TCE - ANEXO III - Preencher'!I58</f>
        <v>14.54</v>
      </c>
      <c r="I49" s="14">
        <f>'[1]TCE - ANEXO III - Preencher'!J58</f>
        <v>116.35</v>
      </c>
      <c r="J49" s="14">
        <f>'[1]TCE - ANEXO III - Preencher'!K58</f>
        <v>0</v>
      </c>
      <c r="K49" s="15">
        <f>'[1]TCE - ANEXO III - Preencher'!L58</f>
        <v>159.47999999999999</v>
      </c>
      <c r="L49" s="15">
        <f>'[1]TCE - ANEXO III - Preencher'!M58</f>
        <v>1.21</v>
      </c>
      <c r="M49" s="15">
        <f t="shared" si="1"/>
        <v>158.26999999999998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128.01</v>
      </c>
      <c r="R49" s="15">
        <f>'[1]TCE - ANEXO III - Preencher'!S58</f>
        <v>72.72</v>
      </c>
      <c r="S49" s="16">
        <f t="shared" si="3"/>
        <v>55.289999999999992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344.44999999999993</v>
      </c>
    </row>
    <row r="50" spans="1:28" x14ac:dyDescent="0.2">
      <c r="A50" s="8">
        <f>IFERROR(VLOOKUP(B50,'[1]DADOS (OCULTAR)'!$Q$3:$S$133,3,0),"")</f>
        <v>10739225002161</v>
      </c>
      <c r="B50" s="9" t="str">
        <f>'[1]TCE - ANEXO III - Preencher'!C59</f>
        <v>UPA OLINDA - C.G 001/2022</v>
      </c>
      <c r="C50" s="10"/>
      <c r="D50" s="11" t="str">
        <f>'[1]TCE - ANEXO III - Preencher'!E59</f>
        <v>DANIEL MACX COSTA DO NASCIMENTO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44682</v>
      </c>
      <c r="H50" s="14">
        <f>'[1]TCE - ANEXO III - Preencher'!I59</f>
        <v>16.09</v>
      </c>
      <c r="I50" s="14">
        <f>'[1]TCE - ANEXO III - Preencher'!J59</f>
        <v>128.68</v>
      </c>
      <c r="J50" s="14">
        <f>'[1]TCE - ANEXO III - Preencher'!K59</f>
        <v>0</v>
      </c>
      <c r="K50" s="15">
        <f>'[1]TCE - ANEXO III - Preencher'!L59</f>
        <v>159.47999999999999</v>
      </c>
      <c r="L50" s="15">
        <f>'[1]TCE - ANEXO III - Preencher'!M59</f>
        <v>1.21</v>
      </c>
      <c r="M50" s="15">
        <f t="shared" si="1"/>
        <v>158.26999999999998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136.20999999999998</v>
      </c>
      <c r="R50" s="15">
        <f>'[1]TCE - ANEXO III - Preencher'!S59</f>
        <v>72.72</v>
      </c>
      <c r="S50" s="16">
        <f t="shared" si="3"/>
        <v>63.489999999999981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366.53</v>
      </c>
    </row>
    <row r="51" spans="1:28" x14ac:dyDescent="0.2">
      <c r="A51" s="8">
        <f>IFERROR(VLOOKUP(B51,'[1]DADOS (OCULTAR)'!$Q$3:$S$133,3,0),"")</f>
        <v>10739225002161</v>
      </c>
      <c r="B51" s="9" t="str">
        <f>'[1]TCE - ANEXO III - Preencher'!C60</f>
        <v>UPA OLINDA - C.G 001/2022</v>
      </c>
      <c r="C51" s="10"/>
      <c r="D51" s="11" t="str">
        <f>'[1]TCE - ANEXO III - Preencher'!E60</f>
        <v>DANIELA DE SOUZA TRAVASSO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>
        <f>IF('[1]TCE - ANEXO III - Preencher'!H60="","",'[1]TCE - ANEXO III - Preencher'!H60)</f>
        <v>44682</v>
      </c>
      <c r="H51" s="14">
        <f>'[1]TCE - ANEXO III - Preencher'!I60</f>
        <v>42.42</v>
      </c>
      <c r="I51" s="14">
        <f>'[1]TCE - ANEXO III - Preencher'!J60</f>
        <v>339.39</v>
      </c>
      <c r="J51" s="14">
        <f>'[1]TCE - ANEXO III - Preencher'!K60</f>
        <v>0</v>
      </c>
      <c r="K51" s="15">
        <f>'[1]TCE - ANEXO III - Preencher'!L60</f>
        <v>160.08000000000001</v>
      </c>
      <c r="L51" s="15">
        <f>'[1]TCE - ANEXO III - Preencher'!M60</f>
        <v>4</v>
      </c>
      <c r="M51" s="15">
        <f t="shared" si="1"/>
        <v>156.08000000000001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537.89</v>
      </c>
    </row>
    <row r="52" spans="1:28" x14ac:dyDescent="0.2">
      <c r="A52" s="8">
        <f>IFERROR(VLOOKUP(B52,'[1]DADOS (OCULTAR)'!$Q$3:$S$133,3,0),"")</f>
        <v>10739225002161</v>
      </c>
      <c r="B52" s="9" t="str">
        <f>'[1]TCE - ANEXO III - Preencher'!C61</f>
        <v>UPA OLINDA - C.G 001/2022</v>
      </c>
      <c r="C52" s="10"/>
      <c r="D52" s="11" t="str">
        <f>'[1]TCE - ANEXO III - Preencher'!E61</f>
        <v>DANIELE MARIA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4221-05</v>
      </c>
      <c r="G52" s="13">
        <f>IF('[1]TCE - ANEXO III - Preencher'!H61="","",'[1]TCE - ANEXO III - Preencher'!H61)</f>
        <v>44682</v>
      </c>
      <c r="H52" s="14">
        <f>'[1]TCE - ANEXO III - Preencher'!I61</f>
        <v>12.81</v>
      </c>
      <c r="I52" s="14">
        <f>'[1]TCE - ANEXO III - Preencher'!J61</f>
        <v>102.51</v>
      </c>
      <c r="J52" s="14">
        <f>'[1]TCE - ANEXO III - Preencher'!K61</f>
        <v>0</v>
      </c>
      <c r="K52" s="15">
        <f>'[1]TCE - ANEXO III - Preencher'!L61</f>
        <v>159.47999999999999</v>
      </c>
      <c r="L52" s="15">
        <f>'[1]TCE - ANEXO III - Preencher'!M61</f>
        <v>1.21</v>
      </c>
      <c r="M52" s="15">
        <f t="shared" si="1"/>
        <v>158.26999999999998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56.47</v>
      </c>
      <c r="U52" s="15">
        <f>'[1]TCE - ANEXO III - Preencher'!V61</f>
        <v>0</v>
      </c>
      <c r="V52" s="16">
        <f t="shared" si="4"/>
        <v>56.47</v>
      </c>
      <c r="W52" s="17" t="str">
        <f>IF('[1]TCE - ANEXO III - Preencher'!X61="","",'[1]TCE - ANEXO III - Preencher'!X61)</f>
        <v>SALÁRIO FAMÍLIA</v>
      </c>
      <c r="X52" s="15">
        <f>'[1]TCE - ANEXO III - Preencher'!Y61</f>
        <v>69.430000000000007</v>
      </c>
      <c r="Y52" s="15">
        <f>'[1]TCE - ANEXO III - Preencher'!Z61</f>
        <v>0</v>
      </c>
      <c r="Z52" s="16">
        <f t="shared" si="5"/>
        <v>69.430000000000007</v>
      </c>
      <c r="AA52" s="17" t="str">
        <f>IF('[1]TCE - ANEXO III - Preencher'!AB61="","",'[1]TCE - ANEXO III - Preencher'!AB61)</f>
        <v>AUXILIO CRECHE</v>
      </c>
      <c r="AB52" s="15">
        <f t="shared" si="0"/>
        <v>399.48999999999995</v>
      </c>
    </row>
    <row r="53" spans="1:28" x14ac:dyDescent="0.2">
      <c r="A53" s="8">
        <f>IFERROR(VLOOKUP(B53,'[1]DADOS (OCULTAR)'!$Q$3:$S$133,3,0),"")</f>
        <v>10739225002161</v>
      </c>
      <c r="B53" s="9" t="str">
        <f>'[1]TCE - ANEXO III - Preencher'!C62</f>
        <v>UPA OLINDA - C.G 001/2022</v>
      </c>
      <c r="C53" s="10"/>
      <c r="D53" s="11" t="str">
        <f>'[1]TCE - ANEXO III - Preencher'!E62</f>
        <v xml:space="preserve">DANIELLE COSTA DA SILVA 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44682</v>
      </c>
      <c r="H53" s="14">
        <f>'[1]TCE - ANEXO III - Preencher'!I62</f>
        <v>22.22</v>
      </c>
      <c r="I53" s="14">
        <f>'[1]TCE - ANEXO III - Preencher'!J62</f>
        <v>177.78</v>
      </c>
      <c r="J53" s="14">
        <f>'[1]TCE - ANEXO III - Preencher'!K62</f>
        <v>0</v>
      </c>
      <c r="K53" s="15">
        <f>'[1]TCE - ANEXO III - Preencher'!L62</f>
        <v>159.47999999999999</v>
      </c>
      <c r="L53" s="15">
        <f>'[1]TCE - ANEXO III - Preencher'!M62</f>
        <v>1.21</v>
      </c>
      <c r="M53" s="15">
        <f t="shared" si="1"/>
        <v>158.26999999999998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249.81</v>
      </c>
      <c r="R53" s="15">
        <f>'[1]TCE - ANEXO III - Preencher'!S62</f>
        <v>95.79</v>
      </c>
      <c r="S53" s="16">
        <f t="shared" si="3"/>
        <v>154.01999999999998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103.28</v>
      </c>
      <c r="Y53" s="15">
        <f>'[1]TCE - ANEXO III - Preencher'!Z62</f>
        <v>0</v>
      </c>
      <c r="Z53" s="16">
        <f t="shared" si="5"/>
        <v>103.28</v>
      </c>
      <c r="AA53" s="17" t="str">
        <f>IF('[1]TCE - ANEXO III - Preencher'!AB62="","",'[1]TCE - ANEXO III - Preencher'!AB62)</f>
        <v>AUXILIO CRECHE</v>
      </c>
      <c r="AB53" s="15">
        <f t="shared" si="0"/>
        <v>615.56999999999994</v>
      </c>
    </row>
    <row r="54" spans="1:28" x14ac:dyDescent="0.2">
      <c r="A54" s="8">
        <f>IFERROR(VLOOKUP(B54,'[1]DADOS (OCULTAR)'!$Q$3:$S$133,3,0),"")</f>
        <v>10739225002161</v>
      </c>
      <c r="B54" s="9" t="str">
        <f>'[1]TCE - ANEXO III - Preencher'!C63</f>
        <v>UPA OLINDA - C.G 001/2022</v>
      </c>
      <c r="C54" s="10"/>
      <c r="D54" s="11" t="str">
        <f>'[1]TCE - ANEXO III - Preencher'!E63</f>
        <v>DANIELLY SANTOS RAMOS DE BARROS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44682</v>
      </c>
      <c r="H54" s="14">
        <f>'[1]TCE - ANEXO III - Preencher'!I63</f>
        <v>22.53</v>
      </c>
      <c r="I54" s="14">
        <f>'[1]TCE - ANEXO III - Preencher'!J63</f>
        <v>180.21</v>
      </c>
      <c r="J54" s="14">
        <f>'[1]TCE - ANEXO III - Preencher'!K63</f>
        <v>0</v>
      </c>
      <c r="K54" s="15">
        <f>'[1]TCE - ANEXO III - Preencher'!L63</f>
        <v>159.47999999999999</v>
      </c>
      <c r="L54" s="15">
        <f>'[1]TCE - ANEXO III - Preencher'!M63</f>
        <v>1.6</v>
      </c>
      <c r="M54" s="15">
        <f t="shared" si="1"/>
        <v>157.88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103.28</v>
      </c>
      <c r="Y54" s="15">
        <f>'[1]TCE - ANEXO III - Preencher'!Z63</f>
        <v>0</v>
      </c>
      <c r="Z54" s="16">
        <f t="shared" si="5"/>
        <v>103.28</v>
      </c>
      <c r="AA54" s="17" t="str">
        <f>IF('[1]TCE - ANEXO III - Preencher'!AB63="","",'[1]TCE - ANEXO III - Preencher'!AB63)</f>
        <v>AUXILIO CRECHE</v>
      </c>
      <c r="AB54" s="15">
        <f t="shared" si="0"/>
        <v>463.9</v>
      </c>
    </row>
    <row r="55" spans="1:28" x14ac:dyDescent="0.2">
      <c r="A55" s="8">
        <f>IFERROR(VLOOKUP(B55,'[1]DADOS (OCULTAR)'!$Q$3:$S$133,3,0),"")</f>
        <v>10739225002161</v>
      </c>
      <c r="B55" s="9" t="str">
        <f>'[1]TCE - ANEXO III - Preencher'!C64</f>
        <v>UPA OLINDA - C.G 001/2022</v>
      </c>
      <c r="C55" s="10"/>
      <c r="D55" s="11" t="str">
        <f>'[1]TCE - ANEXO III - Preencher'!E64</f>
        <v>DANTON MARTINS FILHO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2252-70</v>
      </c>
      <c r="G55" s="13">
        <f>IF('[1]TCE - ANEXO III - Preencher'!H64="","",'[1]TCE - ANEXO III - Preencher'!H64)</f>
        <v>44682</v>
      </c>
      <c r="H55" s="14">
        <f>'[1]TCE - ANEXO III - Preencher'!I64</f>
        <v>46.24</v>
      </c>
      <c r="I55" s="14">
        <f>'[1]TCE - ANEXO III - Preencher'!J64</f>
        <v>369.91</v>
      </c>
      <c r="J55" s="14">
        <f>'[1]TCE - ANEXO III - Preencher'!K64</f>
        <v>0</v>
      </c>
      <c r="K55" s="15">
        <f>'[1]TCE - ANEXO III - Preencher'!L64</f>
        <v>159.47999999999999</v>
      </c>
      <c r="L55" s="15">
        <f>'[1]TCE - ANEXO III - Preencher'!M64</f>
        <v>4</v>
      </c>
      <c r="M55" s="15">
        <f t="shared" si="1"/>
        <v>155.47999999999999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571.63</v>
      </c>
    </row>
    <row r="56" spans="1:28" x14ac:dyDescent="0.2">
      <c r="A56" s="8">
        <f>IFERROR(VLOOKUP(B56,'[1]DADOS (OCULTAR)'!$Q$3:$S$133,3,0),"")</f>
        <v>10739225002161</v>
      </c>
      <c r="B56" s="9" t="str">
        <f>'[1]TCE - ANEXO III - Preencher'!C65</f>
        <v>UPA OLINDA - C.G 001/2022</v>
      </c>
      <c r="C56" s="10"/>
      <c r="D56" s="11" t="str">
        <f>'[1]TCE - ANEXO III - Preencher'!E65</f>
        <v>DAYANA SILVA DE VASCONCELOS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2516-05</v>
      </c>
      <c r="G56" s="13">
        <f>IF('[1]TCE - ANEXO III - Preencher'!H65="","",'[1]TCE - ANEXO III - Preencher'!H65)</f>
        <v>44682</v>
      </c>
      <c r="H56" s="14">
        <f>'[1]TCE - ANEXO III - Preencher'!I65</f>
        <v>25.82</v>
      </c>
      <c r="I56" s="14">
        <f>'[1]TCE - ANEXO III - Preencher'!J65</f>
        <v>437.07</v>
      </c>
      <c r="J56" s="14">
        <f>'[1]TCE - ANEXO III - Preencher'!K65</f>
        <v>0</v>
      </c>
      <c r="K56" s="15">
        <f>'[1]TCE - ANEXO III - Preencher'!L65</f>
        <v>159.47999999999999</v>
      </c>
      <c r="L56" s="15">
        <f>'[1]TCE - ANEXO III - Preencher'!M65</f>
        <v>1.8</v>
      </c>
      <c r="M56" s="15">
        <f t="shared" si="1"/>
        <v>157.67999999999998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620.56999999999994</v>
      </c>
    </row>
    <row r="57" spans="1:28" x14ac:dyDescent="0.2">
      <c r="A57" s="8">
        <f>IFERROR(VLOOKUP(B57,'[1]DADOS (OCULTAR)'!$Q$3:$S$133,3,0),"")</f>
        <v>10739225002161</v>
      </c>
      <c r="B57" s="9" t="str">
        <f>'[1]TCE - ANEXO III - Preencher'!C66</f>
        <v>UPA OLINDA - C.G 001/2022</v>
      </c>
      <c r="C57" s="10"/>
      <c r="D57" s="11" t="str">
        <f>'[1]TCE - ANEXO III - Preencher'!E66</f>
        <v>DAGMAR GOMES DE ARAUJO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2237-10</v>
      </c>
      <c r="G57" s="13">
        <f>IF('[1]TCE - ANEXO III - Preencher'!H66="","",'[1]TCE - ANEXO III - Preencher'!H66)</f>
        <v>44682</v>
      </c>
      <c r="H57" s="14">
        <f>'[1]TCE - ANEXO III - Preencher'!I66</f>
        <v>15.99</v>
      </c>
      <c r="I57" s="14">
        <f>'[1]TCE - ANEXO III - Preencher'!J66</f>
        <v>127.91</v>
      </c>
      <c r="J57" s="14">
        <f>'[1]TCE - ANEXO III - Preencher'!K66</f>
        <v>0</v>
      </c>
      <c r="K57" s="15">
        <f>'[1]TCE - ANEXO III - Preencher'!L66</f>
        <v>159.47999999999999</v>
      </c>
      <c r="L57" s="15">
        <f>'[1]TCE - ANEXO III - Preencher'!M66</f>
        <v>1.21</v>
      </c>
      <c r="M57" s="15">
        <f t="shared" si="1"/>
        <v>158.26999999999998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56.47</v>
      </c>
      <c r="U57" s="15">
        <f>'[1]TCE - ANEXO III - Preencher'!V66</f>
        <v>0</v>
      </c>
      <c r="V57" s="16">
        <f t="shared" si="4"/>
        <v>56.47</v>
      </c>
      <c r="W57" s="17" t="str">
        <f>IF('[1]TCE - ANEXO III - Preencher'!X66="","",'[1]TCE - ANEXO III - Preencher'!X66)</f>
        <v>SALÁRIO FAMÍLIA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358.64</v>
      </c>
    </row>
    <row r="58" spans="1:28" x14ac:dyDescent="0.2">
      <c r="A58" s="8">
        <f>IFERROR(VLOOKUP(B58,'[1]DADOS (OCULTAR)'!$Q$3:$S$133,3,0),"")</f>
        <v>10739225002161</v>
      </c>
      <c r="B58" s="9" t="str">
        <f>'[1]TCE - ANEXO III - Preencher'!C67</f>
        <v>UPA OLINDA - C.G 001/2022</v>
      </c>
      <c r="C58" s="10"/>
      <c r="D58" s="11" t="str">
        <f>'[1]TCE - ANEXO III - Preencher'!E67</f>
        <v>DAYANE SILVA QUEIROZ CAVALCANTI DE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2234-05</v>
      </c>
      <c r="G58" s="13">
        <f>IF('[1]TCE - ANEXO III - Preencher'!H67="","",'[1]TCE - ANEXO III - Preencher'!H67)</f>
        <v>44682</v>
      </c>
      <c r="H58" s="14">
        <f>'[1]TCE - ANEXO III - Preencher'!I67</f>
        <v>54.63</v>
      </c>
      <c r="I58" s="14">
        <f>'[1]TCE - ANEXO III - Preencher'!J67</f>
        <v>206.59</v>
      </c>
      <c r="J58" s="14">
        <f>'[1]TCE - ANEXO III - Preencher'!K67</f>
        <v>0</v>
      </c>
      <c r="K58" s="15">
        <f>'[1]TCE - ANEXO III - Preencher'!L67</f>
        <v>159.47999999999999</v>
      </c>
      <c r="L58" s="15">
        <f>'[1]TCE - ANEXO III - Preencher'!M67</f>
        <v>3.4</v>
      </c>
      <c r="M58" s="15">
        <f t="shared" si="1"/>
        <v>156.07999999999998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417.3</v>
      </c>
    </row>
    <row r="59" spans="1:28" x14ac:dyDescent="0.2">
      <c r="A59" s="8">
        <f>IFERROR(VLOOKUP(B59,'[1]DADOS (OCULTAR)'!$Q$3:$S$133,3,0),"")</f>
        <v>10739225002161</v>
      </c>
      <c r="B59" s="9" t="str">
        <f>'[1]TCE - ANEXO III - Preencher'!C68</f>
        <v>UPA OLINDA - C.G 001/2022</v>
      </c>
      <c r="C59" s="10"/>
      <c r="D59" s="11" t="str">
        <f>'[1]TCE - ANEXO III - Preencher'!E68</f>
        <v>DEBORA IALLE PESSOA DE SOUSA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2251-25</v>
      </c>
      <c r="G59" s="13">
        <f>IF('[1]TCE - ANEXO III - Preencher'!H68="","",'[1]TCE - ANEXO III - Preencher'!H68)</f>
        <v>44682</v>
      </c>
      <c r="H59" s="14">
        <f>'[1]TCE - ANEXO III - Preencher'!I68</f>
        <v>46.24</v>
      </c>
      <c r="I59" s="14">
        <f>'[1]TCE - ANEXO III - Preencher'!J68</f>
        <v>369.91</v>
      </c>
      <c r="J59" s="14">
        <f>'[1]TCE - ANEXO III - Preencher'!K68</f>
        <v>0</v>
      </c>
      <c r="K59" s="15">
        <f>'[1]TCE - ANEXO III - Preencher'!L68</f>
        <v>159.47999999999999</v>
      </c>
      <c r="L59" s="15">
        <f>'[1]TCE - ANEXO III - Preencher'!M68</f>
        <v>4</v>
      </c>
      <c r="M59" s="15">
        <f t="shared" si="1"/>
        <v>155.47999999999999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571.63</v>
      </c>
    </row>
    <row r="60" spans="1:28" x14ac:dyDescent="0.2">
      <c r="A60" s="8">
        <f>IFERROR(VLOOKUP(B60,'[1]DADOS (OCULTAR)'!$Q$3:$S$133,3,0),"")</f>
        <v>10739225002161</v>
      </c>
      <c r="B60" s="9" t="str">
        <f>'[1]TCE - ANEXO III - Preencher'!C69</f>
        <v>UPA OLINDA - C.G 001/2022</v>
      </c>
      <c r="C60" s="10"/>
      <c r="D60" s="11" t="str">
        <f>'[1]TCE - ANEXO III - Preencher'!E69</f>
        <v>IRACEMEA SOUZA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44682</v>
      </c>
      <c r="H60" s="14">
        <f>'[1]TCE - ANEXO III - Preencher'!I69</f>
        <v>48.33</v>
      </c>
      <c r="I60" s="14">
        <f>'[1]TCE - ANEXO III - Preencher'!J69</f>
        <v>386.66</v>
      </c>
      <c r="J60" s="14">
        <f>'[1]TCE - ANEXO III - Preencher'!K69</f>
        <v>0</v>
      </c>
      <c r="K60" s="15">
        <f>'[1]TCE - ANEXO III - Preencher'!L69</f>
        <v>159.47999999999999</v>
      </c>
      <c r="L60" s="15">
        <f>'[1]TCE - ANEXO III - Preencher'!M69</f>
        <v>5</v>
      </c>
      <c r="M60" s="15">
        <f t="shared" si="1"/>
        <v>154.47999999999999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589.47</v>
      </c>
    </row>
    <row r="61" spans="1:28" x14ac:dyDescent="0.2">
      <c r="A61" s="8">
        <f>IFERROR(VLOOKUP(B61,'[1]DADOS (OCULTAR)'!$Q$3:$S$133,3,0),"")</f>
        <v>10739225002161</v>
      </c>
      <c r="B61" s="9" t="str">
        <f>'[1]TCE - ANEXO III - Preencher'!C70</f>
        <v>UPA OLINDA - C.G 001/2022</v>
      </c>
      <c r="C61" s="10"/>
      <c r="D61" s="11" t="str">
        <f>'[1]TCE - ANEXO III - Preencher'!E70</f>
        <v>DIOGENES HENRIQUE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5151-10</v>
      </c>
      <c r="G61" s="13">
        <f>IF('[1]TCE - ANEXO III - Preencher'!H70="","",'[1]TCE - ANEXO III - Preencher'!H70)</f>
        <v>44682</v>
      </c>
      <c r="H61" s="14">
        <f>'[1]TCE - ANEXO III - Preencher'!I70</f>
        <v>16.09</v>
      </c>
      <c r="I61" s="14">
        <f>'[1]TCE - ANEXO III - Preencher'!J70</f>
        <v>128.68</v>
      </c>
      <c r="J61" s="14">
        <f>'[1]TCE - ANEXO III - Preencher'!K70</f>
        <v>0</v>
      </c>
      <c r="K61" s="15">
        <f>'[1]TCE - ANEXO III - Preencher'!L70</f>
        <v>159.47999999999999</v>
      </c>
      <c r="L61" s="15">
        <f>'[1]TCE - ANEXO III - Preencher'!M70</f>
        <v>1.21</v>
      </c>
      <c r="M61" s="15">
        <f t="shared" si="1"/>
        <v>158.26999999999998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303.03999999999996</v>
      </c>
    </row>
    <row r="62" spans="1:28" x14ac:dyDescent="0.2">
      <c r="A62" s="8">
        <f>IFERROR(VLOOKUP(B62,'[1]DADOS (OCULTAR)'!$Q$3:$S$133,3,0),"")</f>
        <v>10739225002161</v>
      </c>
      <c r="B62" s="9" t="str">
        <f>'[1]TCE - ANEXO III - Preencher'!C71</f>
        <v>UPA OLINDA - C.G 001/2022</v>
      </c>
      <c r="C62" s="10"/>
      <c r="D62" s="11" t="str">
        <f>'[1]TCE - ANEXO III - Preencher'!E71</f>
        <v>DRIELI GESSICA DA SILVA PRAD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44682</v>
      </c>
      <c r="H62" s="14">
        <f>'[1]TCE - ANEXO III - Preencher'!I71</f>
        <v>14.54</v>
      </c>
      <c r="I62" s="14">
        <f>'[1]TCE - ANEXO III - Preencher'!J71</f>
        <v>116.35</v>
      </c>
      <c r="J62" s="14">
        <f>'[1]TCE - ANEXO III - Preencher'!K71</f>
        <v>0</v>
      </c>
      <c r="K62" s="15">
        <f>'[1]TCE - ANEXO III - Preencher'!L71</f>
        <v>159.47999999999999</v>
      </c>
      <c r="L62" s="15">
        <f>'[1]TCE - ANEXO III - Preencher'!M71</f>
        <v>1.21</v>
      </c>
      <c r="M62" s="15">
        <f t="shared" si="1"/>
        <v>158.26999999999998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267.40999999999997</v>
      </c>
      <c r="R62" s="15">
        <f>'[1]TCE - ANEXO III - Preencher'!S71</f>
        <v>72.72</v>
      </c>
      <c r="S62" s="16">
        <f t="shared" si="3"/>
        <v>194.68999999999997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483.84999999999991</v>
      </c>
    </row>
    <row r="63" spans="1:28" x14ac:dyDescent="0.2">
      <c r="A63" s="8">
        <f>IFERROR(VLOOKUP(B63,'[1]DADOS (OCULTAR)'!$Q$3:$S$133,3,0),"")</f>
        <v>10739225002161</v>
      </c>
      <c r="B63" s="9" t="str">
        <f>'[1]TCE - ANEXO III - Preencher'!C72</f>
        <v>UPA OLINDA - C.G 001/2022</v>
      </c>
      <c r="C63" s="10"/>
      <c r="D63" s="11" t="str">
        <f>'[1]TCE - ANEXO III - Preencher'!E72</f>
        <v>EDGAR DE BARROS LOBO JUNIOR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2252-70</v>
      </c>
      <c r="G63" s="13">
        <f>IF('[1]TCE - ANEXO III - Preencher'!H72="","",'[1]TCE - ANEXO III - Preencher'!H72)</f>
        <v>44682</v>
      </c>
      <c r="H63" s="14">
        <f>'[1]TCE - ANEXO III - Preencher'!I72</f>
        <v>42.42</v>
      </c>
      <c r="I63" s="14">
        <f>'[1]TCE - ANEXO III - Preencher'!J72</f>
        <v>339.39</v>
      </c>
      <c r="J63" s="14">
        <f>'[1]TCE - ANEXO III - Preencher'!K72</f>
        <v>0</v>
      </c>
      <c r="K63" s="15">
        <f>'[1]TCE - ANEXO III - Preencher'!L72</f>
        <v>159.47999999999999</v>
      </c>
      <c r="L63" s="15">
        <f>'[1]TCE - ANEXO III - Preencher'!M72</f>
        <v>4</v>
      </c>
      <c r="M63" s="15">
        <f t="shared" si="1"/>
        <v>155.47999999999999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537.29</v>
      </c>
    </row>
    <row r="64" spans="1:28" x14ac:dyDescent="0.2">
      <c r="A64" s="8">
        <f>IFERROR(VLOOKUP(B64,'[1]DADOS (OCULTAR)'!$Q$3:$S$133,3,0),"")</f>
        <v>10739225002161</v>
      </c>
      <c r="B64" s="9" t="str">
        <f>'[1]TCE - ANEXO III - Preencher'!C73</f>
        <v>UPA OLINDA - C.G 001/2022</v>
      </c>
      <c r="C64" s="10"/>
      <c r="D64" s="11" t="str">
        <f>'[1]TCE - ANEXO III - Preencher'!E73</f>
        <v>EDGAR DE OLIVEIRA NETO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5151-10</v>
      </c>
      <c r="G64" s="13">
        <f>IF('[1]TCE - ANEXO III - Preencher'!H73="","",'[1]TCE - ANEXO III - Preencher'!H73)</f>
        <v>44682</v>
      </c>
      <c r="H64" s="14">
        <f>'[1]TCE - ANEXO III - Preencher'!I73</f>
        <v>14.54</v>
      </c>
      <c r="I64" s="14">
        <f>'[1]TCE - ANEXO III - Preencher'!J73</f>
        <v>116.35</v>
      </c>
      <c r="J64" s="14">
        <f>'[1]TCE - ANEXO III - Preencher'!K73</f>
        <v>0</v>
      </c>
      <c r="K64" s="15">
        <f>'[1]TCE - ANEXO III - Preencher'!L73</f>
        <v>159.47999999999999</v>
      </c>
      <c r="L64" s="15">
        <f>'[1]TCE - ANEXO III - Preencher'!M73</f>
        <v>1.21</v>
      </c>
      <c r="M64" s="15">
        <f t="shared" si="1"/>
        <v>158.26999999999998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266.41000000000003</v>
      </c>
      <c r="R64" s="15">
        <f>'[1]TCE - ANEXO III - Preencher'!S73</f>
        <v>72.72</v>
      </c>
      <c r="S64" s="16">
        <f t="shared" si="3"/>
        <v>193.69000000000003</v>
      </c>
      <c r="T64" s="15">
        <f>'[1]TCE - ANEXO III - Preencher'!U73</f>
        <v>56.47</v>
      </c>
      <c r="U64" s="15">
        <f>'[1]TCE - ANEXO III - Preencher'!V73</f>
        <v>0</v>
      </c>
      <c r="V64" s="16">
        <f t="shared" si="4"/>
        <v>56.47</v>
      </c>
      <c r="W64" s="17" t="str">
        <f>IF('[1]TCE - ANEXO III - Preencher'!X73="","",'[1]TCE - ANEXO III - Preencher'!X73)</f>
        <v>SALÁRIO FAMÍLIA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539.32000000000005</v>
      </c>
    </row>
    <row r="65" spans="1:28" x14ac:dyDescent="0.2">
      <c r="A65" s="8">
        <f>IFERROR(VLOOKUP(B65,'[1]DADOS (OCULTAR)'!$Q$3:$S$133,3,0),"")</f>
        <v>10739225002161</v>
      </c>
      <c r="B65" s="9" t="str">
        <f>'[1]TCE - ANEXO III - Preencher'!C74</f>
        <v>UPA OLINDA - C.G 001/2022</v>
      </c>
      <c r="C65" s="10"/>
      <c r="D65" s="11" t="str">
        <f>'[1]TCE - ANEXO III - Preencher'!E74</f>
        <v>EDIVANI JOSEFA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3226-05</v>
      </c>
      <c r="G65" s="13">
        <f>IF('[1]TCE - ANEXO III - Preencher'!H74="","",'[1]TCE - ANEXO III - Preencher'!H74)</f>
        <v>44682</v>
      </c>
      <c r="H65" s="14">
        <f>'[1]TCE - ANEXO III - Preencher'!I74</f>
        <v>15.99</v>
      </c>
      <c r="I65" s="14">
        <f>'[1]TCE - ANEXO III - Preencher'!J74</f>
        <v>127.91</v>
      </c>
      <c r="J65" s="14">
        <f>'[1]TCE - ANEXO III - Preencher'!K74</f>
        <v>0</v>
      </c>
      <c r="K65" s="15">
        <f>'[1]TCE - ANEXO III - Preencher'!L74</f>
        <v>159.47999999999999</v>
      </c>
      <c r="L65" s="15">
        <f>'[1]TCE - ANEXO III - Preencher'!M74</f>
        <v>1.21</v>
      </c>
      <c r="M65" s="15">
        <f t="shared" si="1"/>
        <v>158.26999999999998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150.51</v>
      </c>
      <c r="R65" s="15">
        <f>'[1]TCE - ANEXO III - Preencher'!S74</f>
        <v>72.72</v>
      </c>
      <c r="S65" s="16">
        <f t="shared" si="3"/>
        <v>77.789999999999992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379.95999999999992</v>
      </c>
    </row>
    <row r="66" spans="1:28" x14ac:dyDescent="0.2">
      <c r="A66" s="8">
        <f>IFERROR(VLOOKUP(B66,'[1]DADOS (OCULTAR)'!$Q$3:$S$133,3,0),"")</f>
        <v>10739225002161</v>
      </c>
      <c r="B66" s="9" t="str">
        <f>'[1]TCE - ANEXO III - Preencher'!C75</f>
        <v>UPA OLINDA - C.G 001/2022</v>
      </c>
      <c r="C66" s="10"/>
      <c r="D66" s="11" t="str">
        <f>'[1]TCE - ANEXO III - Preencher'!E75</f>
        <v>EDIVANIA MARIA DA SILVA BELARMINO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44682</v>
      </c>
      <c r="H66" s="14">
        <f>'[1]TCE - ANEXO III - Preencher'!I75</f>
        <v>14.54</v>
      </c>
      <c r="I66" s="14">
        <f>'[1]TCE - ANEXO III - Preencher'!J75</f>
        <v>116.35</v>
      </c>
      <c r="J66" s="14">
        <f>'[1]TCE - ANEXO III - Preencher'!K75</f>
        <v>0</v>
      </c>
      <c r="K66" s="15">
        <f>'[1]TCE - ANEXO III - Preencher'!L75</f>
        <v>159.47999999999999</v>
      </c>
      <c r="L66" s="15">
        <f>'[1]TCE - ANEXO III - Preencher'!M75</f>
        <v>1.21</v>
      </c>
      <c r="M66" s="15">
        <f t="shared" si="1"/>
        <v>158.26999999999998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267.40999999999997</v>
      </c>
      <c r="R66" s="15">
        <f>'[1]TCE - ANEXO III - Preencher'!S75</f>
        <v>72.72</v>
      </c>
      <c r="S66" s="16">
        <f t="shared" si="3"/>
        <v>194.68999999999997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483.84999999999991</v>
      </c>
    </row>
    <row r="67" spans="1:28" x14ac:dyDescent="0.2">
      <c r="A67" s="8">
        <f>IFERROR(VLOOKUP(B67,'[1]DADOS (OCULTAR)'!$Q$3:$S$133,3,0),"")</f>
        <v>10739225002161</v>
      </c>
      <c r="B67" s="9" t="str">
        <f>'[1]TCE - ANEXO III - Preencher'!C76</f>
        <v>UPA OLINDA - C.G 001/2022</v>
      </c>
      <c r="C67" s="10"/>
      <c r="D67" s="11" t="str">
        <f>'[1]TCE - ANEXO III - Preencher'!E76</f>
        <v>EDIVANICE LIBERALINO DE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44682</v>
      </c>
      <c r="H67" s="14">
        <f>'[1]TCE - ANEXO III - Preencher'!I76</f>
        <v>16.09</v>
      </c>
      <c r="I67" s="14">
        <f>'[1]TCE - ANEXO III - Preencher'!J76</f>
        <v>128.68</v>
      </c>
      <c r="J67" s="14">
        <f>'[1]TCE - ANEXO III - Preencher'!K76</f>
        <v>0</v>
      </c>
      <c r="K67" s="15">
        <f>'[1]TCE - ANEXO III - Preencher'!L76</f>
        <v>159.47999999999999</v>
      </c>
      <c r="L67" s="15">
        <f>'[1]TCE - ANEXO III - Preencher'!M76</f>
        <v>1.21</v>
      </c>
      <c r="M67" s="15">
        <f t="shared" si="1"/>
        <v>158.26999999999998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56.47</v>
      </c>
      <c r="U67" s="15">
        <f>'[1]TCE - ANEXO III - Preencher'!V76</f>
        <v>0</v>
      </c>
      <c r="V67" s="16">
        <f t="shared" si="4"/>
        <v>56.47</v>
      </c>
      <c r="W67" s="17" t="str">
        <f>IF('[1]TCE - ANEXO III - Preencher'!X76="","",'[1]TCE - ANEXO III - Preencher'!X76)</f>
        <v>SALÁRIO FAMÍLIA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359.51</v>
      </c>
    </row>
    <row r="68" spans="1:28" x14ac:dyDescent="0.2">
      <c r="A68" s="8">
        <f>IFERROR(VLOOKUP(B68,'[1]DADOS (OCULTAR)'!$Q$3:$S$133,3,0),"")</f>
        <v>10739225002161</v>
      </c>
      <c r="B68" s="9" t="str">
        <f>'[1]TCE - ANEXO III - Preencher'!C77</f>
        <v>UPA OLINDA - C.G 001/2022</v>
      </c>
      <c r="C68" s="10"/>
      <c r="D68" s="11" t="str">
        <f>'[1]TCE - ANEXO III - Preencher'!E77</f>
        <v>EDJANE MARIA DOS SANTOS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44682</v>
      </c>
      <c r="H68" s="14">
        <f>'[1]TCE - ANEXO III - Preencher'!I77</f>
        <v>16.09</v>
      </c>
      <c r="I68" s="14">
        <f>'[1]TCE - ANEXO III - Preencher'!J77</f>
        <v>128.68</v>
      </c>
      <c r="J68" s="14">
        <f>'[1]TCE - ANEXO III - Preencher'!K77</f>
        <v>0</v>
      </c>
      <c r="K68" s="15">
        <f>'[1]TCE - ANEXO III - Preencher'!L77</f>
        <v>159.47999999999999</v>
      </c>
      <c r="L68" s="15">
        <f>'[1]TCE - ANEXO III - Preencher'!M77</f>
        <v>1.21</v>
      </c>
      <c r="M68" s="15">
        <f t="shared" ref="M68:M131" si="7">K68-L68</f>
        <v>158.26999999999998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267.40999999999997</v>
      </c>
      <c r="R68" s="15">
        <f>'[1]TCE - ANEXO III - Preencher'!S77</f>
        <v>72.72</v>
      </c>
      <c r="S68" s="16">
        <f t="shared" ref="S68:S131" si="9">Q68-R68</f>
        <v>194.68999999999997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497.7299999999999</v>
      </c>
    </row>
    <row r="69" spans="1:28" x14ac:dyDescent="0.2">
      <c r="A69" s="8">
        <f>IFERROR(VLOOKUP(B69,'[1]DADOS (OCULTAR)'!$Q$3:$S$133,3,0),"")</f>
        <v>10739225002161</v>
      </c>
      <c r="B69" s="9" t="str">
        <f>'[1]TCE - ANEXO III - Preencher'!C78</f>
        <v>UPA OLINDA - C.G 001/2022</v>
      </c>
      <c r="C69" s="10"/>
      <c r="D69" s="11" t="str">
        <f>'[1]TCE - ANEXO III - Preencher'!E78</f>
        <v xml:space="preserve">EDUARDA CRISTINA ARAUJO DA SILVA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44682</v>
      </c>
      <c r="H69" s="14">
        <f>'[1]TCE - ANEXO III - Preencher'!I78</f>
        <v>14.54</v>
      </c>
      <c r="I69" s="14">
        <f>'[1]TCE - ANEXO III - Preencher'!J78</f>
        <v>116.35</v>
      </c>
      <c r="J69" s="14">
        <f>'[1]TCE - ANEXO III - Preencher'!K78</f>
        <v>0</v>
      </c>
      <c r="K69" s="15">
        <f>'[1]TCE - ANEXO III - Preencher'!L78</f>
        <v>159.47999999999999</v>
      </c>
      <c r="L69" s="15">
        <f>'[1]TCE - ANEXO III - Preencher'!M78</f>
        <v>1.21</v>
      </c>
      <c r="M69" s="15">
        <f t="shared" si="7"/>
        <v>158.26999999999998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267.40999999999997</v>
      </c>
      <c r="R69" s="15">
        <f>'[1]TCE - ANEXO III - Preencher'!S78</f>
        <v>72.72</v>
      </c>
      <c r="S69" s="16">
        <f t="shared" si="9"/>
        <v>194.68999999999997</v>
      </c>
      <c r="T69" s="15">
        <f>'[1]TCE - ANEXO III - Preencher'!U78</f>
        <v>56.47</v>
      </c>
      <c r="U69" s="15">
        <f>'[1]TCE - ANEXO III - Preencher'!V78</f>
        <v>0</v>
      </c>
      <c r="V69" s="16">
        <f t="shared" si="10"/>
        <v>56.47</v>
      </c>
      <c r="W69" s="17" t="str">
        <f>IF('[1]TCE - ANEXO III - Preencher'!X78="","",'[1]TCE - ANEXO III - Preencher'!X78)</f>
        <v>SALÁRIO FAMÍLIA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540.31999999999994</v>
      </c>
    </row>
    <row r="70" spans="1:28" x14ac:dyDescent="0.2">
      <c r="A70" s="8">
        <f>IFERROR(VLOOKUP(B70,'[1]DADOS (OCULTAR)'!$Q$3:$S$133,3,0),"")</f>
        <v>10739225002161</v>
      </c>
      <c r="B70" s="9" t="str">
        <f>'[1]TCE - ANEXO III - Preencher'!C79</f>
        <v>UPA OLINDA - C.G 001/2022</v>
      </c>
      <c r="C70" s="10"/>
      <c r="D70" s="11" t="str">
        <f>'[1]TCE - ANEXO III - Preencher'!E79</f>
        <v xml:space="preserve">EMANUELA PENEDO MENDES DA SILVA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351605</v>
      </c>
      <c r="G70" s="13">
        <f>IF('[1]TCE - ANEXO III - Preencher'!H79="","",'[1]TCE - ANEXO III - Preencher'!H79)</f>
        <v>44682</v>
      </c>
      <c r="H70" s="14">
        <f>'[1]TCE - ANEXO III - Preencher'!I79</f>
        <v>2.02</v>
      </c>
      <c r="I70" s="14">
        <f>'[1]TCE - ANEXO III - Preencher'!J79</f>
        <v>0</v>
      </c>
      <c r="J70" s="14">
        <f>'[1]TCE - ANEXO III - Preencher'!K79</f>
        <v>16.16</v>
      </c>
      <c r="K70" s="15">
        <f>'[1]TCE - ANEXO III - Preencher'!L79</f>
        <v>159.47999999999999</v>
      </c>
      <c r="L70" s="15">
        <f>'[1]TCE - ANEXO III - Preencher'!M79</f>
        <v>1.21</v>
      </c>
      <c r="M70" s="15">
        <f t="shared" si="7"/>
        <v>158.26999999999998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329</v>
      </c>
      <c r="R70" s="15">
        <f>'[1]TCE - ANEXO III - Preencher'!S79</f>
        <v>0</v>
      </c>
      <c r="S70" s="16">
        <f t="shared" si="9"/>
        <v>329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505.45</v>
      </c>
    </row>
    <row r="71" spans="1:28" x14ac:dyDescent="0.2">
      <c r="A71" s="8">
        <f>IFERROR(VLOOKUP(B71,'[1]DADOS (OCULTAR)'!$Q$3:$S$133,3,0),"")</f>
        <v>10739225002161</v>
      </c>
      <c r="B71" s="9" t="str">
        <f>'[1]TCE - ANEXO III - Preencher'!C80</f>
        <v>UPA OLINDA - C.G 001/2022</v>
      </c>
      <c r="C71" s="10"/>
      <c r="D71" s="11" t="str">
        <f>'[1]TCE - ANEXO III - Preencher'!E80</f>
        <v>ELEONORA DE LIMA BATISTA CAVALCANTI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3226-05</v>
      </c>
      <c r="G71" s="13">
        <f>IF('[1]TCE - ANEXO III - Preencher'!H80="","",'[1]TCE - ANEXO III - Preencher'!H80)</f>
        <v>44682</v>
      </c>
      <c r="H71" s="14">
        <f>'[1]TCE - ANEXO III - Preencher'!I80</f>
        <v>14.54</v>
      </c>
      <c r="I71" s="14">
        <f>'[1]TCE - ANEXO III - Preencher'!J80</f>
        <v>116.35</v>
      </c>
      <c r="J71" s="14">
        <f>'[1]TCE - ANEXO III - Preencher'!K80</f>
        <v>0</v>
      </c>
      <c r="K71" s="15">
        <f>'[1]TCE - ANEXO III - Preencher'!L80</f>
        <v>159.47999999999999</v>
      </c>
      <c r="L71" s="15">
        <f>'[1]TCE - ANEXO III - Preencher'!M80</f>
        <v>1.21</v>
      </c>
      <c r="M71" s="15">
        <f t="shared" si="7"/>
        <v>158.26999999999998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56.47</v>
      </c>
      <c r="U71" s="15">
        <f>'[1]TCE - ANEXO III - Preencher'!V80</f>
        <v>0</v>
      </c>
      <c r="V71" s="16">
        <f t="shared" si="10"/>
        <v>56.47</v>
      </c>
      <c r="W71" s="17" t="str">
        <f>IF('[1]TCE - ANEXO III - Preencher'!X80="","",'[1]TCE - ANEXO III - Preencher'!X80)</f>
        <v>SALÁRIO FAMÍLIA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345.63</v>
      </c>
    </row>
    <row r="72" spans="1:28" x14ac:dyDescent="0.2">
      <c r="A72" s="8">
        <f>IFERROR(VLOOKUP(B72,'[1]DADOS (OCULTAR)'!$Q$3:$S$133,3,0),"")</f>
        <v>10739225002161</v>
      </c>
      <c r="B72" s="9" t="str">
        <f>'[1]TCE - ANEXO III - Preencher'!C81</f>
        <v>UPA OLINDA - C.G 001/2022</v>
      </c>
      <c r="C72" s="10"/>
      <c r="D72" s="11" t="str">
        <f>'[1]TCE - ANEXO III - Preencher'!E81</f>
        <v>ELINE MONIQUE SILVA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44682</v>
      </c>
      <c r="H72" s="14">
        <f>'[1]TCE - ANEXO III - Preencher'!I81</f>
        <v>15.99</v>
      </c>
      <c r="I72" s="14">
        <f>'[1]TCE - ANEXO III - Preencher'!J81</f>
        <v>127.91</v>
      </c>
      <c r="J72" s="14">
        <f>'[1]TCE - ANEXO III - Preencher'!K81</f>
        <v>0</v>
      </c>
      <c r="K72" s="15">
        <f>'[1]TCE - ANEXO III - Preencher'!L81</f>
        <v>159.47999999999999</v>
      </c>
      <c r="L72" s="15">
        <f>'[1]TCE - ANEXO III - Preencher'!M81</f>
        <v>1.21</v>
      </c>
      <c r="M72" s="15">
        <f t="shared" si="7"/>
        <v>158.26999999999998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173.01</v>
      </c>
      <c r="R72" s="15">
        <f>'[1]TCE - ANEXO III - Preencher'!S81</f>
        <v>72.72</v>
      </c>
      <c r="S72" s="16">
        <f t="shared" si="9"/>
        <v>100.28999999999999</v>
      </c>
      <c r="T72" s="15">
        <f>'[1]TCE - ANEXO III - Preencher'!U81</f>
        <v>112.94</v>
      </c>
      <c r="U72" s="15">
        <f>'[1]TCE - ANEXO III - Preencher'!V81</f>
        <v>0</v>
      </c>
      <c r="V72" s="16">
        <f t="shared" si="10"/>
        <v>112.94</v>
      </c>
      <c r="W72" s="17" t="str">
        <f>IF('[1]TCE - ANEXO III - Preencher'!X81="","",'[1]TCE - ANEXO III - Preencher'!X81)</f>
        <v>SALÁRIO FAMÍLIA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515.39999999999986</v>
      </c>
    </row>
    <row r="73" spans="1:28" x14ac:dyDescent="0.2">
      <c r="A73" s="8">
        <f>IFERROR(VLOOKUP(B73,'[1]DADOS (OCULTAR)'!$Q$3:$S$133,3,0),"")</f>
        <v>10739225002161</v>
      </c>
      <c r="B73" s="9" t="str">
        <f>'[1]TCE - ANEXO III - Preencher'!C82</f>
        <v>UPA OLINDA - C.G 001/2022</v>
      </c>
      <c r="C73" s="10"/>
      <c r="D73" s="11" t="str">
        <f>'[1]TCE - ANEXO III - Preencher'!E82</f>
        <v>ELIS REGINA DA SILVA VILAR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44682</v>
      </c>
      <c r="H73" s="14">
        <f>'[1]TCE - ANEXO III - Preencher'!I82</f>
        <v>14.54</v>
      </c>
      <c r="I73" s="14">
        <f>'[1]TCE - ANEXO III - Preencher'!J82</f>
        <v>116.35</v>
      </c>
      <c r="J73" s="14">
        <f>'[1]TCE - ANEXO III - Preencher'!K82</f>
        <v>0</v>
      </c>
      <c r="K73" s="15">
        <f>'[1]TCE - ANEXO III - Preencher'!L82</f>
        <v>159.47999999999999</v>
      </c>
      <c r="L73" s="15">
        <f>'[1]TCE - ANEXO III - Preencher'!M82</f>
        <v>1.21</v>
      </c>
      <c r="M73" s="15">
        <f t="shared" si="7"/>
        <v>158.26999999999998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363.40999999999997</v>
      </c>
      <c r="R73" s="15">
        <f>'[1]TCE - ANEXO III - Preencher'!S82</f>
        <v>72.72</v>
      </c>
      <c r="S73" s="16">
        <f t="shared" si="9"/>
        <v>290.68999999999994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579.84999999999991</v>
      </c>
    </row>
    <row r="74" spans="1:28" x14ac:dyDescent="0.2">
      <c r="A74" s="8">
        <f>IFERROR(VLOOKUP(B74,'[1]DADOS (OCULTAR)'!$Q$3:$S$133,3,0),"")</f>
        <v>10739225002161</v>
      </c>
      <c r="B74" s="9" t="str">
        <f>'[1]TCE - ANEXO III - Preencher'!C83</f>
        <v>UPA OLINDA - C.G 001/2022</v>
      </c>
      <c r="C74" s="10"/>
      <c r="D74" s="11" t="str">
        <f>'[1]TCE - ANEXO III - Preencher'!E83</f>
        <v>ELISANGELA DE AGUIAR SANTANA DE LEMOS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7664-20</v>
      </c>
      <c r="G74" s="13">
        <f>IF('[1]TCE - ANEXO III - Preencher'!H83="","",'[1]TCE - ANEXO III - Preencher'!H83)</f>
        <v>44682</v>
      </c>
      <c r="H74" s="14">
        <f>'[1]TCE - ANEXO III - Preencher'!I83</f>
        <v>39.74</v>
      </c>
      <c r="I74" s="14">
        <f>'[1]TCE - ANEXO III - Preencher'!J83</f>
        <v>317.88</v>
      </c>
      <c r="J74" s="14">
        <f>'[1]TCE - ANEXO III - Preencher'!K83</f>
        <v>0</v>
      </c>
      <c r="K74" s="15">
        <f>'[1]TCE - ANEXO III - Preencher'!L83</f>
        <v>159.47999999999999</v>
      </c>
      <c r="L74" s="15">
        <f>'[1]TCE - ANEXO III - Preencher'!M83</f>
        <v>2.2200000000000002</v>
      </c>
      <c r="M74" s="15">
        <f t="shared" si="7"/>
        <v>157.26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152.60999999999999</v>
      </c>
      <c r="R74" s="15">
        <f>'[1]TCE - ANEXO III - Preencher'!S83</f>
        <v>132.93</v>
      </c>
      <c r="S74" s="16">
        <f t="shared" si="9"/>
        <v>19.679999999999978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534.55999999999995</v>
      </c>
    </row>
    <row r="75" spans="1:28" x14ac:dyDescent="0.2">
      <c r="A75" s="8">
        <f>IFERROR(VLOOKUP(B75,'[1]DADOS (OCULTAR)'!$Q$3:$S$133,3,0),"")</f>
        <v>10739225002161</v>
      </c>
      <c r="B75" s="9" t="str">
        <f>'[1]TCE - ANEXO III - Preencher'!C84</f>
        <v>UPA OLINDA - C.G 001/2022</v>
      </c>
      <c r="C75" s="10"/>
      <c r="D75" s="11" t="str">
        <f>'[1]TCE - ANEXO III - Preencher'!E84</f>
        <v>ELIZANDRA CARVALHO DE FRANÇA CABRAL BARBOSA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>
        <f>IF('[1]TCE - ANEXO III - Preencher'!H84="","",'[1]TCE - ANEXO III - Preencher'!H84)</f>
        <v>44682</v>
      </c>
      <c r="H75" s="14">
        <f>'[1]TCE - ANEXO III - Preencher'!I84</f>
        <v>24.64</v>
      </c>
      <c r="I75" s="14">
        <f>'[1]TCE - ANEXO III - Preencher'!J84</f>
        <v>197.09</v>
      </c>
      <c r="J75" s="14">
        <f>'[1]TCE - ANEXO III - Preencher'!K84</f>
        <v>0</v>
      </c>
      <c r="K75" s="15">
        <f>'[1]TCE - ANEXO III - Preencher'!L84</f>
        <v>159.47999999999999</v>
      </c>
      <c r="L75" s="15">
        <f>'[1]TCE - ANEXO III - Preencher'!M84</f>
        <v>1.8</v>
      </c>
      <c r="M75" s="15">
        <f t="shared" si="7"/>
        <v>157.67999999999998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379.40999999999997</v>
      </c>
    </row>
    <row r="76" spans="1:28" x14ac:dyDescent="0.2">
      <c r="A76" s="8">
        <f>IFERROR(VLOOKUP(B76,'[1]DADOS (OCULTAR)'!$Q$3:$S$133,3,0),"")</f>
        <v>10739225002161</v>
      </c>
      <c r="B76" s="9" t="str">
        <f>'[1]TCE - ANEXO III - Preencher'!C85</f>
        <v>UPA OLINDA - C.G 001/2022</v>
      </c>
      <c r="C76" s="10"/>
      <c r="D76" s="11" t="str">
        <f>'[1]TCE - ANEXO III - Preencher'!E85</f>
        <v>ELTON JOSE OLIVEIRA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44682</v>
      </c>
      <c r="H76" s="14">
        <f>'[1]TCE - ANEXO III - Preencher'!I85</f>
        <v>32.42</v>
      </c>
      <c r="I76" s="14">
        <f>'[1]TCE - ANEXO III - Preencher'!J85</f>
        <v>259.37</v>
      </c>
      <c r="J76" s="14">
        <f>'[1]TCE - ANEXO III - Preencher'!K85</f>
        <v>0</v>
      </c>
      <c r="K76" s="15">
        <f>'[1]TCE - ANEXO III - Preencher'!L85</f>
        <v>159.47999999999999</v>
      </c>
      <c r="L76" s="15">
        <f>'[1]TCE - ANEXO III - Preencher'!M85</f>
        <v>1.6</v>
      </c>
      <c r="M76" s="15">
        <f t="shared" si="7"/>
        <v>157.88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449.67</v>
      </c>
    </row>
    <row r="77" spans="1:28" x14ac:dyDescent="0.2">
      <c r="A77" s="8">
        <f>IFERROR(VLOOKUP(B77,'[1]DADOS (OCULTAR)'!$Q$3:$S$133,3,0),"")</f>
        <v>10739225002161</v>
      </c>
      <c r="B77" s="9" t="str">
        <f>'[1]TCE - ANEXO III - Preencher'!C86</f>
        <v>UPA OLINDA - C.G 001/2022</v>
      </c>
      <c r="C77" s="10"/>
      <c r="D77" s="11" t="str">
        <f>'[1]TCE - ANEXO III - Preencher'!E86</f>
        <v xml:space="preserve">ELZA MARIA DA SILVA CORREIA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44682</v>
      </c>
      <c r="H77" s="14">
        <f>'[1]TCE - ANEXO III - Preencher'!I86</f>
        <v>14.54</v>
      </c>
      <c r="I77" s="14">
        <f>'[1]TCE - ANEXO III - Preencher'!J86</f>
        <v>116.35</v>
      </c>
      <c r="J77" s="14">
        <f>'[1]TCE - ANEXO III - Preencher'!K86</f>
        <v>0</v>
      </c>
      <c r="K77" s="15">
        <f>'[1]TCE - ANEXO III - Preencher'!L86</f>
        <v>159.47999999999999</v>
      </c>
      <c r="L77" s="15">
        <f>'[1]TCE - ANEXO III - Preencher'!M86</f>
        <v>1.21</v>
      </c>
      <c r="M77" s="15">
        <f t="shared" si="7"/>
        <v>158.26999999999998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365.8</v>
      </c>
      <c r="R77" s="15">
        <f>'[1]TCE - ANEXO III - Preencher'!S86</f>
        <v>72.72</v>
      </c>
      <c r="S77" s="16">
        <f t="shared" si="9"/>
        <v>293.08000000000004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582.24</v>
      </c>
    </row>
    <row r="78" spans="1:28" x14ac:dyDescent="0.2">
      <c r="A78" s="8">
        <f>IFERROR(VLOOKUP(B78,'[1]DADOS (OCULTAR)'!$Q$3:$S$133,3,0),"")</f>
        <v>10739225002161</v>
      </c>
      <c r="B78" s="9" t="str">
        <f>'[1]TCE - ANEXO III - Preencher'!C87</f>
        <v>UPA OLINDA - C.G 001/2022</v>
      </c>
      <c r="C78" s="10"/>
      <c r="D78" s="11" t="str">
        <f>'[1]TCE - ANEXO III - Preencher'!E87</f>
        <v>EMANUEL RABI GOIANA FREIRE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>
        <f>IF('[1]TCE - ANEXO III - Preencher'!H87="","",'[1]TCE - ANEXO III - Preencher'!H87)</f>
        <v>44682</v>
      </c>
      <c r="H78" s="14">
        <f>'[1]TCE - ANEXO III - Preencher'!I87</f>
        <v>20.27</v>
      </c>
      <c r="I78" s="14">
        <f>'[1]TCE - ANEXO III - Preencher'!J87</f>
        <v>162.18</v>
      </c>
      <c r="J78" s="14">
        <f>'[1]TCE - ANEXO III - Preencher'!K87</f>
        <v>0</v>
      </c>
      <c r="K78" s="15">
        <f>'[1]TCE - ANEXO III - Preencher'!L87</f>
        <v>159.47999999999999</v>
      </c>
      <c r="L78" s="15">
        <f>'[1]TCE - ANEXO III - Preencher'!M87</f>
        <v>1.6</v>
      </c>
      <c r="M78" s="15">
        <f t="shared" si="7"/>
        <v>157.88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340.33000000000004</v>
      </c>
    </row>
    <row r="79" spans="1:28" x14ac:dyDescent="0.2">
      <c r="A79" s="8">
        <f>IFERROR(VLOOKUP(B79,'[1]DADOS (OCULTAR)'!$Q$3:$S$133,3,0),"")</f>
        <v>10739225002161</v>
      </c>
      <c r="B79" s="9" t="str">
        <f>'[1]TCE - ANEXO III - Preencher'!C88</f>
        <v>UPA OLINDA - C.G 001/2022</v>
      </c>
      <c r="C79" s="10"/>
      <c r="D79" s="11" t="str">
        <f>'[1]TCE - ANEXO III - Preencher'!E88</f>
        <v>EMERLAINE FERREIRA GOMES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44682</v>
      </c>
      <c r="H79" s="14">
        <f>'[1]TCE - ANEXO III - Preencher'!I88</f>
        <v>19.27</v>
      </c>
      <c r="I79" s="14">
        <f>'[1]TCE - ANEXO III - Preencher'!J88</f>
        <v>154.13</v>
      </c>
      <c r="J79" s="14">
        <f>'[1]TCE - ANEXO III - Preencher'!K88</f>
        <v>0</v>
      </c>
      <c r="K79" s="15">
        <f>'[1]TCE - ANEXO III - Preencher'!L88</f>
        <v>159.47999999999999</v>
      </c>
      <c r="L79" s="15">
        <f>'[1]TCE - ANEXO III - Preencher'!M88</f>
        <v>1.6</v>
      </c>
      <c r="M79" s="15">
        <f t="shared" si="7"/>
        <v>157.88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331.28</v>
      </c>
    </row>
    <row r="80" spans="1:28" x14ac:dyDescent="0.2">
      <c r="A80" s="8">
        <f>IFERROR(VLOOKUP(B80,'[1]DADOS (OCULTAR)'!$Q$3:$S$133,3,0),"")</f>
        <v>10739225002161</v>
      </c>
      <c r="B80" s="9" t="str">
        <f>'[1]TCE - ANEXO III - Preencher'!C89</f>
        <v>UPA OLINDA - C.G 001/2022</v>
      </c>
      <c r="C80" s="10"/>
      <c r="D80" s="11" t="str">
        <f>'[1]TCE - ANEXO III - Preencher'!E89</f>
        <v xml:space="preserve">EVALDO FRANÇA DE FARIAS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44682</v>
      </c>
      <c r="H80" s="14">
        <f>'[1]TCE - ANEXO III - Preencher'!I89</f>
        <v>14.54</v>
      </c>
      <c r="I80" s="14">
        <f>'[1]TCE - ANEXO III - Preencher'!J89</f>
        <v>116.35</v>
      </c>
      <c r="J80" s="14">
        <f>'[1]TCE - ANEXO III - Preencher'!K89</f>
        <v>0</v>
      </c>
      <c r="K80" s="15">
        <f>'[1]TCE - ANEXO III - Preencher'!L89</f>
        <v>159.47999999999999</v>
      </c>
      <c r="L80" s="15">
        <f>'[1]TCE - ANEXO III - Preencher'!M89</f>
        <v>1.21</v>
      </c>
      <c r="M80" s="15">
        <f t="shared" si="7"/>
        <v>158.26999999999998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184.20999999999998</v>
      </c>
      <c r="R80" s="15">
        <f>'[1]TCE - ANEXO III - Preencher'!S89</f>
        <v>72.72</v>
      </c>
      <c r="S80" s="16">
        <f t="shared" si="9"/>
        <v>111.48999999999998</v>
      </c>
      <c r="T80" s="15">
        <f>'[1]TCE - ANEXO III - Preencher'!U89</f>
        <v>56.47</v>
      </c>
      <c r="U80" s="15">
        <f>'[1]TCE - ANEXO III - Preencher'!V89</f>
        <v>0</v>
      </c>
      <c r="V80" s="16">
        <f t="shared" si="10"/>
        <v>56.47</v>
      </c>
      <c r="W80" s="17" t="str">
        <f>IF('[1]TCE - ANEXO III - Preencher'!X89="","",'[1]TCE - ANEXO III - Preencher'!X89)</f>
        <v>SALÁRIO FAMÍLIA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457.12</v>
      </c>
    </row>
    <row r="81" spans="1:28" x14ac:dyDescent="0.2">
      <c r="A81" s="8">
        <f>IFERROR(VLOOKUP(B81,'[1]DADOS (OCULTAR)'!$Q$3:$S$133,3,0),"")</f>
        <v>10739225002161</v>
      </c>
      <c r="B81" s="9" t="str">
        <f>'[1]TCE - ANEXO III - Preencher'!C90</f>
        <v>UPA OLINDA - C.G 001/2022</v>
      </c>
      <c r="C81" s="10"/>
      <c r="D81" s="11" t="str">
        <f>'[1]TCE - ANEXO III - Preencher'!E90</f>
        <v xml:space="preserve">FABIANA DAMO BERNART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2232-88</v>
      </c>
      <c r="G81" s="13">
        <f>IF('[1]TCE - ANEXO III - Preencher'!H90="","",'[1]TCE - ANEXO III - Preencher'!H90)</f>
        <v>44682</v>
      </c>
      <c r="H81" s="14">
        <f>'[1]TCE - ANEXO III - Preencher'!I90</f>
        <v>82.72</v>
      </c>
      <c r="I81" s="14">
        <f>'[1]TCE - ANEXO III - Preencher'!J90</f>
        <v>661.78</v>
      </c>
      <c r="J81" s="14">
        <f>'[1]TCE - ANEXO III - Preencher'!K90</f>
        <v>0</v>
      </c>
      <c r="K81" s="15">
        <f>'[1]TCE - ANEXO III - Preencher'!L90</f>
        <v>159.47999999999999</v>
      </c>
      <c r="L81" s="15">
        <f>'[1]TCE - ANEXO III - Preencher'!M90</f>
        <v>5.91</v>
      </c>
      <c r="M81" s="15">
        <f t="shared" si="7"/>
        <v>153.57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898.06999999999994</v>
      </c>
    </row>
    <row r="82" spans="1:28" x14ac:dyDescent="0.2">
      <c r="A82" s="8">
        <f>IFERROR(VLOOKUP(B82,'[1]DADOS (OCULTAR)'!$Q$3:$S$133,3,0),"")</f>
        <v>10739225002161</v>
      </c>
      <c r="B82" s="9" t="str">
        <f>'[1]TCE - ANEXO III - Preencher'!C91</f>
        <v>UPA OLINDA - C.G 001/2022</v>
      </c>
      <c r="C82" s="10"/>
      <c r="D82" s="11" t="str">
        <f>'[1]TCE - ANEXO III - Preencher'!E91</f>
        <v>FABIANA GONCALVES DE MORAES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44682</v>
      </c>
      <c r="H82" s="14">
        <f>'[1]TCE - ANEXO III - Preencher'!I91</f>
        <v>14.54</v>
      </c>
      <c r="I82" s="14">
        <f>'[1]TCE - ANEXO III - Preencher'!J91</f>
        <v>116.35</v>
      </c>
      <c r="J82" s="14">
        <f>'[1]TCE - ANEXO III - Preencher'!K91</f>
        <v>0</v>
      </c>
      <c r="K82" s="15">
        <f>'[1]TCE - ANEXO III - Preencher'!L91</f>
        <v>159.47999999999999</v>
      </c>
      <c r="L82" s="15">
        <f>'[1]TCE - ANEXO III - Preencher'!M91</f>
        <v>1.21</v>
      </c>
      <c r="M82" s="15">
        <f t="shared" si="7"/>
        <v>158.26999999999998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56.47</v>
      </c>
      <c r="U82" s="15">
        <f>'[1]TCE - ANEXO III - Preencher'!V91</f>
        <v>0</v>
      </c>
      <c r="V82" s="16">
        <f t="shared" si="10"/>
        <v>56.47</v>
      </c>
      <c r="W82" s="17" t="str">
        <f>IF('[1]TCE - ANEXO III - Preencher'!X91="","",'[1]TCE - ANEXO III - Preencher'!X91)</f>
        <v>SALÁRIO FAMÍLIA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345.63</v>
      </c>
    </row>
    <row r="83" spans="1:28" x14ac:dyDescent="0.2">
      <c r="A83" s="8">
        <f>IFERROR(VLOOKUP(B83,'[1]DADOS (OCULTAR)'!$Q$3:$S$133,3,0),"")</f>
        <v>10739225002161</v>
      </c>
      <c r="B83" s="9" t="str">
        <f>'[1]TCE - ANEXO III - Preencher'!C92</f>
        <v>UPA OLINDA - C.G 001/2022</v>
      </c>
      <c r="C83" s="10"/>
      <c r="D83" s="11" t="str">
        <f>'[1]TCE - ANEXO III - Preencher'!E92</f>
        <v>FRANCISCA PEREIRA CORREIA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517410</v>
      </c>
      <c r="G83" s="13">
        <f>IF('[1]TCE - ANEXO III - Preencher'!H92="","",'[1]TCE - ANEXO III - Preencher'!H92)</f>
        <v>44682</v>
      </c>
      <c r="H83" s="14">
        <f>'[1]TCE - ANEXO III - Preencher'!I92</f>
        <v>11.72</v>
      </c>
      <c r="I83" s="14">
        <f>'[1]TCE - ANEXO III - Preencher'!J92</f>
        <v>93.72</v>
      </c>
      <c r="J83" s="14">
        <f>'[1]TCE - ANEXO III - Preencher'!K92</f>
        <v>0</v>
      </c>
      <c r="K83" s="15">
        <f>'[1]TCE - ANEXO III - Preencher'!L92</f>
        <v>159.47999999999999</v>
      </c>
      <c r="L83" s="15">
        <f>'[1]TCE - ANEXO III - Preencher'!M92</f>
        <v>1.21</v>
      </c>
      <c r="M83" s="15">
        <f t="shared" si="7"/>
        <v>158.26999999999998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128.01</v>
      </c>
      <c r="R83" s="15">
        <f>'[1]TCE - ANEXO III - Preencher'!S92</f>
        <v>72.72</v>
      </c>
      <c r="S83" s="16">
        <f t="shared" si="9"/>
        <v>55.289999999999992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319</v>
      </c>
    </row>
    <row r="84" spans="1:28" x14ac:dyDescent="0.2">
      <c r="A84" s="8">
        <f>IFERROR(VLOOKUP(B84,'[1]DADOS (OCULTAR)'!$Q$3:$S$133,3,0),"")</f>
        <v>10739225002161</v>
      </c>
      <c r="B84" s="9" t="str">
        <f>'[1]TCE - ANEXO III - Preencher'!C93</f>
        <v>UPA OLINDA - C.G 001/2022</v>
      </c>
      <c r="C84" s="10"/>
      <c r="D84" s="11" t="str">
        <f>'[1]TCE - ANEXO III - Preencher'!E93</f>
        <v xml:space="preserve">FABIO MATOS DE MELO JUNIOR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3226-05</v>
      </c>
      <c r="G84" s="13">
        <f>IF('[1]TCE - ANEXO III - Preencher'!H93="","",'[1]TCE - ANEXO III - Preencher'!H93)</f>
        <v>44682</v>
      </c>
      <c r="H84" s="14">
        <f>'[1]TCE - ANEXO III - Preencher'!I93</f>
        <v>16.09</v>
      </c>
      <c r="I84" s="14">
        <f>'[1]TCE - ANEXO III - Preencher'!J93</f>
        <v>128.68</v>
      </c>
      <c r="J84" s="14">
        <f>'[1]TCE - ANEXO III - Preencher'!K93</f>
        <v>0</v>
      </c>
      <c r="K84" s="15">
        <f>'[1]TCE - ANEXO III - Preencher'!L93</f>
        <v>159.47999999999999</v>
      </c>
      <c r="L84" s="15">
        <f>'[1]TCE - ANEXO III - Preencher'!M93</f>
        <v>1.21</v>
      </c>
      <c r="M84" s="15">
        <f t="shared" si="7"/>
        <v>158.26999999999998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303.03999999999996</v>
      </c>
    </row>
    <row r="85" spans="1:28" x14ac:dyDescent="0.2">
      <c r="A85" s="8">
        <f>IFERROR(VLOOKUP(B85,'[1]DADOS (OCULTAR)'!$Q$3:$S$133,3,0),"")</f>
        <v>10739225002161</v>
      </c>
      <c r="B85" s="9" t="str">
        <f>'[1]TCE - ANEXO III - Preencher'!C94</f>
        <v>UPA OLINDA - C.G 001/2022</v>
      </c>
      <c r="C85" s="10"/>
      <c r="D85" s="11" t="str">
        <f>'[1]TCE - ANEXO III - Preencher'!E94</f>
        <v>FERNANDA FIGUEIRA VICTOR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2251-24</v>
      </c>
      <c r="G85" s="13">
        <f>IF('[1]TCE - ANEXO III - Preencher'!H94="","",'[1]TCE - ANEXO III - Preencher'!H94)</f>
        <v>44682</v>
      </c>
      <c r="H85" s="14">
        <f>'[1]TCE - ANEXO III - Preencher'!I94</f>
        <v>63.34</v>
      </c>
      <c r="I85" s="14">
        <f>'[1]TCE - ANEXO III - Preencher'!J94</f>
        <v>0</v>
      </c>
      <c r="J85" s="14">
        <f>'[1]TCE - ANEXO III - Preencher'!K94</f>
        <v>506.74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570.08000000000004</v>
      </c>
    </row>
    <row r="86" spans="1:28" x14ac:dyDescent="0.2">
      <c r="A86" s="8">
        <f>IFERROR(VLOOKUP(B86,'[1]DADOS (OCULTAR)'!$Q$3:$S$133,3,0),"")</f>
        <v>10739225002161</v>
      </c>
      <c r="B86" s="9" t="str">
        <f>'[1]TCE - ANEXO III - Preencher'!C95</f>
        <v>UPA OLINDA - C.G 001/2022</v>
      </c>
      <c r="C86" s="10"/>
      <c r="D86" s="11" t="str">
        <f>'[1]TCE - ANEXO III - Preencher'!E95</f>
        <v>FERNANDA PORTO CARREIRO COELHO CAVALCANTI DE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2232-88</v>
      </c>
      <c r="G86" s="13">
        <f>IF('[1]TCE - ANEXO III - Preencher'!H95="","",'[1]TCE - ANEXO III - Preencher'!H95)</f>
        <v>44682</v>
      </c>
      <c r="H86" s="14">
        <f>'[1]TCE - ANEXO III - Preencher'!I95</f>
        <v>94.54</v>
      </c>
      <c r="I86" s="14">
        <f>'[1]TCE - ANEXO III - Preencher'!J95</f>
        <v>756.32</v>
      </c>
      <c r="J86" s="14">
        <f>'[1]TCE - ANEXO III - Preencher'!K95</f>
        <v>0</v>
      </c>
      <c r="K86" s="15">
        <f>'[1]TCE - ANEXO III - Preencher'!L95</f>
        <v>159.47999999999999</v>
      </c>
      <c r="L86" s="15">
        <f>'[1]TCE - ANEXO III - Preencher'!M95</f>
        <v>5.91</v>
      </c>
      <c r="M86" s="15">
        <f t="shared" si="7"/>
        <v>153.57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1004.4300000000001</v>
      </c>
    </row>
    <row r="87" spans="1:28" x14ac:dyDescent="0.2">
      <c r="A87" s="8">
        <f>IFERROR(VLOOKUP(B87,'[1]DADOS (OCULTAR)'!$Q$3:$S$133,3,0),"")</f>
        <v>10739225002161</v>
      </c>
      <c r="B87" s="9" t="str">
        <f>'[1]TCE - ANEXO III - Preencher'!C96</f>
        <v>UPA OLINDA - C.G 001/2022</v>
      </c>
      <c r="C87" s="10"/>
      <c r="D87" s="11" t="str">
        <f>'[1]TCE - ANEXO III - Preencher'!E96</f>
        <v>FILIPE GUEDES SILVA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2252-70</v>
      </c>
      <c r="G87" s="13">
        <f>IF('[1]TCE - ANEXO III - Preencher'!H96="","",'[1]TCE - ANEXO III - Preencher'!H96)</f>
        <v>44682</v>
      </c>
      <c r="H87" s="14">
        <f>'[1]TCE - ANEXO III - Preencher'!I96</f>
        <v>47.19</v>
      </c>
      <c r="I87" s="14">
        <f>'[1]TCE - ANEXO III - Preencher'!J96</f>
        <v>377.54</v>
      </c>
      <c r="J87" s="14">
        <f>'[1]TCE - ANEXO III - Preencher'!K96</f>
        <v>0</v>
      </c>
      <c r="K87" s="15">
        <f>'[1]TCE - ANEXO III - Preencher'!L96</f>
        <v>159.47999999999999</v>
      </c>
      <c r="L87" s="15">
        <f>'[1]TCE - ANEXO III - Preencher'!M96</f>
        <v>4</v>
      </c>
      <c r="M87" s="15">
        <f t="shared" si="7"/>
        <v>155.47999999999999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580.21</v>
      </c>
    </row>
    <row r="88" spans="1:28" x14ac:dyDescent="0.2">
      <c r="A88" s="8">
        <f>IFERROR(VLOOKUP(B88,'[1]DADOS (OCULTAR)'!$Q$3:$S$133,3,0),"")</f>
        <v>10739225002161</v>
      </c>
      <c r="B88" s="9" t="str">
        <f>'[1]TCE - ANEXO III - Preencher'!C97</f>
        <v>UPA OLINDA - C.G 001/2022</v>
      </c>
      <c r="C88" s="10"/>
      <c r="D88" s="11" t="str">
        <f>'[1]TCE - ANEXO III - Preencher'!E97</f>
        <v>FLAVIA MARIA DE FREITAS BEZERRA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4221-05</v>
      </c>
      <c r="G88" s="13">
        <f>IF('[1]TCE - ANEXO III - Preencher'!H97="","",'[1]TCE - ANEXO III - Preencher'!H97)</f>
        <v>44682</v>
      </c>
      <c r="H88" s="14">
        <f>'[1]TCE - ANEXO III - Preencher'!I97</f>
        <v>15.05</v>
      </c>
      <c r="I88" s="14">
        <f>'[1]TCE - ANEXO III - Preencher'!J97</f>
        <v>120.4</v>
      </c>
      <c r="J88" s="14">
        <f>'[1]TCE - ANEXO III - Preencher'!K97</f>
        <v>0</v>
      </c>
      <c r="K88" s="15">
        <f>'[1]TCE - ANEXO III - Preencher'!L97</f>
        <v>159.47999999999999</v>
      </c>
      <c r="L88" s="15">
        <f>'[1]TCE - ANEXO III - Preencher'!M97</f>
        <v>1.21</v>
      </c>
      <c r="M88" s="15">
        <f t="shared" si="7"/>
        <v>158.26999999999998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136.20999999999998</v>
      </c>
      <c r="R88" s="15">
        <f>'[1]TCE - ANEXO III - Preencher'!S97</f>
        <v>72.72</v>
      </c>
      <c r="S88" s="16">
        <f t="shared" si="9"/>
        <v>63.489999999999981</v>
      </c>
      <c r="T88" s="15">
        <f>'[1]TCE - ANEXO III - Preencher'!U97</f>
        <v>169.41</v>
      </c>
      <c r="U88" s="15">
        <f>'[1]TCE - ANEXO III - Preencher'!V97</f>
        <v>0</v>
      </c>
      <c r="V88" s="16">
        <f t="shared" si="10"/>
        <v>169.41</v>
      </c>
      <c r="W88" s="17" t="str">
        <f>IF('[1]TCE - ANEXO III - Preencher'!X97="","",'[1]TCE - ANEXO III - Preencher'!X97)</f>
        <v>SALÁRIO FAMÍLIA</v>
      </c>
      <c r="X88" s="15">
        <f>'[1]TCE - ANEXO III - Preencher'!Y97</f>
        <v>138.86000000000001</v>
      </c>
      <c r="Y88" s="15">
        <f>'[1]TCE - ANEXO III - Preencher'!Z97</f>
        <v>0</v>
      </c>
      <c r="Z88" s="16">
        <f t="shared" si="11"/>
        <v>138.86000000000001</v>
      </c>
      <c r="AA88" s="17" t="str">
        <f>IF('[1]TCE - ANEXO III - Preencher'!AB97="","",'[1]TCE - ANEXO III - Preencher'!AB97)</f>
        <v>AUXILIO CRECHE</v>
      </c>
      <c r="AB88" s="15">
        <f t="shared" si="6"/>
        <v>665.48</v>
      </c>
    </row>
    <row r="89" spans="1:28" x14ac:dyDescent="0.2">
      <c r="A89" s="8">
        <f>IFERROR(VLOOKUP(B89,'[1]DADOS (OCULTAR)'!$Q$3:$S$133,3,0),"")</f>
        <v>10739225002161</v>
      </c>
      <c r="B89" s="9" t="str">
        <f>'[1]TCE - ANEXO III - Preencher'!C98</f>
        <v>UPA OLINDA - C.G 001/2022</v>
      </c>
      <c r="C89" s="10"/>
      <c r="D89" s="11" t="str">
        <f>'[1]TCE - ANEXO III - Preencher'!E98</f>
        <v>FRANCISCA NOBREGA DE FIGUEIREDO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>
        <f>IF('[1]TCE - ANEXO III - Preencher'!H98="","",'[1]TCE - ANEXO III - Preencher'!H98)</f>
        <v>44682</v>
      </c>
      <c r="H89" s="14">
        <f>'[1]TCE - ANEXO III - Preencher'!I98</f>
        <v>87.19</v>
      </c>
      <c r="I89" s="14">
        <f>'[1]TCE - ANEXO III - Preencher'!J98</f>
        <v>697.54</v>
      </c>
      <c r="J89" s="14">
        <f>'[1]TCE - ANEXO III - Preencher'!K98</f>
        <v>0</v>
      </c>
      <c r="K89" s="15">
        <f>'[1]TCE - ANEXO III - Preencher'!L98</f>
        <v>159.47999999999999</v>
      </c>
      <c r="L89" s="15">
        <f>'[1]TCE - ANEXO III - Preencher'!M98</f>
        <v>8</v>
      </c>
      <c r="M89" s="15">
        <f t="shared" si="7"/>
        <v>151.47999999999999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936.21</v>
      </c>
    </row>
    <row r="90" spans="1:28" x14ac:dyDescent="0.2">
      <c r="A90" s="8">
        <f>IFERROR(VLOOKUP(B90,'[1]DADOS (OCULTAR)'!$Q$3:$S$133,3,0),"")</f>
        <v>10739225002161</v>
      </c>
      <c r="B90" s="9" t="str">
        <f>'[1]TCE - ANEXO III - Preencher'!C99</f>
        <v>UPA OLINDA - C.G 001/2022</v>
      </c>
      <c r="C90" s="10"/>
      <c r="D90" s="11" t="str">
        <f>'[1]TCE - ANEXO III - Preencher'!E99</f>
        <v>FRANCISCO HERBERT ROCHA CUSTODIO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2251-25</v>
      </c>
      <c r="G90" s="13">
        <f>IF('[1]TCE - ANEXO III - Preencher'!H99="","",'[1]TCE - ANEXO III - Preencher'!H99)</f>
        <v>44682</v>
      </c>
      <c r="H90" s="14">
        <f>'[1]TCE - ANEXO III - Preencher'!I99</f>
        <v>46.24</v>
      </c>
      <c r="I90" s="14">
        <f>'[1]TCE - ANEXO III - Preencher'!J99</f>
        <v>369.91</v>
      </c>
      <c r="J90" s="14">
        <f>'[1]TCE - ANEXO III - Preencher'!K99</f>
        <v>0</v>
      </c>
      <c r="K90" s="15">
        <f>'[1]TCE - ANEXO III - Preencher'!L99</f>
        <v>159.47999999999999</v>
      </c>
      <c r="L90" s="15">
        <f>'[1]TCE - ANEXO III - Preencher'!M99</f>
        <v>4</v>
      </c>
      <c r="M90" s="15">
        <f t="shared" si="7"/>
        <v>155.47999999999999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571.63</v>
      </c>
    </row>
    <row r="91" spans="1:28" x14ac:dyDescent="0.2">
      <c r="A91" s="8">
        <f>IFERROR(VLOOKUP(B91,'[1]DADOS (OCULTAR)'!$Q$3:$S$133,3,0),"")</f>
        <v>10739225002161</v>
      </c>
      <c r="B91" s="9" t="str">
        <f>'[1]TCE - ANEXO III - Preencher'!C100</f>
        <v>UPA OLINDA - C.G 001/2022</v>
      </c>
      <c r="C91" s="10"/>
      <c r="D91" s="11" t="str">
        <f>'[1]TCE - ANEXO III - Preencher'!E100</f>
        <v>FRANCISCO JOAO ROSSI NETO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2252-70</v>
      </c>
      <c r="G91" s="13">
        <f>IF('[1]TCE - ANEXO III - Preencher'!H100="","",'[1]TCE - ANEXO III - Preencher'!H100)</f>
        <v>44682</v>
      </c>
      <c r="H91" s="14">
        <f>'[1]TCE - ANEXO III - Preencher'!I100</f>
        <v>86.24</v>
      </c>
      <c r="I91" s="14">
        <f>'[1]TCE - ANEXO III - Preencher'!J100</f>
        <v>689.91</v>
      </c>
      <c r="J91" s="14">
        <f>'[1]TCE - ANEXO III - Preencher'!K100</f>
        <v>0</v>
      </c>
      <c r="K91" s="15">
        <f>'[1]TCE - ANEXO III - Preencher'!L100</f>
        <v>159.47999999999999</v>
      </c>
      <c r="L91" s="15">
        <f>'[1]TCE - ANEXO III - Preencher'!M100</f>
        <v>8</v>
      </c>
      <c r="M91" s="15">
        <f t="shared" si="7"/>
        <v>151.47999999999999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927.63</v>
      </c>
    </row>
    <row r="92" spans="1:28" x14ac:dyDescent="0.2">
      <c r="A92" s="8">
        <f>IFERROR(VLOOKUP(B92,'[1]DADOS (OCULTAR)'!$Q$3:$S$133,3,0),"")</f>
        <v>10739225002161</v>
      </c>
      <c r="B92" s="9" t="str">
        <f>'[1]TCE - ANEXO III - Preencher'!C101</f>
        <v>UPA OLINDA - C.G 001/2022</v>
      </c>
      <c r="C92" s="10"/>
      <c r="D92" s="11" t="str">
        <f>'[1]TCE - ANEXO III - Preencher'!E101</f>
        <v>GABRIEL MARTINS LIMA MORAES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>
        <f>IF('[1]TCE - ANEXO III - Preencher'!H101="","",'[1]TCE - ANEXO III - Preencher'!H101)</f>
        <v>44682</v>
      </c>
      <c r="H92" s="14">
        <f>'[1]TCE - ANEXO III - Preencher'!I101</f>
        <v>63.04</v>
      </c>
      <c r="I92" s="14">
        <f>'[1]TCE - ANEXO III - Preencher'!J101</f>
        <v>0</v>
      </c>
      <c r="J92" s="14">
        <f>'[1]TCE - ANEXO III - Preencher'!K101</f>
        <v>504.32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567.36</v>
      </c>
    </row>
    <row r="93" spans="1:28" x14ac:dyDescent="0.2">
      <c r="A93" s="8">
        <f>IFERROR(VLOOKUP(B93,'[1]DADOS (OCULTAR)'!$Q$3:$S$133,3,0),"")</f>
        <v>10739225002161</v>
      </c>
      <c r="B93" s="9" t="str">
        <f>'[1]TCE - ANEXO III - Preencher'!C102</f>
        <v>UPA OLINDA - C.G 001/2022</v>
      </c>
      <c r="C93" s="10"/>
      <c r="D93" s="11" t="str">
        <f>'[1]TCE - ANEXO III - Preencher'!E102</f>
        <v>GABRIELA CANEDO CAMPOS VALENCA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>
        <f>IF('[1]TCE - ANEXO III - Preencher'!H102="","",'[1]TCE - ANEXO III - Preencher'!H102)</f>
        <v>44682</v>
      </c>
      <c r="H93" s="14">
        <f>'[1]TCE - ANEXO III - Preencher'!I102</f>
        <v>42.42</v>
      </c>
      <c r="I93" s="14">
        <f>'[1]TCE - ANEXO III - Preencher'!J102</f>
        <v>339.39</v>
      </c>
      <c r="J93" s="14">
        <f>'[1]TCE - ANEXO III - Preencher'!K102</f>
        <v>0</v>
      </c>
      <c r="K93" s="15">
        <f>'[1]TCE - ANEXO III - Preencher'!L102</f>
        <v>159.47999999999999</v>
      </c>
      <c r="L93" s="15">
        <f>'[1]TCE - ANEXO III - Preencher'!M102</f>
        <v>4</v>
      </c>
      <c r="M93" s="15">
        <f t="shared" si="7"/>
        <v>155.47999999999999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537.29</v>
      </c>
    </row>
    <row r="94" spans="1:28" x14ac:dyDescent="0.2">
      <c r="A94" s="8">
        <f>IFERROR(VLOOKUP(B94,'[1]DADOS (OCULTAR)'!$Q$3:$S$133,3,0),"")</f>
        <v>10739225002161</v>
      </c>
      <c r="B94" s="9" t="str">
        <f>'[1]TCE - ANEXO III - Preencher'!C103</f>
        <v>UPA OLINDA - C.G 001/2022</v>
      </c>
      <c r="C94" s="10"/>
      <c r="D94" s="11" t="str">
        <f>'[1]TCE - ANEXO III - Preencher'!E103</f>
        <v>GABRIELA DELGADO SORIANO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2251-24</v>
      </c>
      <c r="G94" s="13">
        <f>IF('[1]TCE - ANEXO III - Preencher'!H103="","",'[1]TCE - ANEXO III - Preencher'!H103)</f>
        <v>44682</v>
      </c>
      <c r="H94" s="14">
        <f>'[1]TCE - ANEXO III - Preencher'!I103</f>
        <v>87.19</v>
      </c>
      <c r="I94" s="14">
        <f>'[1]TCE - ANEXO III - Preencher'!J103</f>
        <v>697.54</v>
      </c>
      <c r="J94" s="14">
        <f>'[1]TCE - ANEXO III - Preencher'!K103</f>
        <v>0</v>
      </c>
      <c r="K94" s="15">
        <f>'[1]TCE - ANEXO III - Preencher'!L103</f>
        <v>159.47999999999999</v>
      </c>
      <c r="L94" s="15">
        <f>'[1]TCE - ANEXO III - Preencher'!M103</f>
        <v>8</v>
      </c>
      <c r="M94" s="15">
        <f t="shared" si="7"/>
        <v>151.47999999999999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936.21</v>
      </c>
    </row>
    <row r="95" spans="1:28" x14ac:dyDescent="0.2">
      <c r="A95" s="8">
        <f>IFERROR(VLOOKUP(B95,'[1]DADOS (OCULTAR)'!$Q$3:$S$133,3,0),"")</f>
        <v>10739225002161</v>
      </c>
      <c r="B95" s="9" t="str">
        <f>'[1]TCE - ANEXO III - Preencher'!C104</f>
        <v>UPA OLINDA - C.G 001/2022</v>
      </c>
      <c r="C95" s="10"/>
      <c r="D95" s="11" t="str">
        <f>'[1]TCE - ANEXO III - Preencher'!E104</f>
        <v>GABRIELA FLAESCHEN CARIBE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2251-24</v>
      </c>
      <c r="G95" s="13">
        <f>IF('[1]TCE - ANEXO III - Preencher'!H104="","",'[1]TCE - ANEXO III - Preencher'!H104)</f>
        <v>44682</v>
      </c>
      <c r="H95" s="14">
        <f>'[1]TCE - ANEXO III - Preencher'!I104</f>
        <v>46.24</v>
      </c>
      <c r="I95" s="14">
        <f>'[1]TCE - ANEXO III - Preencher'!J104</f>
        <v>369.91</v>
      </c>
      <c r="J95" s="14">
        <f>'[1]TCE - ANEXO III - Preencher'!K104</f>
        <v>0</v>
      </c>
      <c r="K95" s="15">
        <f>'[1]TCE - ANEXO III - Preencher'!L104</f>
        <v>159.47999999999999</v>
      </c>
      <c r="L95" s="15">
        <f>'[1]TCE - ANEXO III - Preencher'!M104</f>
        <v>4</v>
      </c>
      <c r="M95" s="15">
        <f t="shared" si="7"/>
        <v>155.47999999999999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571.63</v>
      </c>
    </row>
    <row r="96" spans="1:28" x14ac:dyDescent="0.2">
      <c r="A96" s="8">
        <f>IFERROR(VLOOKUP(B96,'[1]DADOS (OCULTAR)'!$Q$3:$S$133,3,0),"")</f>
        <v>10739225002161</v>
      </c>
      <c r="B96" s="9" t="str">
        <f>'[1]TCE - ANEXO III - Preencher'!C105</f>
        <v>UPA OLINDA - C.G 001/2022</v>
      </c>
      <c r="C96" s="10"/>
      <c r="D96" s="11" t="str">
        <f>'[1]TCE - ANEXO III - Preencher'!E105</f>
        <v>GABRIELA VIEIRA CABRAL FIGUEIREDO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2232-88</v>
      </c>
      <c r="G96" s="13">
        <f>IF('[1]TCE - ANEXO III - Preencher'!H105="","",'[1]TCE - ANEXO III - Preencher'!H105)</f>
        <v>44682</v>
      </c>
      <c r="H96" s="14">
        <f>'[1]TCE - ANEXO III - Preencher'!I105</f>
        <v>84.98</v>
      </c>
      <c r="I96" s="14">
        <f>'[1]TCE - ANEXO III - Preencher'!J105</f>
        <v>679.82</v>
      </c>
      <c r="J96" s="14">
        <f>'[1]TCE - ANEXO III - Preencher'!K105</f>
        <v>0</v>
      </c>
      <c r="K96" s="15">
        <f>'[1]TCE - ANEXO III - Preencher'!L105</f>
        <v>159.47999999999999</v>
      </c>
      <c r="L96" s="15">
        <f>'[1]TCE - ANEXO III - Preencher'!M105</f>
        <v>5.91</v>
      </c>
      <c r="M96" s="15">
        <f t="shared" si="7"/>
        <v>153.57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918.37000000000012</v>
      </c>
    </row>
    <row r="97" spans="1:28" x14ac:dyDescent="0.2">
      <c r="A97" s="8">
        <f>IFERROR(VLOOKUP(B97,'[1]DADOS (OCULTAR)'!$Q$3:$S$133,3,0),"")</f>
        <v>10739225002161</v>
      </c>
      <c r="B97" s="9" t="str">
        <f>'[1]TCE - ANEXO III - Preencher'!C106</f>
        <v>UPA OLINDA - C.G 001/2022</v>
      </c>
      <c r="C97" s="10"/>
      <c r="D97" s="11" t="str">
        <f>'[1]TCE - ANEXO III - Preencher'!E106</f>
        <v>GEDIVALDO LUIZ DOS SANTOS JUNIOR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4221-05</v>
      </c>
      <c r="G97" s="13">
        <f>IF('[1]TCE - ANEXO III - Preencher'!H106="","",'[1]TCE - ANEXO III - Preencher'!H106)</f>
        <v>44682</v>
      </c>
      <c r="H97" s="14">
        <f>'[1]TCE - ANEXO III - Preencher'!I106</f>
        <v>13.38</v>
      </c>
      <c r="I97" s="14">
        <f>'[1]TCE - ANEXO III - Preencher'!J106</f>
        <v>107.04</v>
      </c>
      <c r="J97" s="14">
        <f>'[1]TCE - ANEXO III - Preencher'!K106</f>
        <v>0</v>
      </c>
      <c r="K97" s="15">
        <f>'[1]TCE - ANEXO III - Preencher'!L106</f>
        <v>159.47999999999999</v>
      </c>
      <c r="L97" s="15">
        <f>'[1]TCE - ANEXO III - Preencher'!M106</f>
        <v>1.21</v>
      </c>
      <c r="M97" s="15">
        <f t="shared" si="7"/>
        <v>158.26999999999998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128.01</v>
      </c>
      <c r="R97" s="15">
        <f>'[1]TCE - ANEXO III - Preencher'!S106</f>
        <v>72.72</v>
      </c>
      <c r="S97" s="16">
        <f t="shared" si="9"/>
        <v>55.289999999999992</v>
      </c>
      <c r="T97" s="15">
        <f>'[1]TCE - ANEXO III - Preencher'!U106</f>
        <v>56.47</v>
      </c>
      <c r="U97" s="15">
        <f>'[1]TCE - ANEXO III - Preencher'!V106</f>
        <v>0</v>
      </c>
      <c r="V97" s="16">
        <f t="shared" si="10"/>
        <v>56.47</v>
      </c>
      <c r="W97" s="17" t="str">
        <f>IF('[1]TCE - ANEXO III - Preencher'!X106="","",'[1]TCE - ANEXO III - Preencher'!X106)</f>
        <v>SALÁRIO FAMÍLIA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390.45000000000005</v>
      </c>
    </row>
    <row r="98" spans="1:28" x14ac:dyDescent="0.2">
      <c r="A98" s="8">
        <f>IFERROR(VLOOKUP(B98,'[1]DADOS (OCULTAR)'!$Q$3:$S$133,3,0),"")</f>
        <v>10739225002161</v>
      </c>
      <c r="B98" s="9" t="str">
        <f>'[1]TCE - ANEXO III - Preencher'!C107</f>
        <v>UPA OLINDA - C.G 001/2022</v>
      </c>
      <c r="C98" s="10"/>
      <c r="D98" s="11" t="str">
        <f>'[1]TCE - ANEXO III - Preencher'!E107</f>
        <v>GEMISON LUIZ DOS SANTOS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4221-05</v>
      </c>
      <c r="G98" s="13">
        <f>IF('[1]TCE - ANEXO III - Preencher'!H107="","",'[1]TCE - ANEXO III - Preencher'!H107)</f>
        <v>44682</v>
      </c>
      <c r="H98" s="14">
        <f>'[1]TCE - ANEXO III - Preencher'!I107</f>
        <v>12.12</v>
      </c>
      <c r="I98" s="14">
        <f>'[1]TCE - ANEXO III - Preencher'!J107</f>
        <v>96.96</v>
      </c>
      <c r="J98" s="14">
        <f>'[1]TCE - ANEXO III - Preencher'!K107</f>
        <v>0</v>
      </c>
      <c r="K98" s="15">
        <f>'[1]TCE - ANEXO III - Preencher'!L107</f>
        <v>159.47999999999999</v>
      </c>
      <c r="L98" s="15">
        <f>'[1]TCE - ANEXO III - Preencher'!M107</f>
        <v>1.21</v>
      </c>
      <c r="M98" s="15">
        <f t="shared" si="7"/>
        <v>158.26999999999998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136.20999999999998</v>
      </c>
      <c r="R98" s="15">
        <f>'[1]TCE - ANEXO III - Preencher'!S107</f>
        <v>72.72</v>
      </c>
      <c r="S98" s="16">
        <f t="shared" si="9"/>
        <v>63.489999999999981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330.83999999999992</v>
      </c>
    </row>
    <row r="99" spans="1:28" x14ac:dyDescent="0.2">
      <c r="A99" s="8">
        <f>IFERROR(VLOOKUP(B99,'[1]DADOS (OCULTAR)'!$Q$3:$S$133,3,0),"")</f>
        <v>10739225002161</v>
      </c>
      <c r="B99" s="9" t="str">
        <f>'[1]TCE - ANEXO III - Preencher'!C108</f>
        <v>UPA OLINDA - C.G 001/2022</v>
      </c>
      <c r="C99" s="10"/>
      <c r="D99" s="11" t="str">
        <f>'[1]TCE - ANEXO III - Preencher'!E108</f>
        <v xml:space="preserve">GESIKA ASSUNCAO DO NASCIMENTO 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2237-10</v>
      </c>
      <c r="G99" s="13">
        <f>IF('[1]TCE - ANEXO III - Preencher'!H108="","",'[1]TCE - ANEXO III - Preencher'!H108)</f>
        <v>44682</v>
      </c>
      <c r="H99" s="14">
        <f>'[1]TCE - ANEXO III - Preencher'!I108</f>
        <v>38.380000000000003</v>
      </c>
      <c r="I99" s="14">
        <f>'[1]TCE - ANEXO III - Preencher'!J108</f>
        <v>307.07</v>
      </c>
      <c r="J99" s="14">
        <f>'[1]TCE - ANEXO III - Preencher'!K108</f>
        <v>0</v>
      </c>
      <c r="K99" s="15">
        <f>'[1]TCE - ANEXO III - Preencher'!L108</f>
        <v>159.47999999999999</v>
      </c>
      <c r="L99" s="15">
        <f>'[1]TCE - ANEXO III - Preencher'!M108</f>
        <v>2.92</v>
      </c>
      <c r="M99" s="15">
        <f t="shared" si="7"/>
        <v>156.56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502.01</v>
      </c>
    </row>
    <row r="100" spans="1:28" x14ac:dyDescent="0.2">
      <c r="A100" s="8">
        <f>IFERROR(VLOOKUP(B100,'[1]DADOS (OCULTAR)'!$Q$3:$S$133,3,0),"")</f>
        <v>10739225002161</v>
      </c>
      <c r="B100" s="9" t="str">
        <f>'[1]TCE - ANEXO III - Preencher'!C109</f>
        <v>UPA OLINDA - C.G 001/2022</v>
      </c>
      <c r="C100" s="10"/>
      <c r="D100" s="11" t="str">
        <f>'[1]TCE - ANEXO III - Preencher'!E109</f>
        <v>GILCENILDO DA SILVA CARDOSO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44682</v>
      </c>
      <c r="H100" s="14">
        <f>'[1]TCE - ANEXO III - Preencher'!I109</f>
        <v>14.54</v>
      </c>
      <c r="I100" s="14">
        <f>'[1]TCE - ANEXO III - Preencher'!J109</f>
        <v>116.35</v>
      </c>
      <c r="J100" s="14">
        <f>'[1]TCE - ANEXO III - Preencher'!K109</f>
        <v>0</v>
      </c>
      <c r="K100" s="15">
        <f>'[1]TCE - ANEXO III - Preencher'!L109</f>
        <v>159.47999999999999</v>
      </c>
      <c r="L100" s="15">
        <f>'[1]TCE - ANEXO III - Preencher'!M109</f>
        <v>1.21</v>
      </c>
      <c r="M100" s="15">
        <f t="shared" si="7"/>
        <v>158.26999999999998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56.47</v>
      </c>
      <c r="U100" s="15">
        <f>'[1]TCE - ANEXO III - Preencher'!V109</f>
        <v>0</v>
      </c>
      <c r="V100" s="16">
        <f t="shared" si="10"/>
        <v>56.47</v>
      </c>
      <c r="W100" s="17" t="str">
        <f>IF('[1]TCE - ANEXO III - Preencher'!X109="","",'[1]TCE - ANEXO III - Preencher'!X109)</f>
        <v>SALÁRIO FAMÍLIA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345.63</v>
      </c>
    </row>
    <row r="101" spans="1:28" x14ac:dyDescent="0.2">
      <c r="A101" s="8">
        <f>IFERROR(VLOOKUP(B101,'[1]DADOS (OCULTAR)'!$Q$3:$S$133,3,0),"")</f>
        <v>10739225002161</v>
      </c>
      <c r="B101" s="9" t="str">
        <f>'[1]TCE - ANEXO III - Preencher'!C110</f>
        <v>UPA OLINDA - C.G 001/2022</v>
      </c>
      <c r="C101" s="10"/>
      <c r="D101" s="11" t="str">
        <f>'[1]TCE - ANEXO III - Preencher'!E110</f>
        <v>GIOVANNA LUNA SHARON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44682</v>
      </c>
      <c r="H101" s="14">
        <f>'[1]TCE - ANEXO III - Preencher'!I110</f>
        <v>73.09</v>
      </c>
      <c r="I101" s="14">
        <f>'[1]TCE - ANEXO III - Preencher'!J110</f>
        <v>584.72</v>
      </c>
      <c r="J101" s="14">
        <f>'[1]TCE - ANEXO III - Preencher'!K110</f>
        <v>0</v>
      </c>
      <c r="K101" s="15">
        <f>'[1]TCE - ANEXO III - Preencher'!L110</f>
        <v>159.47999999999999</v>
      </c>
      <c r="L101" s="15">
        <f>'[1]TCE - ANEXO III - Preencher'!M110</f>
        <v>7.07</v>
      </c>
      <c r="M101" s="15">
        <f t="shared" si="7"/>
        <v>152.41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810.22</v>
      </c>
    </row>
    <row r="102" spans="1:28" x14ac:dyDescent="0.2">
      <c r="A102" s="8">
        <f>IFERROR(VLOOKUP(B102,'[1]DADOS (OCULTAR)'!$Q$3:$S$133,3,0),"")</f>
        <v>10739225002161</v>
      </c>
      <c r="B102" s="9" t="str">
        <f>'[1]TCE - ANEXO III - Preencher'!C111</f>
        <v>UPA OLINDA - C.G 001/2022</v>
      </c>
      <c r="C102" s="10"/>
      <c r="D102" s="11" t="str">
        <f>'[1]TCE - ANEXO III - Preencher'!E111</f>
        <v>GLEINE PINHEIRO SANTOS BARROS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2251-24</v>
      </c>
      <c r="G102" s="13">
        <f>IF('[1]TCE - ANEXO III - Preencher'!H111="","",'[1]TCE - ANEXO III - Preencher'!H111)</f>
        <v>44682</v>
      </c>
      <c r="H102" s="14">
        <f>'[1]TCE - ANEXO III - Preencher'!I111</f>
        <v>82.42</v>
      </c>
      <c r="I102" s="14">
        <f>'[1]TCE - ANEXO III - Preencher'!J111</f>
        <v>659.39</v>
      </c>
      <c r="J102" s="14">
        <f>'[1]TCE - ANEXO III - Preencher'!K111</f>
        <v>0</v>
      </c>
      <c r="K102" s="15">
        <f>'[1]TCE - ANEXO III - Preencher'!L111</f>
        <v>159.47999999999999</v>
      </c>
      <c r="L102" s="15">
        <f>'[1]TCE - ANEXO III - Preencher'!M111</f>
        <v>8</v>
      </c>
      <c r="M102" s="15">
        <f t="shared" si="7"/>
        <v>151.47999999999999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893.29</v>
      </c>
    </row>
    <row r="103" spans="1:28" x14ac:dyDescent="0.2">
      <c r="A103" s="8">
        <f>IFERROR(VLOOKUP(B103,'[1]DADOS (OCULTAR)'!$Q$3:$S$133,3,0),"")</f>
        <v>10739225002161</v>
      </c>
      <c r="B103" s="9" t="str">
        <f>'[1]TCE - ANEXO III - Preencher'!C112</f>
        <v>UPA OLINDA - C.G 001/2022</v>
      </c>
      <c r="C103" s="10"/>
      <c r="D103" s="11" t="str">
        <f>'[1]TCE - ANEXO III - Preencher'!E112</f>
        <v>GLEISON LUCAS SANTOS DO NASCIMENTO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44682</v>
      </c>
      <c r="H103" s="14">
        <f>'[1]TCE - ANEXO III - Preencher'!I112</f>
        <v>6.89</v>
      </c>
      <c r="I103" s="14">
        <f>'[1]TCE - ANEXO III - Preencher'!J112</f>
        <v>0</v>
      </c>
      <c r="J103" s="14">
        <f>'[1]TCE - ANEXO III - Preencher'!K112</f>
        <v>55.12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62.01</v>
      </c>
    </row>
    <row r="104" spans="1:28" x14ac:dyDescent="0.2">
      <c r="A104" s="8">
        <f>IFERROR(VLOOKUP(B104,'[1]DADOS (OCULTAR)'!$Q$3:$S$133,3,0),"")</f>
        <v>10739225002161</v>
      </c>
      <c r="B104" s="9" t="str">
        <f>'[1]TCE - ANEXO III - Preencher'!C113</f>
        <v>UPA OLINDA - C.G 001/2022</v>
      </c>
      <c r="C104" s="10"/>
      <c r="D104" s="11" t="str">
        <f>'[1]TCE - ANEXO III - Preencher'!E113</f>
        <v>GLEYCE ANDRADE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44682</v>
      </c>
      <c r="H104" s="14">
        <f>'[1]TCE - ANEXO III - Preencher'!I113</f>
        <v>16.78</v>
      </c>
      <c r="I104" s="14">
        <f>'[1]TCE - ANEXO III - Preencher'!J113</f>
        <v>134.22999999999999</v>
      </c>
      <c r="J104" s="14">
        <f>'[1]TCE - ANEXO III - Preencher'!K113</f>
        <v>0</v>
      </c>
      <c r="K104" s="15">
        <f>'[1]TCE - ANEXO III - Preencher'!L113</f>
        <v>159.47999999999999</v>
      </c>
      <c r="L104" s="15">
        <f>'[1]TCE - ANEXO III - Preencher'!M113</f>
        <v>1.21</v>
      </c>
      <c r="M104" s="15">
        <f t="shared" si="7"/>
        <v>158.26999999999998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136.21</v>
      </c>
      <c r="R104" s="15">
        <f>'[1]TCE - ANEXO III - Preencher'!S113</f>
        <v>72.72</v>
      </c>
      <c r="S104" s="16">
        <f t="shared" si="9"/>
        <v>63.490000000000009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69.430000000000007</v>
      </c>
      <c r="Y104" s="15">
        <f>'[1]TCE - ANEXO III - Preencher'!Z113</f>
        <v>0</v>
      </c>
      <c r="Z104" s="16">
        <f t="shared" si="11"/>
        <v>69.430000000000007</v>
      </c>
      <c r="AA104" s="17" t="str">
        <f>IF('[1]TCE - ANEXO III - Preencher'!AB113="","",'[1]TCE - ANEXO III - Preencher'!AB113)</f>
        <v>AUXILIO CRECHE</v>
      </c>
      <c r="AB104" s="15">
        <f t="shared" si="6"/>
        <v>442.2</v>
      </c>
    </row>
    <row r="105" spans="1:28" x14ac:dyDescent="0.2">
      <c r="A105" s="8">
        <f>IFERROR(VLOOKUP(B105,'[1]DADOS (OCULTAR)'!$Q$3:$S$133,3,0),"")</f>
        <v>10739225002161</v>
      </c>
      <c r="B105" s="9" t="str">
        <f>'[1]TCE - ANEXO III - Preencher'!C114</f>
        <v>UPA OLINDA - C.G 001/2022</v>
      </c>
      <c r="C105" s="10"/>
      <c r="D105" s="11" t="str">
        <f>'[1]TCE - ANEXO III - Preencher'!E114</f>
        <v>IGOR DANIEL FLORENCIO DE MELO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>
        <f>IF('[1]TCE - ANEXO III - Preencher'!H114="","",'[1]TCE - ANEXO III - Preencher'!H114)</f>
        <v>44682</v>
      </c>
      <c r="H105" s="14">
        <f>'[1]TCE - ANEXO III - Preencher'!I114</f>
        <v>13.77</v>
      </c>
      <c r="I105" s="14">
        <f>'[1]TCE - ANEXO III - Preencher'!J114</f>
        <v>0</v>
      </c>
      <c r="J105" s="14">
        <f>'[1]TCE - ANEXO III - Preencher'!K114</f>
        <v>106.99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120.75999999999999</v>
      </c>
    </row>
    <row r="106" spans="1:28" x14ac:dyDescent="0.2">
      <c r="A106" s="8">
        <f>IFERROR(VLOOKUP(B106,'[1]DADOS (OCULTAR)'!$Q$3:$S$133,3,0),"")</f>
        <v>10739225002161</v>
      </c>
      <c r="B106" s="9" t="str">
        <f>'[1]TCE - ANEXO III - Preencher'!C115</f>
        <v>UPA OLINDA - C.G 001/2022</v>
      </c>
      <c r="C106" s="10"/>
      <c r="D106" s="11" t="str">
        <f>'[1]TCE - ANEXO III - Preencher'!E115</f>
        <v>GLORIA MARIA CORREIA TAVARES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7664-20</v>
      </c>
      <c r="G106" s="13">
        <f>IF('[1]TCE - ANEXO III - Preencher'!H115="","",'[1]TCE - ANEXO III - Preencher'!H115)</f>
        <v>44682</v>
      </c>
      <c r="H106" s="14">
        <f>'[1]TCE - ANEXO III - Preencher'!I115</f>
        <v>18.96</v>
      </c>
      <c r="I106" s="14">
        <f>'[1]TCE - ANEXO III - Preencher'!J115</f>
        <v>151.69999999999999</v>
      </c>
      <c r="J106" s="14">
        <f>'[1]TCE - ANEXO III - Preencher'!K115</f>
        <v>0</v>
      </c>
      <c r="K106" s="15">
        <f>'[1]TCE - ANEXO III - Preencher'!L115</f>
        <v>159.47999999999999</v>
      </c>
      <c r="L106" s="15">
        <f>'[1]TCE - ANEXO III - Preencher'!M115</f>
        <v>1.21</v>
      </c>
      <c r="M106" s="15">
        <f t="shared" si="7"/>
        <v>158.26999999999998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69.430000000000007</v>
      </c>
      <c r="Y106" s="15">
        <f>'[1]TCE - ANEXO III - Preencher'!Z115</f>
        <v>0</v>
      </c>
      <c r="Z106" s="16">
        <f t="shared" si="11"/>
        <v>69.430000000000007</v>
      </c>
      <c r="AA106" s="17" t="str">
        <f>IF('[1]TCE - ANEXO III - Preencher'!AB115="","",'[1]TCE - ANEXO III - Preencher'!AB115)</f>
        <v>AUXILIO CRECHE</v>
      </c>
      <c r="AB106" s="15">
        <f t="shared" si="6"/>
        <v>398.35999999999996</v>
      </c>
    </row>
    <row r="107" spans="1:28" x14ac:dyDescent="0.2">
      <c r="A107" s="8">
        <f>IFERROR(VLOOKUP(B107,'[1]DADOS (OCULTAR)'!$Q$3:$S$133,3,0),"")</f>
        <v>10739225002161</v>
      </c>
      <c r="B107" s="9" t="str">
        <f>'[1]TCE - ANEXO III - Preencher'!C116</f>
        <v>UPA OLINDA - C.G 001/2022</v>
      </c>
      <c r="C107" s="10"/>
      <c r="D107" s="11" t="str">
        <f>'[1]TCE - ANEXO III - Preencher'!E116</f>
        <v>HALANA FREIRES LEANDRO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>
        <f>IF('[1]TCE - ANEXO III - Preencher'!H116="","",'[1]TCE - ANEXO III - Preencher'!H116)</f>
        <v>44682</v>
      </c>
      <c r="H107" s="14">
        <f>'[1]TCE - ANEXO III - Preencher'!I116</f>
        <v>42.42</v>
      </c>
      <c r="I107" s="14">
        <f>'[1]TCE - ANEXO III - Preencher'!J116</f>
        <v>339.39</v>
      </c>
      <c r="J107" s="14">
        <f>'[1]TCE - ANEXO III - Preencher'!K116</f>
        <v>0</v>
      </c>
      <c r="K107" s="15">
        <f>'[1]TCE - ANEXO III - Preencher'!L116</f>
        <v>159.47999999999999</v>
      </c>
      <c r="L107" s="15">
        <f>'[1]TCE - ANEXO III - Preencher'!M116</f>
        <v>4</v>
      </c>
      <c r="M107" s="15">
        <f t="shared" si="7"/>
        <v>155.47999999999999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537.29</v>
      </c>
    </row>
    <row r="108" spans="1:28" x14ac:dyDescent="0.2">
      <c r="A108" s="8">
        <f>IFERROR(VLOOKUP(B108,'[1]DADOS (OCULTAR)'!$Q$3:$S$133,3,0),"")</f>
        <v>10739225002161</v>
      </c>
      <c r="B108" s="9" t="str">
        <f>'[1]TCE - ANEXO III - Preencher'!C117</f>
        <v>UPA OLINDA - C.G 001/2022</v>
      </c>
      <c r="C108" s="10"/>
      <c r="D108" s="11" t="str">
        <f>'[1]TCE - ANEXO III - Preencher'!E117</f>
        <v>HELAINE MANOELA FERREIRA DE OLIVEIRA MORAES GOMES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2516-05</v>
      </c>
      <c r="G108" s="13">
        <f>IF('[1]TCE - ANEXO III - Preencher'!H117="","",'[1]TCE - ANEXO III - Preencher'!H117)</f>
        <v>44682</v>
      </c>
      <c r="H108" s="14">
        <f>'[1]TCE - ANEXO III - Preencher'!I117</f>
        <v>20.420000000000002</v>
      </c>
      <c r="I108" s="14">
        <f>'[1]TCE - ANEXO III - Preencher'!J117</f>
        <v>163.38999999999999</v>
      </c>
      <c r="J108" s="14">
        <f>'[1]TCE - ANEXO III - Preencher'!K117</f>
        <v>0</v>
      </c>
      <c r="K108" s="15">
        <f>'[1]TCE - ANEXO III - Preencher'!L117</f>
        <v>159.47999999999999</v>
      </c>
      <c r="L108" s="15">
        <f>'[1]TCE - ANEXO III - Preencher'!M117</f>
        <v>1.8</v>
      </c>
      <c r="M108" s="15">
        <f t="shared" si="7"/>
        <v>157.67999999999998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341.49</v>
      </c>
    </row>
    <row r="109" spans="1:28" x14ac:dyDescent="0.2">
      <c r="A109" s="8">
        <f>IFERROR(VLOOKUP(B109,'[1]DADOS (OCULTAR)'!$Q$3:$S$133,3,0),"")</f>
        <v>10739225002161</v>
      </c>
      <c r="B109" s="9" t="str">
        <f>'[1]TCE - ANEXO III - Preencher'!C118</f>
        <v>UPA OLINDA - C.G 001/2022</v>
      </c>
      <c r="C109" s="10"/>
      <c r="D109" s="11" t="str">
        <f>'[1]TCE - ANEXO III - Preencher'!E118</f>
        <v>HELOISY MARIA NUNES GALVAO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>
        <f>IF('[1]TCE - ANEXO III - Preencher'!H118="","",'[1]TCE - ANEXO III - Preencher'!H118)</f>
        <v>44682</v>
      </c>
      <c r="H109" s="14">
        <f>'[1]TCE - ANEXO III - Preencher'!I118</f>
        <v>46.24</v>
      </c>
      <c r="I109" s="14">
        <f>'[1]TCE - ANEXO III - Preencher'!J118</f>
        <v>369.91</v>
      </c>
      <c r="J109" s="14">
        <f>'[1]TCE - ANEXO III - Preencher'!K118</f>
        <v>0</v>
      </c>
      <c r="K109" s="15">
        <f>'[1]TCE - ANEXO III - Preencher'!L118</f>
        <v>159.47999999999999</v>
      </c>
      <c r="L109" s="15">
        <f>'[1]TCE - ANEXO III - Preencher'!M118</f>
        <v>4</v>
      </c>
      <c r="M109" s="15">
        <f t="shared" si="7"/>
        <v>155.47999999999999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571.63</v>
      </c>
    </row>
    <row r="110" spans="1:28" x14ac:dyDescent="0.2">
      <c r="A110" s="8">
        <f>IFERROR(VLOOKUP(B110,'[1]DADOS (OCULTAR)'!$Q$3:$S$133,3,0),"")</f>
        <v>10739225002161</v>
      </c>
      <c r="B110" s="9" t="str">
        <f>'[1]TCE - ANEXO III - Preencher'!C119</f>
        <v>UPA OLINDA - C.G 001/2022</v>
      </c>
      <c r="C110" s="10"/>
      <c r="D110" s="11" t="str">
        <f>'[1]TCE - ANEXO III - Preencher'!E119</f>
        <v>HEVERTON CESAR DA SILVA RAMOS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44682</v>
      </c>
      <c r="H110" s="14">
        <f>'[1]TCE - ANEXO III - Preencher'!I119</f>
        <v>18.39</v>
      </c>
      <c r="I110" s="14">
        <f>'[1]TCE - ANEXO III - Preencher'!J119</f>
        <v>147.1</v>
      </c>
      <c r="J110" s="14">
        <f>'[1]TCE - ANEXO III - Preencher'!K119</f>
        <v>0</v>
      </c>
      <c r="K110" s="15">
        <f>'[1]TCE - ANEXO III - Preencher'!L119</f>
        <v>159.47999999999999</v>
      </c>
      <c r="L110" s="15">
        <f>'[1]TCE - ANEXO III - Preencher'!M119</f>
        <v>1.6</v>
      </c>
      <c r="M110" s="15">
        <f t="shared" si="7"/>
        <v>157.88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323.37</v>
      </c>
    </row>
    <row r="111" spans="1:28" x14ac:dyDescent="0.2">
      <c r="A111" s="8">
        <f>IFERROR(VLOOKUP(B111,'[1]DADOS (OCULTAR)'!$Q$3:$S$133,3,0),"")</f>
        <v>10739225002161</v>
      </c>
      <c r="B111" s="9" t="str">
        <f>'[1]TCE - ANEXO III - Preencher'!C120</f>
        <v>UPA OLINDA - C.G 001/2022</v>
      </c>
      <c r="C111" s="10"/>
      <c r="D111" s="11" t="str">
        <f>'[1]TCE - ANEXO III - Preencher'!E120</f>
        <v>IDEILDO RIBEIRO TOZER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44682</v>
      </c>
      <c r="H111" s="14">
        <f>'[1]TCE - ANEXO III - Preencher'!I120</f>
        <v>14.54</v>
      </c>
      <c r="I111" s="14">
        <f>'[1]TCE - ANEXO III - Preencher'!J120</f>
        <v>116.35</v>
      </c>
      <c r="J111" s="14">
        <f>'[1]TCE - ANEXO III - Preencher'!K120</f>
        <v>0</v>
      </c>
      <c r="K111" s="15">
        <f>'[1]TCE - ANEXO III - Preencher'!L120</f>
        <v>159.47999999999999</v>
      </c>
      <c r="L111" s="15">
        <f>'[1]TCE - ANEXO III - Preencher'!M120</f>
        <v>1.21</v>
      </c>
      <c r="M111" s="15">
        <f t="shared" si="7"/>
        <v>158.26999999999998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184.20999999999998</v>
      </c>
      <c r="R111" s="15">
        <f>'[1]TCE - ANEXO III - Preencher'!S120</f>
        <v>72.72</v>
      </c>
      <c r="S111" s="16">
        <f t="shared" si="9"/>
        <v>111.48999999999998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400.65</v>
      </c>
    </row>
    <row r="112" spans="1:28" x14ac:dyDescent="0.2">
      <c r="A112" s="8">
        <f>IFERROR(VLOOKUP(B112,'[1]DADOS (OCULTAR)'!$Q$3:$S$133,3,0),"")</f>
        <v>10739225002161</v>
      </c>
      <c r="B112" s="9" t="str">
        <f>'[1]TCE - ANEXO III - Preencher'!C121</f>
        <v>UPA OLINDA - C.G 001/2022</v>
      </c>
      <c r="C112" s="10"/>
      <c r="D112" s="11" t="str">
        <f>'[1]TCE - ANEXO III - Preencher'!E121</f>
        <v>DRIELI GESSICA DA SILVA PRAD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>
        <f>IF('[1]TCE - ANEXO III - Preencher'!H121="","",'[1]TCE - ANEXO III - Preencher'!H121)</f>
        <v>44682</v>
      </c>
      <c r="H112" s="14">
        <f>'[1]TCE - ANEXO III - Preencher'!I121</f>
        <v>14.54</v>
      </c>
      <c r="I112" s="14">
        <f>'[1]TCE - ANEXO III - Preencher'!J121</f>
        <v>116.35</v>
      </c>
      <c r="J112" s="14">
        <f>'[1]TCE - ANEXO III - Preencher'!K121</f>
        <v>0</v>
      </c>
      <c r="K112" s="15">
        <f>'[1]TCE - ANEXO III - Preencher'!L121</f>
        <v>159.47999999999999</v>
      </c>
      <c r="L112" s="15">
        <f>'[1]TCE - ANEXO III - Preencher'!M121</f>
        <v>1.21</v>
      </c>
      <c r="M112" s="15">
        <f t="shared" si="7"/>
        <v>158.26999999999998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289.15999999999997</v>
      </c>
    </row>
    <row r="113" spans="1:28" x14ac:dyDescent="0.2">
      <c r="A113" s="8">
        <f>IFERROR(VLOOKUP(B113,'[1]DADOS (OCULTAR)'!$Q$3:$S$133,3,0),"")</f>
        <v>10739225002161</v>
      </c>
      <c r="B113" s="9" t="str">
        <f>'[1]TCE - ANEXO III - Preencher'!C122</f>
        <v>UPA OLINDA - C.G 001/2022</v>
      </c>
      <c r="C113" s="10"/>
      <c r="D113" s="11" t="str">
        <f>'[1]TCE - ANEXO III - Preencher'!E122</f>
        <v>IGOR JOSE FERREIRA NOBREGA DINIZ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>
        <f>IF('[1]TCE - ANEXO III - Preencher'!H122="","",'[1]TCE - ANEXO III - Preencher'!H122)</f>
        <v>44682</v>
      </c>
      <c r="H113" s="14">
        <f>'[1]TCE - ANEXO III - Preencher'!I122</f>
        <v>26.17</v>
      </c>
      <c r="I113" s="14">
        <f>'[1]TCE - ANEXO III - Preencher'!J122</f>
        <v>0</v>
      </c>
      <c r="J113" s="14">
        <f>'[1]TCE - ANEXO III - Preencher'!K122</f>
        <v>209.28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235.45</v>
      </c>
    </row>
    <row r="114" spans="1:28" x14ac:dyDescent="0.2">
      <c r="A114" s="8">
        <f>IFERROR(VLOOKUP(B114,'[1]DADOS (OCULTAR)'!$Q$3:$S$133,3,0),"")</f>
        <v>10739225002161</v>
      </c>
      <c r="B114" s="9" t="str">
        <f>'[1]TCE - ANEXO III - Preencher'!C123</f>
        <v>UPA OLINDA - C.G 001/2022</v>
      </c>
      <c r="C114" s="10"/>
      <c r="D114" s="11" t="str">
        <f>'[1]TCE - ANEXO III - Preencher'!E123</f>
        <v>IVISON MEIRELES MONTEIRO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5143-10</v>
      </c>
      <c r="G114" s="13">
        <f>IF('[1]TCE - ANEXO III - Preencher'!H123="","",'[1]TCE - ANEXO III - Preencher'!H123)</f>
        <v>44682</v>
      </c>
      <c r="H114" s="14">
        <f>'[1]TCE - ANEXO III - Preencher'!I123</f>
        <v>17.350000000000001</v>
      </c>
      <c r="I114" s="14">
        <f>'[1]TCE - ANEXO III - Preencher'!J123</f>
        <v>138.83000000000001</v>
      </c>
      <c r="J114" s="14">
        <f>'[1]TCE - ANEXO III - Preencher'!K123</f>
        <v>0</v>
      </c>
      <c r="K114" s="15">
        <f>'[1]TCE - ANEXO III - Preencher'!L123</f>
        <v>159.47999999999999</v>
      </c>
      <c r="L114" s="15">
        <f>'[1]TCE - ANEXO III - Preencher'!M123</f>
        <v>1.21</v>
      </c>
      <c r="M114" s="15">
        <f t="shared" si="7"/>
        <v>158.26999999999998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128.01</v>
      </c>
      <c r="R114" s="15">
        <f>'[1]TCE - ANEXO III - Preencher'!S123</f>
        <v>72.72</v>
      </c>
      <c r="S114" s="16">
        <f t="shared" si="9"/>
        <v>55.289999999999992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369.74</v>
      </c>
    </row>
    <row r="115" spans="1:28" x14ac:dyDescent="0.2">
      <c r="A115" s="8">
        <f>IFERROR(VLOOKUP(B115,'[1]DADOS (OCULTAR)'!$Q$3:$S$133,3,0),"")</f>
        <v>10739225002161</v>
      </c>
      <c r="B115" s="9" t="str">
        <f>'[1]TCE - ANEXO III - Preencher'!C124</f>
        <v>UPA OLINDA - C.G 001/2022</v>
      </c>
      <c r="C115" s="10"/>
      <c r="D115" s="11" t="str">
        <f>'[1]TCE - ANEXO III - Preencher'!E124</f>
        <v>IZABELA DO SOCORRO SIQUEIRA NUNES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>
        <f>IF('[1]TCE - ANEXO III - Preencher'!H124="","",'[1]TCE - ANEXO III - Preencher'!H124)</f>
        <v>44682</v>
      </c>
      <c r="H115" s="14">
        <f>'[1]TCE - ANEXO III - Preencher'!I124</f>
        <v>82.42</v>
      </c>
      <c r="I115" s="14">
        <f>'[1]TCE - ANEXO III - Preencher'!J124</f>
        <v>659.39</v>
      </c>
      <c r="J115" s="14">
        <f>'[1]TCE - ANEXO III - Preencher'!K124</f>
        <v>0</v>
      </c>
      <c r="K115" s="15">
        <f>'[1]TCE - ANEXO III - Preencher'!L124</f>
        <v>159.47999999999999</v>
      </c>
      <c r="L115" s="15">
        <f>'[1]TCE - ANEXO III - Preencher'!M124</f>
        <v>8</v>
      </c>
      <c r="M115" s="15">
        <f t="shared" si="7"/>
        <v>151.47999999999999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893.29</v>
      </c>
    </row>
    <row r="116" spans="1:28" x14ac:dyDescent="0.2">
      <c r="A116" s="8">
        <f>IFERROR(VLOOKUP(B116,'[1]DADOS (OCULTAR)'!$Q$3:$S$133,3,0),"")</f>
        <v>10739225002161</v>
      </c>
      <c r="B116" s="9" t="str">
        <f>'[1]TCE - ANEXO III - Preencher'!C125</f>
        <v>UPA OLINDA - C.G 001/2022</v>
      </c>
      <c r="C116" s="10"/>
      <c r="D116" s="11" t="str">
        <f>'[1]TCE - ANEXO III - Preencher'!E125</f>
        <v>JACIAN DE ANDRADE CAMPELLO SOBRAL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>
        <f>IF('[1]TCE - ANEXO III - Preencher'!H125="","",'[1]TCE - ANEXO III - Preencher'!H125)</f>
        <v>44682</v>
      </c>
      <c r="H116" s="14">
        <f>'[1]TCE - ANEXO III - Preencher'!I125</f>
        <v>12.43</v>
      </c>
      <c r="I116" s="14">
        <f>'[1]TCE - ANEXO III - Preencher'!J125</f>
        <v>99.45</v>
      </c>
      <c r="J116" s="14">
        <f>'[1]TCE - ANEXO III - Preencher'!K125</f>
        <v>0</v>
      </c>
      <c r="K116" s="15">
        <f>'[1]TCE - ANEXO III - Preencher'!L125</f>
        <v>159.47999999999999</v>
      </c>
      <c r="L116" s="15">
        <f>'[1]TCE - ANEXO III - Preencher'!M125</f>
        <v>1.21</v>
      </c>
      <c r="M116" s="15">
        <f t="shared" si="7"/>
        <v>158.26999999999998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308.61</v>
      </c>
      <c r="R116" s="15">
        <f>'[1]TCE - ANEXO III - Preencher'!S125</f>
        <v>72.72</v>
      </c>
      <c r="S116" s="16">
        <f t="shared" si="9"/>
        <v>235.89000000000001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506.03999999999996</v>
      </c>
    </row>
    <row r="117" spans="1:28" x14ac:dyDescent="0.2">
      <c r="A117" s="8">
        <f>IFERROR(VLOOKUP(B117,'[1]DADOS (OCULTAR)'!$Q$3:$S$133,3,0),"")</f>
        <v>10739225002161</v>
      </c>
      <c r="B117" s="9" t="str">
        <f>'[1]TCE - ANEXO III - Preencher'!C126</f>
        <v>UPA OLINDA - C.G 001/2022</v>
      </c>
      <c r="C117" s="10"/>
      <c r="D117" s="11" t="str">
        <f>'[1]TCE - ANEXO III - Preencher'!E126</f>
        <v>JACKELINE DA SILVA LIMA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44682</v>
      </c>
      <c r="H117" s="14">
        <f>'[1]TCE - ANEXO III - Preencher'!I126</f>
        <v>14.54</v>
      </c>
      <c r="I117" s="14">
        <f>'[1]TCE - ANEXO III - Preencher'!J126</f>
        <v>116.35</v>
      </c>
      <c r="J117" s="14">
        <f>'[1]TCE - ANEXO III - Preencher'!K126</f>
        <v>0</v>
      </c>
      <c r="K117" s="15">
        <f>'[1]TCE - ANEXO III - Preencher'!L126</f>
        <v>159.47999999999999</v>
      </c>
      <c r="L117" s="15">
        <f>'[1]TCE - ANEXO III - Preencher'!M126</f>
        <v>1.21</v>
      </c>
      <c r="M117" s="15">
        <f t="shared" si="7"/>
        <v>158.26999999999998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289.15999999999997</v>
      </c>
    </row>
    <row r="118" spans="1:28" x14ac:dyDescent="0.2">
      <c r="A118" s="8">
        <f>IFERROR(VLOOKUP(B118,'[1]DADOS (OCULTAR)'!$Q$3:$S$133,3,0),"")</f>
        <v>10739225002161</v>
      </c>
      <c r="B118" s="9" t="str">
        <f>'[1]TCE - ANEXO III - Preencher'!C127</f>
        <v>UPA OLINDA - C.G 001/2022</v>
      </c>
      <c r="C118" s="10"/>
      <c r="D118" s="11" t="str">
        <f>'[1]TCE - ANEXO III - Preencher'!E127</f>
        <v>JAIRO GOMES DE MELO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3226-05</v>
      </c>
      <c r="G118" s="13">
        <f>IF('[1]TCE - ANEXO III - Preencher'!H127="","",'[1]TCE - ANEXO III - Preencher'!H127)</f>
        <v>44682</v>
      </c>
      <c r="H118" s="14">
        <f>'[1]TCE - ANEXO III - Preencher'!I127</f>
        <v>14.54</v>
      </c>
      <c r="I118" s="14">
        <f>'[1]TCE - ANEXO III - Preencher'!J127</f>
        <v>116.35</v>
      </c>
      <c r="J118" s="14">
        <f>'[1]TCE - ANEXO III - Preencher'!K127</f>
        <v>0</v>
      </c>
      <c r="K118" s="15">
        <f>'[1]TCE - ANEXO III - Preencher'!L127</f>
        <v>159.47999999999999</v>
      </c>
      <c r="L118" s="15">
        <f>'[1]TCE - ANEXO III - Preencher'!M127</f>
        <v>1.21</v>
      </c>
      <c r="M118" s="15">
        <f t="shared" si="7"/>
        <v>158.26999999999998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173.01</v>
      </c>
      <c r="R118" s="15">
        <f>'[1]TCE - ANEXO III - Preencher'!S127</f>
        <v>72.72</v>
      </c>
      <c r="S118" s="16">
        <f t="shared" si="9"/>
        <v>100.28999999999999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389.44999999999993</v>
      </c>
    </row>
    <row r="119" spans="1:28" x14ac:dyDescent="0.2">
      <c r="A119" s="8">
        <f>IFERROR(VLOOKUP(B119,'[1]DADOS (OCULTAR)'!$Q$3:$S$133,3,0),"")</f>
        <v>10739225002161</v>
      </c>
      <c r="B119" s="9" t="str">
        <f>'[1]TCE - ANEXO III - Preencher'!C128</f>
        <v>UPA OLINDA - C.G 001/2022</v>
      </c>
      <c r="C119" s="10"/>
      <c r="D119" s="11" t="str">
        <f>'[1]TCE - ANEXO III - Preencher'!E128</f>
        <v>JAKIELE BEM GOMES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2251-24</v>
      </c>
      <c r="G119" s="13">
        <f>IF('[1]TCE - ANEXO III - Preencher'!H128="","",'[1]TCE - ANEXO III - Preencher'!H128)</f>
        <v>44682</v>
      </c>
      <c r="H119" s="14">
        <f>'[1]TCE - ANEXO III - Preencher'!I128</f>
        <v>87.19</v>
      </c>
      <c r="I119" s="14">
        <f>'[1]TCE - ANEXO III - Preencher'!J128</f>
        <v>697.54</v>
      </c>
      <c r="J119" s="14">
        <f>'[1]TCE - ANEXO III - Preencher'!K128</f>
        <v>0</v>
      </c>
      <c r="K119" s="15">
        <f>'[1]TCE - ANEXO III - Preencher'!L128</f>
        <v>159.47999999999999</v>
      </c>
      <c r="L119" s="15">
        <f>'[1]TCE - ANEXO III - Preencher'!M128</f>
        <v>8</v>
      </c>
      <c r="M119" s="15">
        <f t="shared" si="7"/>
        <v>151.47999999999999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936.21</v>
      </c>
    </row>
    <row r="120" spans="1:28" x14ac:dyDescent="0.2">
      <c r="A120" s="8">
        <f>IFERROR(VLOOKUP(B120,'[1]DADOS (OCULTAR)'!$Q$3:$S$133,3,0),"")</f>
        <v>10739225002161</v>
      </c>
      <c r="B120" s="9" t="str">
        <f>'[1]TCE - ANEXO III - Preencher'!C129</f>
        <v>UPA OLINDA - C.G 001/2022</v>
      </c>
      <c r="C120" s="10"/>
      <c r="D120" s="11" t="str">
        <f>'[1]TCE - ANEXO III - Preencher'!E129</f>
        <v>JANAINA BARBOSA DE FRAGA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44682</v>
      </c>
      <c r="H120" s="14">
        <f>'[1]TCE - ANEXO III - Preencher'!I129</f>
        <v>14.54</v>
      </c>
      <c r="I120" s="14">
        <f>'[1]TCE - ANEXO III - Preencher'!J129</f>
        <v>116.35</v>
      </c>
      <c r="J120" s="14">
        <f>'[1]TCE - ANEXO III - Preencher'!K129</f>
        <v>0</v>
      </c>
      <c r="K120" s="15">
        <f>'[1]TCE - ANEXO III - Preencher'!L129</f>
        <v>159.47999999999999</v>
      </c>
      <c r="L120" s="15">
        <f>'[1]TCE - ANEXO III - Preencher'!M129</f>
        <v>1.21</v>
      </c>
      <c r="M120" s="15">
        <f t="shared" si="7"/>
        <v>158.26999999999998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267.40999999999997</v>
      </c>
      <c r="R120" s="15">
        <f>'[1]TCE - ANEXO III - Preencher'!S129</f>
        <v>72.72</v>
      </c>
      <c r="S120" s="16">
        <f t="shared" si="9"/>
        <v>194.68999999999997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483.84999999999991</v>
      </c>
    </row>
    <row r="121" spans="1:28" x14ac:dyDescent="0.2">
      <c r="A121" s="8">
        <f>IFERROR(VLOOKUP(B121,'[1]DADOS (OCULTAR)'!$Q$3:$S$133,3,0),"")</f>
        <v>10739225002161</v>
      </c>
      <c r="B121" s="9" t="str">
        <f>'[1]TCE - ANEXO III - Preencher'!C130</f>
        <v>UPA OLINDA - C.G 001/2022</v>
      </c>
      <c r="C121" s="10"/>
      <c r="D121" s="11" t="str">
        <f>'[1]TCE - ANEXO III - Preencher'!E130</f>
        <v>JEREMIAS DE SOUZA SIMPLICIO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3251-05</v>
      </c>
      <c r="G121" s="13">
        <f>IF('[1]TCE - ANEXO III - Preencher'!H130="","",'[1]TCE - ANEXO III - Preencher'!H130)</f>
        <v>44682</v>
      </c>
      <c r="H121" s="14">
        <f>'[1]TCE - ANEXO III - Preencher'!I130</f>
        <v>13.57</v>
      </c>
      <c r="I121" s="14">
        <f>'[1]TCE - ANEXO III - Preencher'!J130</f>
        <v>108.52</v>
      </c>
      <c r="J121" s="14">
        <f>'[1]TCE - ANEXO III - Preencher'!K130</f>
        <v>0</v>
      </c>
      <c r="K121" s="15">
        <f>'[1]TCE - ANEXO III - Preencher'!L130</f>
        <v>159.47999999999999</v>
      </c>
      <c r="L121" s="15">
        <f>'[1]TCE - ANEXO III - Preencher'!M130</f>
        <v>1.21</v>
      </c>
      <c r="M121" s="15">
        <f t="shared" si="7"/>
        <v>158.26999999999998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280.36</v>
      </c>
    </row>
    <row r="122" spans="1:28" x14ac:dyDescent="0.2">
      <c r="A122" s="8">
        <f>IFERROR(VLOOKUP(B122,'[1]DADOS (OCULTAR)'!$Q$3:$S$133,3,0),"")</f>
        <v>10739225002161</v>
      </c>
      <c r="B122" s="9" t="str">
        <f>'[1]TCE - ANEXO III - Preencher'!C131</f>
        <v>UPA OLINDA - C.G 001/2022</v>
      </c>
      <c r="C122" s="10"/>
      <c r="D122" s="11" t="str">
        <f>'[1]TCE - ANEXO III - Preencher'!E131</f>
        <v>JESSIKA LIMA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44682</v>
      </c>
      <c r="H122" s="14">
        <f>'[1]TCE - ANEXO III - Preencher'!I131</f>
        <v>16.95</v>
      </c>
      <c r="I122" s="14">
        <f>'[1]TCE - ANEXO III - Preencher'!J131</f>
        <v>135.61000000000001</v>
      </c>
      <c r="J122" s="14">
        <f>'[1]TCE - ANEXO III - Preencher'!K131</f>
        <v>0</v>
      </c>
      <c r="K122" s="15">
        <f>'[1]TCE - ANEXO III - Preencher'!L131</f>
        <v>159.47999999999999</v>
      </c>
      <c r="L122" s="15">
        <f>'[1]TCE - ANEXO III - Preencher'!M131</f>
        <v>1.21</v>
      </c>
      <c r="M122" s="15">
        <f t="shared" si="7"/>
        <v>158.26999999999998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136.20999999999998</v>
      </c>
      <c r="R122" s="15">
        <f>'[1]TCE - ANEXO III - Preencher'!S131</f>
        <v>72.72</v>
      </c>
      <c r="S122" s="16">
        <f t="shared" si="9"/>
        <v>63.489999999999981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374.31999999999994</v>
      </c>
    </row>
    <row r="123" spans="1:28" x14ac:dyDescent="0.2">
      <c r="A123" s="8">
        <f>IFERROR(VLOOKUP(B123,'[1]DADOS (OCULTAR)'!$Q$3:$S$133,3,0),"")</f>
        <v>10739225002161</v>
      </c>
      <c r="B123" s="9" t="str">
        <f>'[1]TCE - ANEXO III - Preencher'!C132</f>
        <v>UPA OLINDA - C.G 001/2022</v>
      </c>
      <c r="C123" s="10"/>
      <c r="D123" s="11" t="str">
        <f>'[1]TCE - ANEXO III - Preencher'!E132</f>
        <v>JOABE GOMES DO NASCIMENTO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44682</v>
      </c>
      <c r="H123" s="14">
        <f>'[1]TCE - ANEXO III - Preencher'!I132</f>
        <v>13.66</v>
      </c>
      <c r="I123" s="14">
        <f>'[1]TCE - ANEXO III - Preencher'!J132</f>
        <v>109.29</v>
      </c>
      <c r="J123" s="14">
        <f>'[1]TCE - ANEXO III - Preencher'!K132</f>
        <v>0</v>
      </c>
      <c r="K123" s="15">
        <f>'[1]TCE - ANEXO III - Preencher'!L132</f>
        <v>159.47999999999999</v>
      </c>
      <c r="L123" s="15">
        <f>'[1]TCE - ANEXO III - Preencher'!M132</f>
        <v>1.21</v>
      </c>
      <c r="M123" s="15">
        <f t="shared" si="7"/>
        <v>158.26999999999998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128.01</v>
      </c>
      <c r="R123" s="15">
        <f>'[1]TCE - ANEXO III - Preencher'!S132</f>
        <v>72.72</v>
      </c>
      <c r="S123" s="16">
        <f t="shared" si="9"/>
        <v>55.289999999999992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336.51</v>
      </c>
    </row>
    <row r="124" spans="1:28" x14ac:dyDescent="0.2">
      <c r="A124" s="8">
        <f>IFERROR(VLOOKUP(B124,'[1]DADOS (OCULTAR)'!$Q$3:$S$133,3,0),"")</f>
        <v>10739225002161</v>
      </c>
      <c r="B124" s="9" t="str">
        <f>'[1]TCE - ANEXO III - Preencher'!C133</f>
        <v>UPA OLINDA - C.G 001/2022</v>
      </c>
      <c r="C124" s="10"/>
      <c r="D124" s="11" t="str">
        <f>'[1]TCE - ANEXO III - Preencher'!E133</f>
        <v>JOANA KARINA LEITE PEIXOTO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5152-05</v>
      </c>
      <c r="G124" s="13">
        <f>IF('[1]TCE - ANEXO III - Preencher'!H133="","",'[1]TCE - ANEXO III - Preencher'!H133)</f>
        <v>44682</v>
      </c>
      <c r="H124" s="14">
        <f>'[1]TCE - ANEXO III - Preencher'!I133</f>
        <v>16.09</v>
      </c>
      <c r="I124" s="14">
        <f>'[1]TCE - ANEXO III - Preencher'!J133</f>
        <v>128.68</v>
      </c>
      <c r="J124" s="14">
        <f>'[1]TCE - ANEXO III - Preencher'!K133</f>
        <v>0</v>
      </c>
      <c r="K124" s="15">
        <f>'[1]TCE - ANEXO III - Preencher'!L133</f>
        <v>159.47999999999999</v>
      </c>
      <c r="L124" s="15">
        <f>'[1]TCE - ANEXO III - Preencher'!M133</f>
        <v>1.21</v>
      </c>
      <c r="M124" s="15">
        <f t="shared" si="7"/>
        <v>158.26999999999998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136.20999999999998</v>
      </c>
      <c r="R124" s="15">
        <f>'[1]TCE - ANEXO III - Preencher'!S133</f>
        <v>72.72</v>
      </c>
      <c r="S124" s="16">
        <f t="shared" si="9"/>
        <v>63.489999999999981</v>
      </c>
      <c r="T124" s="15">
        <f>'[1]TCE - ANEXO III - Preencher'!U133</f>
        <v>56.47</v>
      </c>
      <c r="U124" s="15">
        <f>'[1]TCE - ANEXO III - Preencher'!V133</f>
        <v>0</v>
      </c>
      <c r="V124" s="16">
        <f t="shared" si="10"/>
        <v>56.47</v>
      </c>
      <c r="W124" s="17" t="str">
        <f>IF('[1]TCE - ANEXO III - Preencher'!X133="","",'[1]TCE - ANEXO III - Preencher'!X133)</f>
        <v>SALÁRIO FAMÍLIA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423</v>
      </c>
    </row>
    <row r="125" spans="1:28" x14ac:dyDescent="0.2">
      <c r="A125" s="8">
        <f>IFERROR(VLOOKUP(B125,'[1]DADOS (OCULTAR)'!$Q$3:$S$133,3,0),"")</f>
        <v>10739225002161</v>
      </c>
      <c r="B125" s="9" t="str">
        <f>'[1]TCE - ANEXO III - Preencher'!C134</f>
        <v>UPA OLINDA - C.G 001/2022</v>
      </c>
      <c r="C125" s="10"/>
      <c r="D125" s="11" t="str">
        <f>'[1]TCE - ANEXO III - Preencher'!E134</f>
        <v>JOAO AGRICIO COSTA DE FRANCA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3241-15</v>
      </c>
      <c r="G125" s="13">
        <f>IF('[1]TCE - ANEXO III - Preencher'!H134="","",'[1]TCE - ANEXO III - Preencher'!H134)</f>
        <v>44682</v>
      </c>
      <c r="H125" s="14">
        <f>'[1]TCE - ANEXO III - Preencher'!I134</f>
        <v>55.06</v>
      </c>
      <c r="I125" s="14">
        <f>'[1]TCE - ANEXO III - Preencher'!J134</f>
        <v>440.45</v>
      </c>
      <c r="J125" s="14">
        <f>'[1]TCE - ANEXO III - Preencher'!K134</f>
        <v>0</v>
      </c>
      <c r="K125" s="15">
        <f>'[1]TCE - ANEXO III - Preencher'!L134</f>
        <v>159.47999999999999</v>
      </c>
      <c r="L125" s="15">
        <f>'[1]TCE - ANEXO III - Preencher'!M134</f>
        <v>2.2200000000000002</v>
      </c>
      <c r="M125" s="15">
        <f t="shared" si="7"/>
        <v>157.26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652.77</v>
      </c>
    </row>
    <row r="126" spans="1:28" x14ac:dyDescent="0.2">
      <c r="A126" s="8">
        <f>IFERROR(VLOOKUP(B126,'[1]DADOS (OCULTAR)'!$Q$3:$S$133,3,0),"")</f>
        <v>10739225002161</v>
      </c>
      <c r="B126" s="9" t="str">
        <f>'[1]TCE - ANEXO III - Preencher'!C135</f>
        <v>UPA OLINDA - C.G 001/2022</v>
      </c>
      <c r="C126" s="10"/>
      <c r="D126" s="11" t="str">
        <f>'[1]TCE - ANEXO III - Preencher'!E135</f>
        <v>JOAO GABRIEL CARNEIRO DE LIRA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7664-20</v>
      </c>
      <c r="G126" s="13">
        <f>IF('[1]TCE - ANEXO III - Preencher'!H135="","",'[1]TCE - ANEXO III - Preencher'!H135)</f>
        <v>44682</v>
      </c>
      <c r="H126" s="14">
        <f>'[1]TCE - ANEXO III - Preencher'!I135</f>
        <v>16.97</v>
      </c>
      <c r="I126" s="14">
        <f>'[1]TCE - ANEXO III - Preencher'!J135</f>
        <v>135.74</v>
      </c>
      <c r="J126" s="14">
        <f>'[1]TCE - ANEXO III - Preencher'!K135</f>
        <v>0</v>
      </c>
      <c r="K126" s="15">
        <f>'[1]TCE - ANEXO III - Preencher'!L135</f>
        <v>159.47999999999999</v>
      </c>
      <c r="L126" s="15">
        <f>'[1]TCE - ANEXO III - Preencher'!M135</f>
        <v>1.21</v>
      </c>
      <c r="M126" s="15">
        <f t="shared" si="7"/>
        <v>158.26999999999998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310.98</v>
      </c>
    </row>
    <row r="127" spans="1:28" x14ac:dyDescent="0.2">
      <c r="A127" s="8">
        <f>IFERROR(VLOOKUP(B127,'[1]DADOS (OCULTAR)'!$Q$3:$S$133,3,0),"")</f>
        <v>10739225002161</v>
      </c>
      <c r="B127" s="9" t="str">
        <f>'[1]TCE - ANEXO III - Preencher'!C136</f>
        <v>UPA OLINDA - C.G 001/2022</v>
      </c>
      <c r="C127" s="10"/>
      <c r="D127" s="11" t="str">
        <f>'[1]TCE - ANEXO III - Preencher'!E136</f>
        <v>LAURA HONORATO GOMES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>
        <f>IF('[1]TCE - ANEXO III - Preencher'!H136="","",'[1]TCE - ANEXO III - Preencher'!H136)</f>
        <v>44682</v>
      </c>
      <c r="H127" s="14">
        <f>'[1]TCE - ANEXO III - Preencher'!I136</f>
        <v>2.72</v>
      </c>
      <c r="I127" s="14">
        <f>'[1]TCE - ANEXO III - Preencher'!J136</f>
        <v>21.75</v>
      </c>
      <c r="J127" s="14">
        <f>'[1]TCE - ANEXO III - Preencher'!K136</f>
        <v>0</v>
      </c>
      <c r="K127" s="15">
        <f>'[1]TCE - ANEXO III - Preencher'!L136</f>
        <v>159.47999999999999</v>
      </c>
      <c r="L127" s="15">
        <f>'[1]TCE - ANEXO III - Preencher'!M136</f>
        <v>1.67</v>
      </c>
      <c r="M127" s="15">
        <f t="shared" si="7"/>
        <v>157.81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182.28</v>
      </c>
    </row>
    <row r="128" spans="1:28" x14ac:dyDescent="0.2">
      <c r="A128" s="8">
        <f>IFERROR(VLOOKUP(B128,'[1]DADOS (OCULTAR)'!$Q$3:$S$133,3,0),"")</f>
        <v>10739225002161</v>
      </c>
      <c r="B128" s="9" t="str">
        <f>'[1]TCE - ANEXO III - Preencher'!C137</f>
        <v>UPA OLINDA - C.G 001/2022</v>
      </c>
      <c r="C128" s="10"/>
      <c r="D128" s="11" t="str">
        <f>'[1]TCE - ANEXO III - Preencher'!E137</f>
        <v>JOICY DE SOUZA SILVA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>
        <f>IF('[1]TCE - ANEXO III - Preencher'!H137="","",'[1]TCE - ANEXO III - Preencher'!H137)</f>
        <v>44682</v>
      </c>
      <c r="H128" s="14">
        <f>'[1]TCE - ANEXO III - Preencher'!I137</f>
        <v>46.24</v>
      </c>
      <c r="I128" s="14">
        <f>'[1]TCE - ANEXO III - Preencher'!J137</f>
        <v>369.91</v>
      </c>
      <c r="J128" s="14">
        <f>'[1]TCE - ANEXO III - Preencher'!K137</f>
        <v>0</v>
      </c>
      <c r="K128" s="15">
        <f>'[1]TCE - ANEXO III - Preencher'!L137</f>
        <v>159.47999999999999</v>
      </c>
      <c r="L128" s="15">
        <f>'[1]TCE - ANEXO III - Preencher'!M137</f>
        <v>4</v>
      </c>
      <c r="M128" s="15">
        <f t="shared" si="7"/>
        <v>155.47999999999999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571.63</v>
      </c>
    </row>
    <row r="129" spans="1:28" x14ac:dyDescent="0.2">
      <c r="A129" s="8">
        <f>IFERROR(VLOOKUP(B129,'[1]DADOS (OCULTAR)'!$Q$3:$S$133,3,0),"")</f>
        <v>10739225002161</v>
      </c>
      <c r="B129" s="9" t="str">
        <f>'[1]TCE - ANEXO III - Preencher'!C138</f>
        <v>UPA OLINDA - C.G 001/2022</v>
      </c>
      <c r="C129" s="10"/>
      <c r="D129" s="11" t="str">
        <f>'[1]TCE - ANEXO III - Preencher'!E138</f>
        <v>JOSE ANDERSON XAVIER DE SANTANA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5135-05</v>
      </c>
      <c r="G129" s="13">
        <f>IF('[1]TCE - ANEXO III - Preencher'!H138="","",'[1]TCE - ANEXO III - Preencher'!H138)</f>
        <v>44682</v>
      </c>
      <c r="H129" s="14">
        <f>'[1]TCE - ANEXO III - Preencher'!I138</f>
        <v>14.54</v>
      </c>
      <c r="I129" s="14">
        <f>'[1]TCE - ANEXO III - Preencher'!J138</f>
        <v>116.35</v>
      </c>
      <c r="J129" s="14">
        <f>'[1]TCE - ANEXO III - Preencher'!K138</f>
        <v>0</v>
      </c>
      <c r="K129" s="15">
        <f>'[1]TCE - ANEXO III - Preencher'!L138</f>
        <v>159.47999999999999</v>
      </c>
      <c r="L129" s="15">
        <f>'[1]TCE - ANEXO III - Preencher'!M138</f>
        <v>1.21</v>
      </c>
      <c r="M129" s="15">
        <f t="shared" si="7"/>
        <v>158.26999999999998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136.20999999999998</v>
      </c>
      <c r="R129" s="15">
        <f>'[1]TCE - ANEXO III - Preencher'!S138</f>
        <v>72.72</v>
      </c>
      <c r="S129" s="16">
        <f t="shared" si="9"/>
        <v>63.489999999999981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352.65</v>
      </c>
    </row>
    <row r="130" spans="1:28" x14ac:dyDescent="0.2">
      <c r="A130" s="8">
        <f>IFERROR(VLOOKUP(B130,'[1]DADOS (OCULTAR)'!$Q$3:$S$133,3,0),"")</f>
        <v>10739225002161</v>
      </c>
      <c r="B130" s="9" t="str">
        <f>'[1]TCE - ANEXO III - Preencher'!C139</f>
        <v>UPA OLINDA - C.G 001/2022</v>
      </c>
      <c r="C130" s="10"/>
      <c r="D130" s="11" t="str">
        <f>'[1]TCE - ANEXO III - Preencher'!E139</f>
        <v>JOSE FERREIRA BASTOS NETO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4221-05</v>
      </c>
      <c r="G130" s="13">
        <f>IF('[1]TCE - ANEXO III - Preencher'!H139="","",'[1]TCE - ANEXO III - Preencher'!H139)</f>
        <v>44682</v>
      </c>
      <c r="H130" s="14">
        <f>'[1]TCE - ANEXO III - Preencher'!I139</f>
        <v>13.66</v>
      </c>
      <c r="I130" s="14">
        <f>'[1]TCE - ANEXO III - Preencher'!J139</f>
        <v>109.29</v>
      </c>
      <c r="J130" s="14">
        <f>'[1]TCE - ANEXO III - Preencher'!K139</f>
        <v>0</v>
      </c>
      <c r="K130" s="15">
        <f>'[1]TCE - ANEXO III - Preencher'!L139</f>
        <v>159.47999999999999</v>
      </c>
      <c r="L130" s="15">
        <f>'[1]TCE - ANEXO III - Preencher'!M139</f>
        <v>1.21</v>
      </c>
      <c r="M130" s="15">
        <f t="shared" si="7"/>
        <v>158.26999999999998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281.21999999999997</v>
      </c>
    </row>
    <row r="131" spans="1:28" x14ac:dyDescent="0.2">
      <c r="A131" s="8">
        <f>IFERROR(VLOOKUP(B131,'[1]DADOS (OCULTAR)'!$Q$3:$S$133,3,0),"")</f>
        <v>10739225002161</v>
      </c>
      <c r="B131" s="9" t="str">
        <f>'[1]TCE - ANEXO III - Preencher'!C140</f>
        <v>UPA OLINDA - C.G 001/2022</v>
      </c>
      <c r="C131" s="10"/>
      <c r="D131" s="11" t="str">
        <f>'[1]TCE - ANEXO III - Preencher'!E140</f>
        <v>JOSE VICENTE FERREIRA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7664-20</v>
      </c>
      <c r="G131" s="13">
        <f>IF('[1]TCE - ANEXO III - Preencher'!H140="","",'[1]TCE - ANEXO III - Preencher'!H140)</f>
        <v>44682</v>
      </c>
      <c r="H131" s="14">
        <f>'[1]TCE - ANEXO III - Preencher'!I140</f>
        <v>16.97</v>
      </c>
      <c r="I131" s="14">
        <f>'[1]TCE - ANEXO III - Preencher'!J140</f>
        <v>135.74</v>
      </c>
      <c r="J131" s="14">
        <f>'[1]TCE - ANEXO III - Preencher'!K140</f>
        <v>0</v>
      </c>
      <c r="K131" s="15">
        <f>'[1]TCE - ANEXO III - Preencher'!L140</f>
        <v>159.47999999999999</v>
      </c>
      <c r="L131" s="15">
        <f>'[1]TCE - ANEXO III - Preencher'!M140</f>
        <v>1.21</v>
      </c>
      <c r="M131" s="15">
        <f t="shared" si="7"/>
        <v>158.26999999999998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310.98</v>
      </c>
    </row>
    <row r="132" spans="1:28" x14ac:dyDescent="0.2">
      <c r="A132" s="8">
        <f>IFERROR(VLOOKUP(B132,'[1]DADOS (OCULTAR)'!$Q$3:$S$133,3,0),"")</f>
        <v>10739225002161</v>
      </c>
      <c r="B132" s="9" t="str">
        <f>'[1]TCE - ANEXO III - Preencher'!C141</f>
        <v>UPA OLINDA - C.G 001/2022</v>
      </c>
      <c r="C132" s="10"/>
      <c r="D132" s="11" t="str">
        <f>'[1]TCE - ANEXO III - Preencher'!E141</f>
        <v>JOSE WELLINGTON DA SILVA PEREIRA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44682</v>
      </c>
      <c r="H132" s="14">
        <f>'[1]TCE - ANEXO III - Preencher'!I141</f>
        <v>14.54</v>
      </c>
      <c r="I132" s="14">
        <f>'[1]TCE - ANEXO III - Preencher'!J141</f>
        <v>116.35</v>
      </c>
      <c r="J132" s="14">
        <f>'[1]TCE - ANEXO III - Preencher'!K141</f>
        <v>0</v>
      </c>
      <c r="K132" s="15">
        <f>'[1]TCE - ANEXO III - Preencher'!L141</f>
        <v>159.47999999999999</v>
      </c>
      <c r="L132" s="15">
        <f>'[1]TCE - ANEXO III - Preencher'!M141</f>
        <v>1.21</v>
      </c>
      <c r="M132" s="15">
        <f t="shared" ref="M132:M195" si="13">K132-L132</f>
        <v>158.26999999999998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150.51</v>
      </c>
      <c r="R132" s="15">
        <f>'[1]TCE - ANEXO III - Preencher'!S141</f>
        <v>72.72</v>
      </c>
      <c r="S132" s="16">
        <f t="shared" ref="S132:S195" si="15">Q132-R132</f>
        <v>77.789999999999992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366.94999999999993</v>
      </c>
    </row>
    <row r="133" spans="1:28" x14ac:dyDescent="0.2">
      <c r="A133" s="8">
        <f>IFERROR(VLOOKUP(B133,'[1]DADOS (OCULTAR)'!$Q$3:$S$133,3,0),"")</f>
        <v>10739225002161</v>
      </c>
      <c r="B133" s="9" t="str">
        <f>'[1]TCE - ANEXO III - Preencher'!C142</f>
        <v>UPA OLINDA - C.G 001/2022</v>
      </c>
      <c r="C133" s="10"/>
      <c r="D133" s="11" t="str">
        <f>'[1]TCE - ANEXO III - Preencher'!E142</f>
        <v>JOSELI CAVALCANTE DE ANDRADE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44682</v>
      </c>
      <c r="H133" s="14">
        <f>'[1]TCE - ANEXO III - Preencher'!I142</f>
        <v>15.24</v>
      </c>
      <c r="I133" s="14">
        <f>'[1]TCE - ANEXO III - Preencher'!J142</f>
        <v>121.9</v>
      </c>
      <c r="J133" s="14">
        <f>'[1]TCE - ANEXO III - Preencher'!K142</f>
        <v>0</v>
      </c>
      <c r="K133" s="15">
        <f>'[1]TCE - ANEXO III - Preencher'!L142</f>
        <v>159.47999999999999</v>
      </c>
      <c r="L133" s="15">
        <f>'[1]TCE - ANEXO III - Preencher'!M142</f>
        <v>1.21</v>
      </c>
      <c r="M133" s="15">
        <f t="shared" si="13"/>
        <v>158.26999999999998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267.40999999999997</v>
      </c>
      <c r="R133" s="15">
        <f>'[1]TCE - ANEXO III - Preencher'!S142</f>
        <v>72.72</v>
      </c>
      <c r="S133" s="16">
        <f t="shared" si="15"/>
        <v>194.68999999999997</v>
      </c>
      <c r="T133" s="15">
        <f>'[1]TCE - ANEXO III - Preencher'!U142</f>
        <v>56.47</v>
      </c>
      <c r="U133" s="15">
        <f>'[1]TCE - ANEXO III - Preencher'!V142</f>
        <v>0</v>
      </c>
      <c r="V133" s="16">
        <f t="shared" si="16"/>
        <v>56.47</v>
      </c>
      <c r="W133" s="17" t="str">
        <f>IF('[1]TCE - ANEXO III - Preencher'!X142="","",'[1]TCE - ANEXO III - Preencher'!X142)</f>
        <v>SALÁRIO FAMÍLIA</v>
      </c>
      <c r="X133" s="15">
        <f>'[1]TCE - ANEXO III - Preencher'!Y142</f>
        <v>69.430000000000007</v>
      </c>
      <c r="Y133" s="15">
        <f>'[1]TCE - ANEXO III - Preencher'!Z142</f>
        <v>0</v>
      </c>
      <c r="Z133" s="16">
        <f t="shared" si="17"/>
        <v>69.430000000000007</v>
      </c>
      <c r="AA133" s="17" t="str">
        <f>IF('[1]TCE - ANEXO III - Preencher'!AB142="","",'[1]TCE - ANEXO III - Preencher'!AB142)</f>
        <v>AUXILIO CRECHE</v>
      </c>
      <c r="AB133" s="15">
        <f t="shared" si="12"/>
        <v>616</v>
      </c>
    </row>
    <row r="134" spans="1:28" x14ac:dyDescent="0.2">
      <c r="A134" s="8">
        <f>IFERROR(VLOOKUP(B134,'[1]DADOS (OCULTAR)'!$Q$3:$S$133,3,0),"")</f>
        <v>10739225002161</v>
      </c>
      <c r="B134" s="9" t="str">
        <f>'[1]TCE - ANEXO III - Preencher'!C143</f>
        <v>UPA OLINDA - C.G 001/2022</v>
      </c>
      <c r="C134" s="10"/>
      <c r="D134" s="11" t="str">
        <f>'[1]TCE - ANEXO III - Preencher'!E143</f>
        <v>JOSELIA MARIA DE BRITO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44682</v>
      </c>
      <c r="H134" s="14">
        <f>'[1]TCE - ANEXO III - Preencher'!I143</f>
        <v>15.99</v>
      </c>
      <c r="I134" s="14">
        <f>'[1]TCE - ANEXO III - Preencher'!J143</f>
        <v>127.91</v>
      </c>
      <c r="J134" s="14">
        <f>'[1]TCE - ANEXO III - Preencher'!K143</f>
        <v>0</v>
      </c>
      <c r="K134" s="15">
        <f>'[1]TCE - ANEXO III - Preencher'!L143</f>
        <v>159.47999999999999</v>
      </c>
      <c r="L134" s="15">
        <f>'[1]TCE - ANEXO III - Preencher'!M143</f>
        <v>1.21</v>
      </c>
      <c r="M134" s="15">
        <f t="shared" si="13"/>
        <v>158.26999999999998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251.01</v>
      </c>
      <c r="R134" s="15">
        <f>'[1]TCE - ANEXO III - Preencher'!S143</f>
        <v>72.72</v>
      </c>
      <c r="S134" s="16">
        <f t="shared" si="15"/>
        <v>178.29</v>
      </c>
      <c r="T134" s="15">
        <f>'[1]TCE - ANEXO III - Preencher'!U143</f>
        <v>56.47</v>
      </c>
      <c r="U134" s="15">
        <f>'[1]TCE - ANEXO III - Preencher'!V143</f>
        <v>0</v>
      </c>
      <c r="V134" s="16">
        <f t="shared" si="16"/>
        <v>56.47</v>
      </c>
      <c r="W134" s="17" t="str">
        <f>IF('[1]TCE - ANEXO III - Preencher'!X143="","",'[1]TCE - ANEXO III - Preencher'!X143)</f>
        <v>SALÁRIO FAMÍLIA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536.92999999999995</v>
      </c>
    </row>
    <row r="135" spans="1:28" x14ac:dyDescent="0.2">
      <c r="A135" s="8">
        <f>IFERROR(VLOOKUP(B135,'[1]DADOS (OCULTAR)'!$Q$3:$S$133,3,0),"")</f>
        <v>10739225002161</v>
      </c>
      <c r="B135" s="9" t="str">
        <f>'[1]TCE - ANEXO III - Preencher'!C144</f>
        <v>UPA OLINDA - C.G 001/2022</v>
      </c>
      <c r="C135" s="10"/>
      <c r="D135" s="11" t="str">
        <f>'[1]TCE - ANEXO III - Preencher'!E144</f>
        <v>JOZIMO ALVES FEITOSA NETO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>
        <f>IF('[1]TCE - ANEXO III - Preencher'!H144="","",'[1]TCE - ANEXO III - Preencher'!H144)</f>
        <v>44682</v>
      </c>
      <c r="H135" s="14">
        <f>'[1]TCE - ANEXO III - Preencher'!I144</f>
        <v>177.83</v>
      </c>
      <c r="I135" s="14">
        <f>'[1]TCE - ANEXO III - Preencher'!J144</f>
        <v>1422.66</v>
      </c>
      <c r="J135" s="14">
        <f>'[1]TCE - ANEXO III - Preencher'!K144</f>
        <v>0</v>
      </c>
      <c r="K135" s="15">
        <f>'[1]TCE - ANEXO III - Preencher'!L144</f>
        <v>159.47999999999999</v>
      </c>
      <c r="L135" s="15">
        <f>'[1]TCE - ANEXO III - Preencher'!M144</f>
        <v>8</v>
      </c>
      <c r="M135" s="15">
        <f t="shared" si="13"/>
        <v>151.47999999999999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1751.97</v>
      </c>
    </row>
    <row r="136" spans="1:28" x14ac:dyDescent="0.2">
      <c r="A136" s="8">
        <f>IFERROR(VLOOKUP(B136,'[1]DADOS (OCULTAR)'!$Q$3:$S$133,3,0),"")</f>
        <v>10739225002161</v>
      </c>
      <c r="B136" s="9" t="str">
        <f>'[1]TCE - ANEXO III - Preencher'!C145</f>
        <v>UPA OLINDA - C.G 001/2022</v>
      </c>
      <c r="C136" s="10"/>
      <c r="D136" s="11" t="str">
        <f>'[1]TCE - ANEXO III - Preencher'!E145</f>
        <v>JUCILEIDE GABRIEL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44682</v>
      </c>
      <c r="H136" s="14">
        <f>'[1]TCE - ANEXO III - Preencher'!I145</f>
        <v>23.03</v>
      </c>
      <c r="I136" s="14">
        <f>'[1]TCE - ANEXO III - Preencher'!J145</f>
        <v>187.17</v>
      </c>
      <c r="J136" s="14">
        <f>'[1]TCE - ANEXO III - Preencher'!K145</f>
        <v>0</v>
      </c>
      <c r="K136" s="15">
        <f>'[1]TCE - ANEXO III - Preencher'!L145</f>
        <v>159.47999999999999</v>
      </c>
      <c r="L136" s="15">
        <f>'[1]TCE - ANEXO III - Preencher'!M145</f>
        <v>1.21</v>
      </c>
      <c r="M136" s="15">
        <f t="shared" si="13"/>
        <v>158.26999999999998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136.20999999999998</v>
      </c>
      <c r="R136" s="15">
        <f>'[1]TCE - ANEXO III - Preencher'!S145</f>
        <v>72.72</v>
      </c>
      <c r="S136" s="16">
        <f t="shared" si="15"/>
        <v>63.489999999999981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431.95999999999992</v>
      </c>
    </row>
    <row r="137" spans="1:28" x14ac:dyDescent="0.2">
      <c r="A137" s="8">
        <f>IFERROR(VLOOKUP(B137,'[1]DADOS (OCULTAR)'!$Q$3:$S$133,3,0),"")</f>
        <v>10739225002161</v>
      </c>
      <c r="B137" s="9" t="str">
        <f>'[1]TCE - ANEXO III - Preencher'!C146</f>
        <v>UPA OLINDA - C.G 001/2022</v>
      </c>
      <c r="C137" s="10"/>
      <c r="D137" s="11" t="str">
        <f>'[1]TCE - ANEXO III - Preencher'!E146</f>
        <v>JULIA CALINA RODRIGUES GUEDES SANTOS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>
        <f>IF('[1]TCE - ANEXO III - Preencher'!H146="","",'[1]TCE - ANEXO III - Preencher'!H146)</f>
        <v>44682</v>
      </c>
      <c r="H137" s="14">
        <f>'[1]TCE - ANEXO III - Preencher'!I146</f>
        <v>42.42</v>
      </c>
      <c r="I137" s="14">
        <f>'[1]TCE - ANEXO III - Preencher'!J146</f>
        <v>339.39</v>
      </c>
      <c r="J137" s="14">
        <f>'[1]TCE - ANEXO III - Preencher'!K146</f>
        <v>0</v>
      </c>
      <c r="K137" s="15">
        <f>'[1]TCE - ANEXO III - Preencher'!L146</f>
        <v>159.47999999999999</v>
      </c>
      <c r="L137" s="15">
        <f>'[1]TCE - ANEXO III - Preencher'!M146</f>
        <v>4</v>
      </c>
      <c r="M137" s="15">
        <f t="shared" si="13"/>
        <v>155.47999999999999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537.29</v>
      </c>
    </row>
    <row r="138" spans="1:28" x14ac:dyDescent="0.2">
      <c r="A138" s="8">
        <f>IFERROR(VLOOKUP(B138,'[1]DADOS (OCULTAR)'!$Q$3:$S$133,3,0),"")</f>
        <v>10739225002161</v>
      </c>
      <c r="B138" s="9" t="str">
        <f>'[1]TCE - ANEXO III - Preencher'!C147</f>
        <v>UPA OLINDA - C.G 001/2022</v>
      </c>
      <c r="C138" s="10"/>
      <c r="D138" s="11" t="str">
        <f>'[1]TCE - ANEXO III - Preencher'!E147</f>
        <v>JULIANA CAROLINE FERREIRA DE CARVALHO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4221-05</v>
      </c>
      <c r="G138" s="13">
        <f>IF('[1]TCE - ANEXO III - Preencher'!H147="","",'[1]TCE - ANEXO III - Preencher'!H147)</f>
        <v>44682</v>
      </c>
      <c r="H138" s="14">
        <f>'[1]TCE - ANEXO III - Preencher'!I147</f>
        <v>12.12</v>
      </c>
      <c r="I138" s="14">
        <f>'[1]TCE - ANEXO III - Preencher'!J147</f>
        <v>96.96</v>
      </c>
      <c r="J138" s="14">
        <f>'[1]TCE - ANEXO III - Preencher'!K147</f>
        <v>0</v>
      </c>
      <c r="K138" s="15">
        <f>'[1]TCE - ANEXO III - Preencher'!L147</f>
        <v>159.47999999999999</v>
      </c>
      <c r="L138" s="15">
        <f>'[1]TCE - ANEXO III - Preencher'!M147</f>
        <v>1.21</v>
      </c>
      <c r="M138" s="15">
        <f t="shared" si="13"/>
        <v>158.26999999999998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267.34999999999997</v>
      </c>
    </row>
    <row r="139" spans="1:28" x14ac:dyDescent="0.2">
      <c r="A139" s="8">
        <f>IFERROR(VLOOKUP(B139,'[1]DADOS (OCULTAR)'!$Q$3:$S$133,3,0),"")</f>
        <v>10739225002161</v>
      </c>
      <c r="B139" s="9" t="str">
        <f>'[1]TCE - ANEXO III - Preencher'!C148</f>
        <v>UPA OLINDA - C.G 001/2022</v>
      </c>
      <c r="C139" s="10"/>
      <c r="D139" s="11" t="str">
        <f>'[1]TCE - ANEXO III - Preencher'!E148</f>
        <v>JULIANA MARIA DE JESUS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3224-15</v>
      </c>
      <c r="G139" s="13">
        <f>IF('[1]TCE - ANEXO III - Preencher'!H148="","",'[1]TCE - ANEXO III - Preencher'!H148)</f>
        <v>44682</v>
      </c>
      <c r="H139" s="14">
        <f>'[1]TCE - ANEXO III - Preencher'!I148</f>
        <v>16.78</v>
      </c>
      <c r="I139" s="14">
        <f>'[1]TCE - ANEXO III - Preencher'!J148</f>
        <v>134.22999999999999</v>
      </c>
      <c r="J139" s="14">
        <f>'[1]TCE - ANEXO III - Preencher'!K148</f>
        <v>0</v>
      </c>
      <c r="K139" s="15">
        <f>'[1]TCE - ANEXO III - Preencher'!L148</f>
        <v>159.47999999999999</v>
      </c>
      <c r="L139" s="15">
        <f>'[1]TCE - ANEXO III - Preencher'!M148</f>
        <v>1.21</v>
      </c>
      <c r="M139" s="15">
        <f t="shared" si="13"/>
        <v>158.26999999999998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136.20999999999998</v>
      </c>
      <c r="R139" s="15">
        <f>'[1]TCE - ANEXO III - Preencher'!S148</f>
        <v>72.72</v>
      </c>
      <c r="S139" s="16">
        <f t="shared" si="15"/>
        <v>63.489999999999981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69.430000000000007</v>
      </c>
      <c r="Y139" s="15">
        <f>'[1]TCE - ANEXO III - Preencher'!Z148</f>
        <v>0</v>
      </c>
      <c r="Z139" s="16">
        <f t="shared" si="17"/>
        <v>69.430000000000007</v>
      </c>
      <c r="AA139" s="17" t="str">
        <f>IF('[1]TCE - ANEXO III - Preencher'!AB148="","",'[1]TCE - ANEXO III - Preencher'!AB148)</f>
        <v>AUXILIO CRECHE</v>
      </c>
      <c r="AB139" s="15">
        <f t="shared" si="12"/>
        <v>442.2</v>
      </c>
    </row>
    <row r="140" spans="1:28" x14ac:dyDescent="0.2">
      <c r="A140" s="8">
        <f>IFERROR(VLOOKUP(B140,'[1]DADOS (OCULTAR)'!$Q$3:$S$133,3,0),"")</f>
        <v>10739225002161</v>
      </c>
      <c r="B140" s="9" t="str">
        <f>'[1]TCE - ANEXO III - Preencher'!C149</f>
        <v>UPA OLINDA - C.G 001/2022</v>
      </c>
      <c r="C140" s="10"/>
      <c r="D140" s="11" t="str">
        <f>'[1]TCE - ANEXO III - Preencher'!E149</f>
        <v>JULIANA RUSSO GOMES CALABRIA GUIMARA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>
        <f>IF('[1]TCE - ANEXO III - Preencher'!H149="","",'[1]TCE - ANEXO III - Preencher'!H149)</f>
        <v>44682</v>
      </c>
      <c r="H140" s="14">
        <f>'[1]TCE - ANEXO III - Preencher'!I149</f>
        <v>42.42</v>
      </c>
      <c r="I140" s="14">
        <f>'[1]TCE - ANEXO III - Preencher'!J149</f>
        <v>339.39</v>
      </c>
      <c r="J140" s="14">
        <f>'[1]TCE - ANEXO III - Preencher'!K149</f>
        <v>0</v>
      </c>
      <c r="K140" s="15">
        <f>'[1]TCE - ANEXO III - Preencher'!L149</f>
        <v>159.47999999999999</v>
      </c>
      <c r="L140" s="15">
        <f>'[1]TCE - ANEXO III - Preencher'!M149</f>
        <v>4</v>
      </c>
      <c r="M140" s="15">
        <f t="shared" si="13"/>
        <v>155.47999999999999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537.29</v>
      </c>
    </row>
    <row r="141" spans="1:28" x14ac:dyDescent="0.2">
      <c r="A141" s="8">
        <f>IFERROR(VLOOKUP(B141,'[1]DADOS (OCULTAR)'!$Q$3:$S$133,3,0),"")</f>
        <v>10739225002161</v>
      </c>
      <c r="B141" s="9" t="str">
        <f>'[1]TCE - ANEXO III - Preencher'!C150</f>
        <v>UPA OLINDA - C.G 001/2022</v>
      </c>
      <c r="C141" s="10"/>
      <c r="D141" s="11" t="str">
        <f>'[1]TCE - ANEXO III - Preencher'!E150</f>
        <v>KARLA FRANCILENE ALBINO CAMPOS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7664-20</v>
      </c>
      <c r="G141" s="13">
        <f>IF('[1]TCE - ANEXO III - Preencher'!H150="","",'[1]TCE - ANEXO III - Preencher'!H150)</f>
        <v>44682</v>
      </c>
      <c r="H141" s="14">
        <f>'[1]TCE - ANEXO III - Preencher'!I150</f>
        <v>47.66</v>
      </c>
      <c r="I141" s="14">
        <f>'[1]TCE - ANEXO III - Preencher'!J150</f>
        <v>381.28</v>
      </c>
      <c r="J141" s="14">
        <f>'[1]TCE - ANEXO III - Preencher'!K150</f>
        <v>0</v>
      </c>
      <c r="K141" s="15">
        <f>'[1]TCE - ANEXO III - Preencher'!L150</f>
        <v>159.47999999999999</v>
      </c>
      <c r="L141" s="15">
        <f>'[1]TCE - ANEXO III - Preencher'!M150</f>
        <v>2.2200000000000002</v>
      </c>
      <c r="M141" s="15">
        <f t="shared" si="13"/>
        <v>157.26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58.26</v>
      </c>
      <c r="R141" s="15">
        <f>'[1]TCE - ANEXO III - Preencher'!S150</f>
        <v>132.93</v>
      </c>
      <c r="S141" s="16">
        <f t="shared" si="15"/>
        <v>-74.670000000000016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511.52999999999992</v>
      </c>
    </row>
    <row r="142" spans="1:28" x14ac:dyDescent="0.2">
      <c r="A142" s="8">
        <f>IFERROR(VLOOKUP(B142,'[1]DADOS (OCULTAR)'!$Q$3:$S$133,3,0),"")</f>
        <v>10739225002161</v>
      </c>
      <c r="B142" s="9" t="str">
        <f>'[1]TCE - ANEXO III - Preencher'!C151</f>
        <v>UPA OLINDA - C.G 001/2022</v>
      </c>
      <c r="C142" s="10"/>
      <c r="D142" s="11" t="str">
        <f>'[1]TCE - ANEXO III - Preencher'!E151</f>
        <v>KARLA FREITAS NOGUEIRA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1312-10</v>
      </c>
      <c r="G142" s="13">
        <f>IF('[1]TCE - ANEXO III - Preencher'!H151="","",'[1]TCE - ANEXO III - Preencher'!H151)</f>
        <v>44682</v>
      </c>
      <c r="H142" s="14">
        <f>'[1]TCE - ANEXO III - Preencher'!I151</f>
        <v>72.42</v>
      </c>
      <c r="I142" s="14">
        <f>'[1]TCE - ANEXO III - Preencher'!J151</f>
        <v>579.39</v>
      </c>
      <c r="J142" s="14">
        <f>'[1]TCE - ANEXO III - Preencher'!K151</f>
        <v>0</v>
      </c>
      <c r="K142" s="15">
        <f>'[1]TCE - ANEXO III - Preencher'!L151</f>
        <v>159.47999999999999</v>
      </c>
      <c r="L142" s="15">
        <f>'[1]TCE - ANEXO III - Preencher'!M151</f>
        <v>7</v>
      </c>
      <c r="M142" s="15">
        <f t="shared" si="13"/>
        <v>152.47999999999999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804.29</v>
      </c>
    </row>
    <row r="143" spans="1:28" x14ac:dyDescent="0.2">
      <c r="A143" s="8">
        <f>IFERROR(VLOOKUP(B143,'[1]DADOS (OCULTAR)'!$Q$3:$S$133,3,0),"")</f>
        <v>10739225002161</v>
      </c>
      <c r="B143" s="9" t="str">
        <f>'[1]TCE - ANEXO III - Preencher'!C152</f>
        <v>UPA OLINDA - C.G 001/2022</v>
      </c>
      <c r="C143" s="10"/>
      <c r="D143" s="11" t="str">
        <f>'[1]TCE - ANEXO III - Preencher'!E152</f>
        <v>KLEITON JORGE GOMES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44682</v>
      </c>
      <c r="H143" s="14">
        <f>'[1]TCE - ANEXO III - Preencher'!I152</f>
        <v>14.54</v>
      </c>
      <c r="I143" s="14">
        <f>'[1]TCE - ANEXO III - Preencher'!J152</f>
        <v>116.35</v>
      </c>
      <c r="J143" s="14">
        <f>'[1]TCE - ANEXO III - Preencher'!K152</f>
        <v>0</v>
      </c>
      <c r="K143" s="15">
        <f>'[1]TCE - ANEXO III - Preencher'!L152</f>
        <v>159.47999999999999</v>
      </c>
      <c r="L143" s="15">
        <f>'[1]TCE - ANEXO III - Preencher'!M152</f>
        <v>1.21</v>
      </c>
      <c r="M143" s="15">
        <f t="shared" si="13"/>
        <v>158.26999999999998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136.20999999999998</v>
      </c>
      <c r="R143" s="15">
        <f>'[1]TCE - ANEXO III - Preencher'!S152</f>
        <v>72.72</v>
      </c>
      <c r="S143" s="16">
        <f t="shared" si="15"/>
        <v>63.489999999999981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352.65</v>
      </c>
    </row>
    <row r="144" spans="1:28" x14ac:dyDescent="0.2">
      <c r="A144" s="8">
        <f>IFERROR(VLOOKUP(B144,'[1]DADOS (OCULTAR)'!$Q$3:$S$133,3,0),"")</f>
        <v>10739225002161</v>
      </c>
      <c r="B144" s="9" t="str">
        <f>'[1]TCE - ANEXO III - Preencher'!C153</f>
        <v>UPA OLINDA - C.G 001/2022</v>
      </c>
      <c r="C144" s="10"/>
      <c r="D144" s="11" t="str">
        <f>'[1]TCE - ANEXO III - Preencher'!E153</f>
        <v>LAIANE DE OLIVEIRA MONTEIRO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3516-05</v>
      </c>
      <c r="G144" s="13">
        <f>IF('[1]TCE - ANEXO III - Preencher'!H153="","",'[1]TCE - ANEXO III - Preencher'!H153)</f>
        <v>44682</v>
      </c>
      <c r="H144" s="14">
        <f>'[1]TCE - ANEXO III - Preencher'!I153</f>
        <v>4.68</v>
      </c>
      <c r="I144" s="14">
        <f>'[1]TCE - ANEXO III - Preencher'!J153</f>
        <v>0</v>
      </c>
      <c r="J144" s="14">
        <f>'[1]TCE - ANEXO III - Preencher'!K153</f>
        <v>37.450000000000003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360.8</v>
      </c>
      <c r="R144" s="15">
        <f>'[1]TCE - ANEXO III - Preencher'!S153</f>
        <v>0</v>
      </c>
      <c r="S144" s="16">
        <f t="shared" si="15"/>
        <v>360.8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402.93</v>
      </c>
    </row>
    <row r="145" spans="1:28" x14ac:dyDescent="0.2">
      <c r="A145" s="8">
        <f>IFERROR(VLOOKUP(B145,'[1]DADOS (OCULTAR)'!$Q$3:$S$133,3,0),"")</f>
        <v>10739225002161</v>
      </c>
      <c r="B145" s="9" t="str">
        <f>'[1]TCE - ANEXO III - Preencher'!C154</f>
        <v>UPA OLINDA - C.G 001/2022</v>
      </c>
      <c r="C145" s="10"/>
      <c r="D145" s="11" t="str">
        <f>'[1]TCE - ANEXO III - Preencher'!E154</f>
        <v>LAISA GONCALVES DE SIQUEIRA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2251-24</v>
      </c>
      <c r="G145" s="13">
        <f>IF('[1]TCE - ANEXO III - Preencher'!H154="","",'[1]TCE - ANEXO III - Preencher'!H154)</f>
        <v>44682</v>
      </c>
      <c r="H145" s="14">
        <f>'[1]TCE - ANEXO III - Preencher'!I154</f>
        <v>46.24</v>
      </c>
      <c r="I145" s="14">
        <f>'[1]TCE - ANEXO III - Preencher'!J154</f>
        <v>369.91</v>
      </c>
      <c r="J145" s="14">
        <f>'[1]TCE - ANEXO III - Preencher'!K154</f>
        <v>0</v>
      </c>
      <c r="K145" s="15">
        <f>'[1]TCE - ANEXO III - Preencher'!L154</f>
        <v>159.47999999999999</v>
      </c>
      <c r="L145" s="15">
        <f>'[1]TCE - ANEXO III - Preencher'!M154</f>
        <v>4</v>
      </c>
      <c r="M145" s="15">
        <f t="shared" si="13"/>
        <v>155.47999999999999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571.63</v>
      </c>
    </row>
    <row r="146" spans="1:28" x14ac:dyDescent="0.2">
      <c r="A146" s="8">
        <f>IFERROR(VLOOKUP(B146,'[1]DADOS (OCULTAR)'!$Q$3:$S$133,3,0),"")</f>
        <v>10739225002161</v>
      </c>
      <c r="B146" s="9" t="str">
        <f>'[1]TCE - ANEXO III - Preencher'!C155</f>
        <v>UPA OLINDA - C.G 001/2022</v>
      </c>
      <c r="C146" s="10"/>
      <c r="D146" s="11" t="str">
        <f>'[1]TCE - ANEXO III - Preencher'!E155</f>
        <v>LARISSA MARIA CABRAL MEDEIROS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>
        <f>IF('[1]TCE - ANEXO III - Preencher'!H155="","",'[1]TCE - ANEXO III - Preencher'!H155)</f>
        <v>44682</v>
      </c>
      <c r="H146" s="14">
        <f>'[1]TCE - ANEXO III - Preencher'!I155</f>
        <v>87.19</v>
      </c>
      <c r="I146" s="14">
        <f>'[1]TCE - ANEXO III - Preencher'!J155</f>
        <v>697.54</v>
      </c>
      <c r="J146" s="14">
        <f>'[1]TCE - ANEXO III - Preencher'!K155</f>
        <v>0</v>
      </c>
      <c r="K146" s="15">
        <f>'[1]TCE - ANEXO III - Preencher'!L155</f>
        <v>159.47999999999999</v>
      </c>
      <c r="L146" s="15">
        <f>'[1]TCE - ANEXO III - Preencher'!M155</f>
        <v>8</v>
      </c>
      <c r="M146" s="15">
        <f t="shared" si="13"/>
        <v>151.47999999999999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936.21</v>
      </c>
    </row>
    <row r="147" spans="1:28" x14ac:dyDescent="0.2">
      <c r="A147" s="8">
        <f>IFERROR(VLOOKUP(B147,'[1]DADOS (OCULTAR)'!$Q$3:$S$133,3,0),"")</f>
        <v>10739225002161</v>
      </c>
      <c r="B147" s="9" t="str">
        <f>'[1]TCE - ANEXO III - Preencher'!C156</f>
        <v>UPA OLINDA - C.G 001/2022</v>
      </c>
      <c r="C147" s="10"/>
      <c r="D147" s="11" t="str">
        <f>'[1]TCE - ANEXO III - Preencher'!E156</f>
        <v>LEONARDO DE OLIVEIRA MEDEIROS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2252-70</v>
      </c>
      <c r="G147" s="13">
        <f>IF('[1]TCE - ANEXO III - Preencher'!H156="","",'[1]TCE - ANEXO III - Preencher'!H156)</f>
        <v>44682</v>
      </c>
      <c r="H147" s="14">
        <f>'[1]TCE - ANEXO III - Preencher'!I156</f>
        <v>87.19</v>
      </c>
      <c r="I147" s="14">
        <f>'[1]TCE - ANEXO III - Preencher'!J156</f>
        <v>697.54</v>
      </c>
      <c r="J147" s="14">
        <f>'[1]TCE - ANEXO III - Preencher'!K156</f>
        <v>0</v>
      </c>
      <c r="K147" s="15">
        <f>'[1]TCE - ANEXO III - Preencher'!L156</f>
        <v>159.47999999999999</v>
      </c>
      <c r="L147" s="15">
        <f>'[1]TCE - ANEXO III - Preencher'!M156</f>
        <v>8</v>
      </c>
      <c r="M147" s="15">
        <f t="shared" si="13"/>
        <v>151.47999999999999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936.21</v>
      </c>
    </row>
    <row r="148" spans="1:28" x14ac:dyDescent="0.2">
      <c r="A148" s="8">
        <f>IFERROR(VLOOKUP(B148,'[1]DADOS (OCULTAR)'!$Q$3:$S$133,3,0),"")</f>
        <v>10739225002161</v>
      </c>
      <c r="B148" s="9" t="str">
        <f>'[1]TCE - ANEXO III - Preencher'!C157</f>
        <v>UPA OLINDA - C.G 001/2022</v>
      </c>
      <c r="C148" s="10"/>
      <c r="D148" s="11" t="str">
        <f>'[1]TCE - ANEXO III - Preencher'!E157</f>
        <v>LEONARDO FREITAS DO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7664-20</v>
      </c>
      <c r="G148" s="13">
        <f>IF('[1]TCE - ANEXO III - Preencher'!H157="","",'[1]TCE - ANEXO III - Preencher'!H157)</f>
        <v>44682</v>
      </c>
      <c r="H148" s="14">
        <f>'[1]TCE - ANEXO III - Preencher'!I157</f>
        <v>39.47</v>
      </c>
      <c r="I148" s="14">
        <f>'[1]TCE - ANEXO III - Preencher'!J157</f>
        <v>315.75</v>
      </c>
      <c r="J148" s="14">
        <f>'[1]TCE - ANEXO III - Preencher'!K157</f>
        <v>0</v>
      </c>
      <c r="K148" s="15">
        <f>'[1]TCE - ANEXO III - Preencher'!L157</f>
        <v>159.47999999999999</v>
      </c>
      <c r="L148" s="15">
        <f>'[1]TCE - ANEXO III - Preencher'!M157</f>
        <v>2.2200000000000002</v>
      </c>
      <c r="M148" s="15">
        <f t="shared" si="13"/>
        <v>157.26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512.48</v>
      </c>
    </row>
    <row r="149" spans="1:28" x14ac:dyDescent="0.2">
      <c r="A149" s="8">
        <f>IFERROR(VLOOKUP(B149,'[1]DADOS (OCULTAR)'!$Q$3:$S$133,3,0),"")</f>
        <v>10739225002161</v>
      </c>
      <c r="B149" s="9" t="str">
        <f>'[1]TCE - ANEXO III - Preencher'!C158</f>
        <v>UPA OLINDA - C.G 001/2022</v>
      </c>
      <c r="C149" s="10"/>
      <c r="D149" s="11" t="str">
        <f>'[1]TCE - ANEXO III - Preencher'!E158</f>
        <v>LIA BORGES CAVALCANTE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>
        <f>IF('[1]TCE - ANEXO III - Preencher'!H158="","",'[1]TCE - ANEXO III - Preencher'!H158)</f>
        <v>44682</v>
      </c>
      <c r="H149" s="14">
        <f>'[1]TCE - ANEXO III - Preencher'!I158</f>
        <v>46.24</v>
      </c>
      <c r="I149" s="14">
        <f>'[1]TCE - ANEXO III - Preencher'!J158</f>
        <v>369.91</v>
      </c>
      <c r="J149" s="14">
        <f>'[1]TCE - ANEXO III - Preencher'!K158</f>
        <v>0</v>
      </c>
      <c r="K149" s="15">
        <f>'[1]TCE - ANEXO III - Preencher'!L158</f>
        <v>159.47999999999999</v>
      </c>
      <c r="L149" s="15">
        <f>'[1]TCE - ANEXO III - Preencher'!M158</f>
        <v>4</v>
      </c>
      <c r="M149" s="15">
        <f t="shared" si="13"/>
        <v>155.47999999999999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571.63</v>
      </c>
    </row>
    <row r="150" spans="1:28" x14ac:dyDescent="0.2">
      <c r="A150" s="8">
        <f>IFERROR(VLOOKUP(B150,'[1]DADOS (OCULTAR)'!$Q$3:$S$133,3,0),"")</f>
        <v>10739225002161</v>
      </c>
      <c r="B150" s="9" t="str">
        <f>'[1]TCE - ANEXO III - Preencher'!C159</f>
        <v>UPA OLINDA - C.G 001/2022</v>
      </c>
      <c r="C150" s="10"/>
      <c r="D150" s="11" t="str">
        <f>'[1]TCE - ANEXO III - Preencher'!E159</f>
        <v>LILIANE DE ALMEIDA SILVA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>
        <f>IF('[1]TCE - ANEXO III - Preencher'!H159="","",'[1]TCE - ANEXO III - Preencher'!H159)</f>
        <v>44682</v>
      </c>
      <c r="H150" s="14">
        <f>'[1]TCE - ANEXO III - Preencher'!I159</f>
        <v>42.42</v>
      </c>
      <c r="I150" s="14">
        <f>'[1]TCE - ANEXO III - Preencher'!J159</f>
        <v>339.39</v>
      </c>
      <c r="J150" s="14">
        <f>'[1]TCE - ANEXO III - Preencher'!K159</f>
        <v>0</v>
      </c>
      <c r="K150" s="15">
        <f>'[1]TCE - ANEXO III - Preencher'!L159</f>
        <v>159.47999999999999</v>
      </c>
      <c r="L150" s="15">
        <f>'[1]TCE - ANEXO III - Preencher'!M159</f>
        <v>4</v>
      </c>
      <c r="M150" s="15">
        <f t="shared" si="13"/>
        <v>155.47999999999999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537.29</v>
      </c>
    </row>
    <row r="151" spans="1:28" x14ac:dyDescent="0.2">
      <c r="A151" s="8">
        <f>IFERROR(VLOOKUP(B151,'[1]DADOS (OCULTAR)'!$Q$3:$S$133,3,0),"")</f>
        <v>10739225002161</v>
      </c>
      <c r="B151" s="9" t="str">
        <f>'[1]TCE - ANEXO III - Preencher'!C160</f>
        <v>UPA OLINDA - C.G 001/2022</v>
      </c>
      <c r="C151" s="10"/>
      <c r="D151" s="11" t="str">
        <f>'[1]TCE - ANEXO III - Preencher'!E160</f>
        <v>LIVIA LOCIO ROSADO DE OLIVEIRA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>
        <f>IF('[1]TCE - ANEXO III - Preencher'!H160="","",'[1]TCE - ANEXO III - Preencher'!H160)</f>
        <v>44682</v>
      </c>
      <c r="H151" s="14">
        <f>'[1]TCE - ANEXO III - Preencher'!I160</f>
        <v>42.42</v>
      </c>
      <c r="I151" s="14">
        <f>'[1]TCE - ANEXO III - Preencher'!J160</f>
        <v>339.39</v>
      </c>
      <c r="J151" s="14">
        <f>'[1]TCE - ANEXO III - Preencher'!K160</f>
        <v>0</v>
      </c>
      <c r="K151" s="15">
        <f>'[1]TCE - ANEXO III - Preencher'!L160</f>
        <v>159.47999999999999</v>
      </c>
      <c r="L151" s="15">
        <f>'[1]TCE - ANEXO III - Preencher'!M160</f>
        <v>4</v>
      </c>
      <c r="M151" s="15">
        <f t="shared" si="13"/>
        <v>155.47999999999999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537.29</v>
      </c>
    </row>
    <row r="152" spans="1:28" x14ac:dyDescent="0.2">
      <c r="A152" s="8">
        <f>IFERROR(VLOOKUP(B152,'[1]DADOS (OCULTAR)'!$Q$3:$S$133,3,0),"")</f>
        <v>10739225002161</v>
      </c>
      <c r="B152" s="9" t="str">
        <f>'[1]TCE - ANEXO III - Preencher'!C161</f>
        <v>UPA OLINDA - C.G 001/2022</v>
      </c>
      <c r="C152" s="10"/>
      <c r="D152" s="11" t="str">
        <f>'[1]TCE - ANEXO III - Preencher'!E161</f>
        <v>LUCAS BARBOSA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7664-20</v>
      </c>
      <c r="G152" s="13">
        <f>IF('[1]TCE - ANEXO III - Preencher'!H161="","",'[1]TCE - ANEXO III - Preencher'!H161)</f>
        <v>44682</v>
      </c>
      <c r="H152" s="14">
        <f>'[1]TCE - ANEXO III - Preencher'!I161</f>
        <v>18.27</v>
      </c>
      <c r="I152" s="14">
        <f>'[1]TCE - ANEXO III - Preencher'!J161</f>
        <v>146.13999999999999</v>
      </c>
      <c r="J152" s="14">
        <f>'[1]TCE - ANEXO III - Preencher'!K161</f>
        <v>0</v>
      </c>
      <c r="K152" s="15">
        <f>'[1]TCE - ANEXO III - Preencher'!L161</f>
        <v>159.47999999999999</v>
      </c>
      <c r="L152" s="15">
        <f>'[1]TCE - ANEXO III - Preencher'!M161</f>
        <v>1.21</v>
      </c>
      <c r="M152" s="15">
        <f t="shared" si="13"/>
        <v>158.26999999999998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322.67999999999995</v>
      </c>
    </row>
    <row r="153" spans="1:28" x14ac:dyDescent="0.2">
      <c r="A153" s="8">
        <f>IFERROR(VLOOKUP(B153,'[1]DADOS (OCULTAR)'!$Q$3:$S$133,3,0),"")</f>
        <v>10739225002161</v>
      </c>
      <c r="B153" s="9" t="str">
        <f>'[1]TCE - ANEXO III - Preencher'!C162</f>
        <v>UPA OLINDA - C.G 001/2022</v>
      </c>
      <c r="C153" s="10"/>
      <c r="D153" s="11" t="str">
        <f>'[1]TCE - ANEXO III - Preencher'!E162</f>
        <v>LUCAS NATARIO FERREIRA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>
        <f>IF('[1]TCE - ANEXO III - Preencher'!H162="","",'[1]TCE - ANEXO III - Preencher'!H162)</f>
        <v>44682</v>
      </c>
      <c r="H153" s="14">
        <f>'[1]TCE - ANEXO III - Preencher'!I162</f>
        <v>42.42</v>
      </c>
      <c r="I153" s="14">
        <f>'[1]TCE - ANEXO III - Preencher'!J162</f>
        <v>339.39</v>
      </c>
      <c r="J153" s="14">
        <f>'[1]TCE - ANEXO III - Preencher'!K162</f>
        <v>0</v>
      </c>
      <c r="K153" s="15">
        <f>'[1]TCE - ANEXO III - Preencher'!L162</f>
        <v>159.47999999999999</v>
      </c>
      <c r="L153" s="15">
        <f>'[1]TCE - ANEXO III - Preencher'!M162</f>
        <v>4</v>
      </c>
      <c r="M153" s="15">
        <f t="shared" si="13"/>
        <v>155.47999999999999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537.29</v>
      </c>
    </row>
    <row r="154" spans="1:28" x14ac:dyDescent="0.2">
      <c r="A154" s="8">
        <f>IFERROR(VLOOKUP(B154,'[1]DADOS (OCULTAR)'!$Q$3:$S$133,3,0),"")</f>
        <v>10739225002161</v>
      </c>
      <c r="B154" s="9" t="str">
        <f>'[1]TCE - ANEXO III - Preencher'!C163</f>
        <v>UPA OLINDA - C.G 001/2022</v>
      </c>
      <c r="C154" s="10"/>
      <c r="D154" s="11" t="str">
        <f>'[1]TCE - ANEXO III - Preencher'!E163</f>
        <v>LUCIANA GUILHERMINO DE MELO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3224-15</v>
      </c>
      <c r="G154" s="13">
        <f>IF('[1]TCE - ANEXO III - Preencher'!H163="","",'[1]TCE - ANEXO III - Preencher'!H163)</f>
        <v>44682</v>
      </c>
      <c r="H154" s="14">
        <f>'[1]TCE - ANEXO III - Preencher'!I163</f>
        <v>14.54</v>
      </c>
      <c r="I154" s="14">
        <f>'[1]TCE - ANEXO III - Preencher'!J163</f>
        <v>116.35</v>
      </c>
      <c r="J154" s="14">
        <f>'[1]TCE - ANEXO III - Preencher'!K163</f>
        <v>0</v>
      </c>
      <c r="K154" s="15">
        <f>'[1]TCE - ANEXO III - Preencher'!L163</f>
        <v>159.47999999999999</v>
      </c>
      <c r="L154" s="15">
        <f>'[1]TCE - ANEXO III - Preencher'!M163</f>
        <v>1.21</v>
      </c>
      <c r="M154" s="15">
        <f t="shared" si="13"/>
        <v>158.26999999999998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267.40999999999997</v>
      </c>
      <c r="R154" s="15">
        <f>'[1]TCE - ANEXO III - Preencher'!S163</f>
        <v>72.72</v>
      </c>
      <c r="S154" s="16">
        <f t="shared" si="15"/>
        <v>194.68999999999997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483.84999999999991</v>
      </c>
    </row>
    <row r="155" spans="1:28" x14ac:dyDescent="0.2">
      <c r="A155" s="8">
        <f>IFERROR(VLOOKUP(B155,'[1]DADOS (OCULTAR)'!$Q$3:$S$133,3,0),"")</f>
        <v>10739225002161</v>
      </c>
      <c r="B155" s="9" t="str">
        <f>'[1]TCE - ANEXO III - Preencher'!C164</f>
        <v>UPA OLINDA - C.G 001/2022</v>
      </c>
      <c r="C155" s="10"/>
      <c r="D155" s="11" t="str">
        <f>'[1]TCE - ANEXO III - Preencher'!E164</f>
        <v>LUCIANO CUNHA FILHO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>
        <f>IF('[1]TCE - ANEXO III - Preencher'!H164="","",'[1]TCE - ANEXO III - Preencher'!H164)</f>
        <v>44682</v>
      </c>
      <c r="H155" s="14">
        <f>'[1]TCE - ANEXO III - Preencher'!I164</f>
        <v>50.87</v>
      </c>
      <c r="I155" s="14">
        <f>'[1]TCE - ANEXO III - Preencher'!J164</f>
        <v>406.97</v>
      </c>
      <c r="J155" s="14">
        <f>'[1]TCE - ANEXO III - Preencher'!K164</f>
        <v>0</v>
      </c>
      <c r="K155" s="15">
        <f>'[1]TCE - ANEXO III - Preencher'!L164</f>
        <v>159.47999999999999</v>
      </c>
      <c r="L155" s="15">
        <f>'[1]TCE - ANEXO III - Preencher'!M164</f>
        <v>4</v>
      </c>
      <c r="M155" s="15">
        <f t="shared" si="13"/>
        <v>155.47999999999999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613.32000000000005</v>
      </c>
    </row>
    <row r="156" spans="1:28" x14ac:dyDescent="0.2">
      <c r="A156" s="8">
        <f>IFERROR(VLOOKUP(B156,'[1]DADOS (OCULTAR)'!$Q$3:$S$133,3,0),"")</f>
        <v>10739225002161</v>
      </c>
      <c r="B156" s="9" t="str">
        <f>'[1]TCE - ANEXO III - Preencher'!C165</f>
        <v>UPA OLINDA - C.G 001/2022</v>
      </c>
      <c r="C156" s="10"/>
      <c r="D156" s="11" t="str">
        <f>'[1]TCE - ANEXO III - Preencher'!E165</f>
        <v>MAGDA MARIA APOLINARIO BARBOSA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>
        <f>IF('[1]TCE - ANEXO III - Preencher'!H165="","",'[1]TCE - ANEXO III - Preencher'!H165)</f>
        <v>44682</v>
      </c>
      <c r="H156" s="14">
        <f>'[1]TCE - ANEXO III - Preencher'!I165</f>
        <v>46.24</v>
      </c>
      <c r="I156" s="14">
        <f>'[1]TCE - ANEXO III - Preencher'!J165</f>
        <v>369.91</v>
      </c>
      <c r="J156" s="14">
        <f>'[1]TCE - ANEXO III - Preencher'!K165</f>
        <v>0</v>
      </c>
      <c r="K156" s="15">
        <f>'[1]TCE - ANEXO III - Preencher'!L165</f>
        <v>159.47999999999999</v>
      </c>
      <c r="L156" s="15">
        <f>'[1]TCE - ANEXO III - Preencher'!M165</f>
        <v>4</v>
      </c>
      <c r="M156" s="15">
        <f t="shared" si="13"/>
        <v>155.47999999999999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571.63</v>
      </c>
    </row>
    <row r="157" spans="1:28" x14ac:dyDescent="0.2">
      <c r="A157" s="8">
        <f>IFERROR(VLOOKUP(B157,'[1]DADOS (OCULTAR)'!$Q$3:$S$133,3,0),"")</f>
        <v>10739225002161</v>
      </c>
      <c r="B157" s="9" t="str">
        <f>'[1]TCE - ANEXO III - Preencher'!C166</f>
        <v>UPA OLINDA - C.G 001/2022</v>
      </c>
      <c r="C157" s="10"/>
      <c r="D157" s="11" t="str">
        <f>'[1]TCE - ANEXO III - Preencher'!E166</f>
        <v>MANUELA DE MELO RIBEIRO PARANHOS AGRA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>
        <f>IF('[1]TCE - ANEXO III - Preencher'!H166="","",'[1]TCE - ANEXO III - Preencher'!H166)</f>
        <v>44682</v>
      </c>
      <c r="H157" s="14">
        <f>'[1]TCE - ANEXO III - Preencher'!I166</f>
        <v>87.19</v>
      </c>
      <c r="I157" s="14">
        <f>'[1]TCE - ANEXO III - Preencher'!J166</f>
        <v>697.54</v>
      </c>
      <c r="J157" s="14">
        <f>'[1]TCE - ANEXO III - Preencher'!K166</f>
        <v>0</v>
      </c>
      <c r="K157" s="15">
        <f>'[1]TCE - ANEXO III - Preencher'!L166</f>
        <v>159.47999999999999</v>
      </c>
      <c r="L157" s="15">
        <f>'[1]TCE - ANEXO III - Preencher'!M166</f>
        <v>8</v>
      </c>
      <c r="M157" s="15">
        <f t="shared" si="13"/>
        <v>151.47999999999999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936.21</v>
      </c>
    </row>
    <row r="158" spans="1:28" x14ac:dyDescent="0.2">
      <c r="A158" s="8">
        <f>IFERROR(VLOOKUP(B158,'[1]DADOS (OCULTAR)'!$Q$3:$S$133,3,0),"")</f>
        <v>10739225002161</v>
      </c>
      <c r="B158" s="9" t="str">
        <f>'[1]TCE - ANEXO III - Preencher'!C167</f>
        <v>UPA OLINDA - C.G 001/2022</v>
      </c>
      <c r="C158" s="10"/>
      <c r="D158" s="11" t="str">
        <f>'[1]TCE - ANEXO III - Preencher'!E167</f>
        <v>MARCO FERREIRA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5174-10</v>
      </c>
      <c r="G158" s="13">
        <f>IF('[1]TCE - ANEXO III - Preencher'!H167="","",'[1]TCE - ANEXO III - Preencher'!H167)</f>
        <v>44682</v>
      </c>
      <c r="H158" s="14">
        <f>'[1]TCE - ANEXO III - Preencher'!I167</f>
        <v>13.38</v>
      </c>
      <c r="I158" s="14">
        <f>'[1]TCE - ANEXO III - Preencher'!J167</f>
        <v>107.04</v>
      </c>
      <c r="J158" s="14">
        <f>'[1]TCE - ANEXO III - Preencher'!K167</f>
        <v>0</v>
      </c>
      <c r="K158" s="15">
        <f>'[1]TCE - ANEXO III - Preencher'!L167</f>
        <v>159.47999999999999</v>
      </c>
      <c r="L158" s="15">
        <f>'[1]TCE - ANEXO III - Preencher'!M167</f>
        <v>1.21</v>
      </c>
      <c r="M158" s="15">
        <f t="shared" si="13"/>
        <v>158.26999999999998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128.01</v>
      </c>
      <c r="R158" s="15">
        <f>'[1]TCE - ANEXO III - Preencher'!S167</f>
        <v>72.72</v>
      </c>
      <c r="S158" s="16">
        <f t="shared" si="15"/>
        <v>55.289999999999992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333.98</v>
      </c>
    </row>
    <row r="159" spans="1:28" x14ac:dyDescent="0.2">
      <c r="A159" s="8">
        <f>IFERROR(VLOOKUP(B159,'[1]DADOS (OCULTAR)'!$Q$3:$S$133,3,0),"")</f>
        <v>10739225002161</v>
      </c>
      <c r="B159" s="9" t="str">
        <f>'[1]TCE - ANEXO III - Preencher'!C168</f>
        <v>UPA OLINDA - C.G 001/2022</v>
      </c>
      <c r="C159" s="10"/>
      <c r="D159" s="11" t="str">
        <f>'[1]TCE - ANEXO III - Preencher'!E168</f>
        <v>MARCOS ANTONIO PIRES VALADARES LUSTOSA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2251-24</v>
      </c>
      <c r="G159" s="13">
        <f>IF('[1]TCE - ANEXO III - Preencher'!H168="","",'[1]TCE - ANEXO III - Preencher'!H168)</f>
        <v>44682</v>
      </c>
      <c r="H159" s="14">
        <f>'[1]TCE - ANEXO III - Preencher'!I168</f>
        <v>42.42</v>
      </c>
      <c r="I159" s="14">
        <f>'[1]TCE - ANEXO III - Preencher'!J168</f>
        <v>339.39</v>
      </c>
      <c r="J159" s="14">
        <f>'[1]TCE - ANEXO III - Preencher'!K168</f>
        <v>0</v>
      </c>
      <c r="K159" s="15">
        <f>'[1]TCE - ANEXO III - Preencher'!L168</f>
        <v>159.47999999999999</v>
      </c>
      <c r="L159" s="15">
        <f>'[1]TCE - ANEXO III - Preencher'!M168</f>
        <v>4</v>
      </c>
      <c r="M159" s="15">
        <f t="shared" si="13"/>
        <v>155.47999999999999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537.29</v>
      </c>
    </row>
    <row r="160" spans="1:28" x14ac:dyDescent="0.2">
      <c r="A160" s="8">
        <f>IFERROR(VLOOKUP(B160,'[1]DADOS (OCULTAR)'!$Q$3:$S$133,3,0),"")</f>
        <v>10739225002161</v>
      </c>
      <c r="B160" s="9" t="str">
        <f>'[1]TCE - ANEXO III - Preencher'!C169</f>
        <v>UPA OLINDA - C.G 001/2022</v>
      </c>
      <c r="C160" s="10"/>
      <c r="D160" s="11" t="str">
        <f>'[1]TCE - ANEXO III - Preencher'!E169</f>
        <v>MARIA MADALENA CORREIA RAMOS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44682</v>
      </c>
      <c r="H160" s="14">
        <f>'[1]TCE - ANEXO III - Preencher'!I169</f>
        <v>15.99</v>
      </c>
      <c r="I160" s="14">
        <f>'[1]TCE - ANEXO III - Preencher'!J169</f>
        <v>127.91</v>
      </c>
      <c r="J160" s="14">
        <f>'[1]TCE - ANEXO III - Preencher'!K169</f>
        <v>0</v>
      </c>
      <c r="K160" s="15">
        <f>'[1]TCE - ANEXO III - Preencher'!L169</f>
        <v>159.47999999999999</v>
      </c>
      <c r="L160" s="15">
        <f>'[1]TCE - ANEXO III - Preencher'!M169</f>
        <v>1.21</v>
      </c>
      <c r="M160" s="15">
        <f t="shared" si="13"/>
        <v>158.26999999999998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302.16999999999996</v>
      </c>
    </row>
    <row r="161" spans="1:28" x14ac:dyDescent="0.2">
      <c r="A161" s="8">
        <f>IFERROR(VLOOKUP(B161,'[1]DADOS (OCULTAR)'!$Q$3:$S$133,3,0),"")</f>
        <v>10739225002161</v>
      </c>
      <c r="B161" s="9" t="str">
        <f>'[1]TCE - ANEXO III - Preencher'!C170</f>
        <v>UPA OLINDA - C.G 001/2022</v>
      </c>
      <c r="C161" s="10"/>
      <c r="D161" s="11" t="str">
        <f>'[1]TCE - ANEXO III - Preencher'!E170</f>
        <v>MARIA APARECIDA DE FATIMA ALENCAR NOBRE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2232-88</v>
      </c>
      <c r="G161" s="13">
        <f>IF('[1]TCE - ANEXO III - Preencher'!H170="","",'[1]TCE - ANEXO III - Preencher'!H170)</f>
        <v>44682</v>
      </c>
      <c r="H161" s="14">
        <f>'[1]TCE - ANEXO III - Preencher'!I170</f>
        <v>85.54</v>
      </c>
      <c r="I161" s="14">
        <f>'[1]TCE - ANEXO III - Preencher'!J170</f>
        <v>684.32</v>
      </c>
      <c r="J161" s="14">
        <f>'[1]TCE - ANEXO III - Preencher'!K170</f>
        <v>0</v>
      </c>
      <c r="K161" s="15">
        <f>'[1]TCE - ANEXO III - Preencher'!L170</f>
        <v>159.47999999999999</v>
      </c>
      <c r="L161" s="15">
        <f>'[1]TCE - ANEXO III - Preencher'!M170</f>
        <v>5.91</v>
      </c>
      <c r="M161" s="15">
        <f t="shared" si="13"/>
        <v>153.57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923.43000000000006</v>
      </c>
    </row>
    <row r="162" spans="1:28" x14ac:dyDescent="0.2">
      <c r="A162" s="8">
        <f>IFERROR(VLOOKUP(B162,'[1]DADOS (OCULTAR)'!$Q$3:$S$133,3,0),"")</f>
        <v>10739225002161</v>
      </c>
      <c r="B162" s="9" t="str">
        <f>'[1]TCE - ANEXO III - Preencher'!C171</f>
        <v>UPA OLINDA - C.G 001/2022</v>
      </c>
      <c r="C162" s="10"/>
      <c r="D162" s="11" t="str">
        <f>'[1]TCE - ANEXO III - Preencher'!E171</f>
        <v>MARIA BEATRIZ DE SOUZA NERY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4221-05</v>
      </c>
      <c r="G162" s="13">
        <f>IF('[1]TCE - ANEXO III - Preencher'!H171="","",'[1]TCE - ANEXO III - Preencher'!H171)</f>
        <v>44682</v>
      </c>
      <c r="H162" s="14">
        <f>'[1]TCE - ANEXO III - Preencher'!I171</f>
        <v>15.51</v>
      </c>
      <c r="I162" s="14">
        <f>'[1]TCE - ANEXO III - Preencher'!J171</f>
        <v>124.06</v>
      </c>
      <c r="J162" s="14">
        <f>'[1]TCE - ANEXO III - Preencher'!K171</f>
        <v>0</v>
      </c>
      <c r="K162" s="15">
        <f>'[1]TCE - ANEXO III - Preencher'!L171</f>
        <v>159.47999999999999</v>
      </c>
      <c r="L162" s="15">
        <f>'[1]TCE - ANEXO III - Preencher'!M171</f>
        <v>1.21</v>
      </c>
      <c r="M162" s="15">
        <f t="shared" si="13"/>
        <v>158.26999999999998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56.47</v>
      </c>
      <c r="U162" s="15">
        <f>'[1]TCE - ANEXO III - Preencher'!V171</f>
        <v>0</v>
      </c>
      <c r="V162" s="16">
        <f t="shared" si="16"/>
        <v>56.47</v>
      </c>
      <c r="W162" s="17" t="str">
        <f>IF('[1]TCE - ANEXO III - Preencher'!X171="","",'[1]TCE - ANEXO III - Preencher'!X171)</f>
        <v>SALÁRIO FAMÍLIA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354.30999999999995</v>
      </c>
    </row>
    <row r="163" spans="1:28" x14ac:dyDescent="0.2">
      <c r="A163" s="8">
        <f>IFERROR(VLOOKUP(B163,'[1]DADOS (OCULTAR)'!$Q$3:$S$133,3,0),"")</f>
        <v>10739225002161</v>
      </c>
      <c r="B163" s="9" t="str">
        <f>'[1]TCE - ANEXO III - Preencher'!C172</f>
        <v>UPA OLINDA - C.G 001/2022</v>
      </c>
      <c r="C163" s="10"/>
      <c r="D163" s="11" t="str">
        <f>'[1]TCE - ANEXO III - Preencher'!E172</f>
        <v>MARIA BETANIA MUNIZ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7664-20</v>
      </c>
      <c r="G163" s="13">
        <f>IF('[1]TCE - ANEXO III - Preencher'!H172="","",'[1]TCE - ANEXO III - Preencher'!H172)</f>
        <v>44682</v>
      </c>
      <c r="H163" s="14">
        <f>'[1]TCE - ANEXO III - Preencher'!I172</f>
        <v>18.12</v>
      </c>
      <c r="I163" s="14">
        <f>'[1]TCE - ANEXO III - Preencher'!J172</f>
        <v>144.99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163.11000000000001</v>
      </c>
    </row>
    <row r="164" spans="1:28" x14ac:dyDescent="0.2">
      <c r="A164" s="8">
        <f>IFERROR(VLOOKUP(B164,'[1]DADOS (OCULTAR)'!$Q$3:$S$133,3,0),"")</f>
        <v>10739225002161</v>
      </c>
      <c r="B164" s="9" t="str">
        <f>'[1]TCE - ANEXO III - Preencher'!C173</f>
        <v>UPA OLINDA - C.G 001/2022</v>
      </c>
      <c r="C164" s="10"/>
      <c r="D164" s="11" t="str">
        <f>'[1]TCE - ANEXO III - Preencher'!E173</f>
        <v>MARIA CAROLINA MENEZES CARNEIRO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>
        <f>IF('[1]TCE - ANEXO III - Preencher'!H173="","",'[1]TCE - ANEXO III - Preencher'!H173)</f>
        <v>44682</v>
      </c>
      <c r="H164" s="14">
        <f>'[1]TCE - ANEXO III - Preencher'!I173</f>
        <v>42.42</v>
      </c>
      <c r="I164" s="14">
        <f>'[1]TCE - ANEXO III - Preencher'!J173</f>
        <v>339.39</v>
      </c>
      <c r="J164" s="14">
        <f>'[1]TCE - ANEXO III - Preencher'!K173</f>
        <v>0</v>
      </c>
      <c r="K164" s="15">
        <f>'[1]TCE - ANEXO III - Preencher'!L173</f>
        <v>159.47999999999999</v>
      </c>
      <c r="L164" s="15">
        <f>'[1]TCE - ANEXO III - Preencher'!M173</f>
        <v>4</v>
      </c>
      <c r="M164" s="15">
        <f t="shared" si="13"/>
        <v>155.47999999999999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537.29</v>
      </c>
    </row>
    <row r="165" spans="1:28" x14ac:dyDescent="0.2">
      <c r="A165" s="8">
        <f>IFERROR(VLOOKUP(B165,'[1]DADOS (OCULTAR)'!$Q$3:$S$133,3,0),"")</f>
        <v>10739225002161</v>
      </c>
      <c r="B165" s="9" t="str">
        <f>'[1]TCE - ANEXO III - Preencher'!C174</f>
        <v>UPA OLINDA - C.G 001/2022</v>
      </c>
      <c r="C165" s="10"/>
      <c r="D165" s="11" t="str">
        <f>'[1]TCE - ANEXO III - Preencher'!E174</f>
        <v>MARIA CLARA NASCIMENTO SANTANA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>
        <f>IF('[1]TCE - ANEXO III - Preencher'!H174="","",'[1]TCE - ANEXO III - Preencher'!H174)</f>
        <v>44682</v>
      </c>
      <c r="H165" s="14">
        <f>'[1]TCE - ANEXO III - Preencher'!I174</f>
        <v>44.81</v>
      </c>
      <c r="I165" s="14">
        <f>'[1]TCE - ANEXO III - Preencher'!J174</f>
        <v>358.46</v>
      </c>
      <c r="J165" s="14">
        <f>'[1]TCE - ANEXO III - Preencher'!K174</f>
        <v>0</v>
      </c>
      <c r="K165" s="15">
        <f>'[1]TCE - ANEXO III - Preencher'!L174</f>
        <v>159.47999999999999</v>
      </c>
      <c r="L165" s="15">
        <f>'[1]TCE - ANEXO III - Preencher'!M174</f>
        <v>4</v>
      </c>
      <c r="M165" s="15">
        <f t="shared" si="13"/>
        <v>155.47999999999999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558.75</v>
      </c>
    </row>
    <row r="166" spans="1:28" x14ac:dyDescent="0.2">
      <c r="A166" s="8">
        <f>IFERROR(VLOOKUP(B166,'[1]DADOS (OCULTAR)'!$Q$3:$S$133,3,0),"")</f>
        <v>10739225002161</v>
      </c>
      <c r="B166" s="9" t="str">
        <f>'[1]TCE - ANEXO III - Preencher'!C175</f>
        <v>UPA OLINDA - C.G 001/2022</v>
      </c>
      <c r="C166" s="10"/>
      <c r="D166" s="11" t="str">
        <f>'[1]TCE - ANEXO III - Preencher'!E175</f>
        <v>MARIA DAS DORES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5135-05</v>
      </c>
      <c r="G166" s="13">
        <f>IF('[1]TCE - ANEXO III - Preencher'!H175="","",'[1]TCE - ANEXO III - Preencher'!H175)</f>
        <v>44682</v>
      </c>
      <c r="H166" s="14">
        <f>'[1]TCE - ANEXO III - Preencher'!I175</f>
        <v>16.09</v>
      </c>
      <c r="I166" s="14">
        <f>'[1]TCE - ANEXO III - Preencher'!J175</f>
        <v>128.68</v>
      </c>
      <c r="J166" s="14">
        <f>'[1]TCE - ANEXO III - Preencher'!K175</f>
        <v>0</v>
      </c>
      <c r="K166" s="15">
        <f>'[1]TCE - ANEXO III - Preencher'!L175</f>
        <v>159.47999999999999</v>
      </c>
      <c r="L166" s="15">
        <f>'[1]TCE - ANEXO III - Preencher'!M175</f>
        <v>1.21</v>
      </c>
      <c r="M166" s="15">
        <f t="shared" si="13"/>
        <v>158.26999999999998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267.40999999999997</v>
      </c>
      <c r="R166" s="15">
        <f>'[1]TCE - ANEXO III - Preencher'!S175</f>
        <v>0</v>
      </c>
      <c r="S166" s="16">
        <f t="shared" si="15"/>
        <v>267.40999999999997</v>
      </c>
      <c r="T166" s="15">
        <f>'[1]TCE - ANEXO III - Preencher'!U175</f>
        <v>56.47</v>
      </c>
      <c r="U166" s="15">
        <f>'[1]TCE - ANEXO III - Preencher'!V175</f>
        <v>0</v>
      </c>
      <c r="V166" s="16">
        <f t="shared" si="16"/>
        <v>56.47</v>
      </c>
      <c r="W166" s="17" t="str">
        <f>IF('[1]TCE - ANEXO III - Preencher'!X175="","",'[1]TCE - ANEXO III - Preencher'!X175)</f>
        <v>SALÁRIO FAMÍLIA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626.91999999999996</v>
      </c>
    </row>
    <row r="167" spans="1:28" x14ac:dyDescent="0.2">
      <c r="A167" s="8">
        <f>IFERROR(VLOOKUP(B167,'[1]DADOS (OCULTAR)'!$Q$3:$S$133,3,0),"")</f>
        <v>10739225002161</v>
      </c>
      <c r="B167" s="9" t="str">
        <f>'[1]TCE - ANEXO III - Preencher'!C176</f>
        <v>UPA OLINDA - C.G 001/2022</v>
      </c>
      <c r="C167" s="10"/>
      <c r="D167" s="11" t="str">
        <f>'[1]TCE - ANEXO III - Preencher'!E176</f>
        <v>MARIA DE FATIMA PINTO RIBEIRO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2232-88</v>
      </c>
      <c r="G167" s="13">
        <f>IF('[1]TCE - ANEXO III - Preencher'!H176="","",'[1]TCE - ANEXO III - Preencher'!H176)</f>
        <v>44682</v>
      </c>
      <c r="H167" s="14">
        <f>'[1]TCE - ANEXO III - Preencher'!I176</f>
        <v>84.98</v>
      </c>
      <c r="I167" s="14">
        <f>'[1]TCE - ANEXO III - Preencher'!J176</f>
        <v>679.82</v>
      </c>
      <c r="J167" s="14">
        <f>'[1]TCE - ANEXO III - Preencher'!K176</f>
        <v>0</v>
      </c>
      <c r="K167" s="15">
        <f>'[1]TCE - ANEXO III - Preencher'!L176</f>
        <v>159.47999999999999</v>
      </c>
      <c r="L167" s="15">
        <f>'[1]TCE - ANEXO III - Preencher'!M176</f>
        <v>5.91</v>
      </c>
      <c r="M167" s="15">
        <f t="shared" si="13"/>
        <v>153.57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918.37000000000012</v>
      </c>
    </row>
    <row r="168" spans="1:28" x14ac:dyDescent="0.2">
      <c r="A168" s="8">
        <f>IFERROR(VLOOKUP(B168,'[1]DADOS (OCULTAR)'!$Q$3:$S$133,3,0),"")</f>
        <v>10739225002161</v>
      </c>
      <c r="B168" s="9" t="str">
        <f>'[1]TCE - ANEXO III - Preencher'!C177</f>
        <v>UPA OLINDA - C.G 001/2022</v>
      </c>
      <c r="C168" s="10"/>
      <c r="D168" s="11" t="str">
        <f>'[1]TCE - ANEXO III - Preencher'!E177</f>
        <v>MARIA LUISA DAVID DE AZEVEDO VALADARES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2251-24</v>
      </c>
      <c r="G168" s="13">
        <f>IF('[1]TCE - ANEXO III - Preencher'!H177="","",'[1]TCE - ANEXO III - Preencher'!H177)</f>
        <v>44682</v>
      </c>
      <c r="H168" s="14">
        <f>'[1]TCE - ANEXO III - Preencher'!I177</f>
        <v>90.05</v>
      </c>
      <c r="I168" s="14">
        <f>'[1]TCE - ANEXO III - Preencher'!J177</f>
        <v>720.43</v>
      </c>
      <c r="J168" s="14">
        <f>'[1]TCE - ANEXO III - Preencher'!K177</f>
        <v>0</v>
      </c>
      <c r="K168" s="15">
        <f>'[1]TCE - ANEXO III - Preencher'!L177</f>
        <v>159.47999999999999</v>
      </c>
      <c r="L168" s="15">
        <f>'[1]TCE - ANEXO III - Preencher'!M177</f>
        <v>8</v>
      </c>
      <c r="M168" s="15">
        <f t="shared" si="13"/>
        <v>151.47999999999999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961.95999999999992</v>
      </c>
    </row>
    <row r="169" spans="1:28" x14ac:dyDescent="0.2">
      <c r="A169" s="8">
        <f>IFERROR(VLOOKUP(B169,'[1]DADOS (OCULTAR)'!$Q$3:$S$133,3,0),"")</f>
        <v>10739225002161</v>
      </c>
      <c r="B169" s="9" t="str">
        <f>'[1]TCE - ANEXO III - Preencher'!C178</f>
        <v>UPA OLINDA - C.G 001/2022</v>
      </c>
      <c r="C169" s="10"/>
      <c r="D169" s="11" t="str">
        <f>'[1]TCE - ANEXO III - Preencher'!E178</f>
        <v>DANIELA SALLES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44682</v>
      </c>
      <c r="H169" s="14">
        <f>'[1]TCE - ANEXO III - Preencher'!I178</f>
        <v>15.51</v>
      </c>
      <c r="I169" s="14">
        <f>'[1]TCE - ANEXO III - Preencher'!J178</f>
        <v>124.06</v>
      </c>
      <c r="J169" s="14">
        <f>'[1]TCE - ANEXO III - Preencher'!K178</f>
        <v>0</v>
      </c>
      <c r="K169" s="15">
        <f>'[1]TCE - ANEXO III - Preencher'!L178</f>
        <v>159.47999999999999</v>
      </c>
      <c r="L169" s="15">
        <f>'[1]TCE - ANEXO III - Preencher'!M178</f>
        <v>1.21</v>
      </c>
      <c r="M169" s="15">
        <f t="shared" si="13"/>
        <v>158.26999999999998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267.40999999999997</v>
      </c>
      <c r="R169" s="15">
        <f>'[1]TCE - ANEXO III - Preencher'!S178</f>
        <v>72.72</v>
      </c>
      <c r="S169" s="16">
        <f t="shared" si="15"/>
        <v>194.68999999999997</v>
      </c>
      <c r="T169" s="15">
        <f>'[1]TCE - ANEXO III - Preencher'!U178</f>
        <v>169.41</v>
      </c>
      <c r="U169" s="15">
        <f>'[1]TCE - ANEXO III - Preencher'!V178</f>
        <v>0</v>
      </c>
      <c r="V169" s="16">
        <f t="shared" si="16"/>
        <v>169.41</v>
      </c>
      <c r="W169" s="17" t="str">
        <f>IF('[1]TCE - ANEXO III - Preencher'!X178="","",'[1]TCE - ANEXO III - Preencher'!X178)</f>
        <v>SALÁRIO FAMÍLIA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661.93999999999994</v>
      </c>
    </row>
    <row r="170" spans="1:28" x14ac:dyDescent="0.2">
      <c r="A170" s="8">
        <f>IFERROR(VLOOKUP(B170,'[1]DADOS (OCULTAR)'!$Q$3:$S$133,3,0),"")</f>
        <v>10739225002161</v>
      </c>
      <c r="B170" s="9" t="str">
        <f>'[1]TCE - ANEXO III - Preencher'!C179</f>
        <v>UPA OLINDA - C.G 001/2022</v>
      </c>
      <c r="C170" s="10"/>
      <c r="D170" s="11" t="str">
        <f>'[1]TCE - ANEXO III - Preencher'!E179</f>
        <v>MARIANA CAVALCANTI DE MELO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2252-70</v>
      </c>
      <c r="G170" s="13">
        <f>IF('[1]TCE - ANEXO III - Preencher'!H179="","",'[1]TCE - ANEXO III - Preencher'!H179)</f>
        <v>44682</v>
      </c>
      <c r="H170" s="14">
        <f>'[1]TCE - ANEXO III - Preencher'!I179</f>
        <v>24.16</v>
      </c>
      <c r="I170" s="14">
        <f>'[1]TCE - ANEXO III - Preencher'!J179</f>
        <v>0</v>
      </c>
      <c r="J170" s="14">
        <f>'[1]TCE - ANEXO III - Preencher'!K179</f>
        <v>193.22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217.38</v>
      </c>
    </row>
    <row r="171" spans="1:28" x14ac:dyDescent="0.2">
      <c r="A171" s="8">
        <f>IFERROR(VLOOKUP(B171,'[1]DADOS (OCULTAR)'!$Q$3:$S$133,3,0),"")</f>
        <v>10739225002161</v>
      </c>
      <c r="B171" s="9" t="str">
        <f>'[1]TCE - ANEXO III - Preencher'!C180</f>
        <v>UPA OLINDA - C.G 001/2022</v>
      </c>
      <c r="C171" s="10"/>
      <c r="D171" s="11" t="str">
        <f>'[1]TCE - ANEXO III - Preencher'!E180</f>
        <v>MARIO JOSE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7823-20</v>
      </c>
      <c r="G171" s="13">
        <f>IF('[1]TCE - ANEXO III - Preencher'!H180="","",'[1]TCE - ANEXO III - Preencher'!H180)</f>
        <v>44682</v>
      </c>
      <c r="H171" s="14">
        <f>'[1]TCE - ANEXO III - Preencher'!I180</f>
        <v>16.29</v>
      </c>
      <c r="I171" s="14">
        <f>'[1]TCE - ANEXO III - Preencher'!J180</f>
        <v>130.33000000000001</v>
      </c>
      <c r="J171" s="14">
        <f>'[1]TCE - ANEXO III - Preencher'!K180</f>
        <v>0</v>
      </c>
      <c r="K171" s="15">
        <f>'[1]TCE - ANEXO III - Preencher'!L180</f>
        <v>159.47999999999999</v>
      </c>
      <c r="L171" s="15">
        <f>'[1]TCE - ANEXO III - Preencher'!M180</f>
        <v>1.39</v>
      </c>
      <c r="M171" s="15">
        <f t="shared" si="13"/>
        <v>158.09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128.01</v>
      </c>
      <c r="R171" s="15">
        <f>'[1]TCE - ANEXO III - Preencher'!S180</f>
        <v>83.21</v>
      </c>
      <c r="S171" s="16">
        <f t="shared" si="15"/>
        <v>44.8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349.51000000000005</v>
      </c>
    </row>
    <row r="172" spans="1:28" x14ac:dyDescent="0.2">
      <c r="A172" s="8">
        <f>IFERROR(VLOOKUP(B172,'[1]DADOS (OCULTAR)'!$Q$3:$S$133,3,0),"")</f>
        <v>10739225002161</v>
      </c>
      <c r="B172" s="9" t="str">
        <f>'[1]TCE - ANEXO III - Preencher'!C181</f>
        <v>UPA OLINDA - C.G 001/2022</v>
      </c>
      <c r="C172" s="10"/>
      <c r="D172" s="11" t="str">
        <f>'[1]TCE - ANEXO III - Preencher'!E181</f>
        <v>MARIUSKA RODRIGUES RAPOSO LAPORTE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2516-05</v>
      </c>
      <c r="G172" s="13">
        <f>IF('[1]TCE - ANEXO III - Preencher'!H181="","",'[1]TCE - ANEXO III - Preencher'!H181)</f>
        <v>44682</v>
      </c>
      <c r="H172" s="14">
        <f>'[1]TCE - ANEXO III - Preencher'!I181</f>
        <v>21.12</v>
      </c>
      <c r="I172" s="14">
        <f>'[1]TCE - ANEXO III - Preencher'!J181</f>
        <v>168.94</v>
      </c>
      <c r="J172" s="14">
        <f>'[1]TCE - ANEXO III - Preencher'!K181</f>
        <v>0</v>
      </c>
      <c r="K172" s="15">
        <f>'[1]TCE - ANEXO III - Preencher'!L181</f>
        <v>159.47999999999999</v>
      </c>
      <c r="L172" s="15">
        <f>'[1]TCE - ANEXO III - Preencher'!M181</f>
        <v>1.8</v>
      </c>
      <c r="M172" s="15">
        <f t="shared" si="13"/>
        <v>157.67999999999998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69.430000000000007</v>
      </c>
      <c r="Y172" s="15">
        <f>'[1]TCE - ANEXO III - Preencher'!Z181</f>
        <v>0</v>
      </c>
      <c r="Z172" s="16">
        <f t="shared" si="17"/>
        <v>69.430000000000007</v>
      </c>
      <c r="AA172" s="17" t="str">
        <f>IF('[1]TCE - ANEXO III - Preencher'!AB181="","",'[1]TCE - ANEXO III - Preencher'!AB181)</f>
        <v>AUXILIO CRECHE</v>
      </c>
      <c r="AB172" s="15">
        <f t="shared" si="12"/>
        <v>417.17</v>
      </c>
    </row>
    <row r="173" spans="1:28" x14ac:dyDescent="0.2">
      <c r="A173" s="8">
        <f>IFERROR(VLOOKUP(B173,'[1]DADOS (OCULTAR)'!$Q$3:$S$133,3,0),"")</f>
        <v>10739225002161</v>
      </c>
      <c r="B173" s="9" t="str">
        <f>'[1]TCE - ANEXO III - Preencher'!C182</f>
        <v>UPA OLINDA - C.G 001/2022</v>
      </c>
      <c r="C173" s="10"/>
      <c r="D173" s="11" t="str">
        <f>'[1]TCE - ANEXO III - Preencher'!E182</f>
        <v>MARY SIMONE BOYER DE ALMEIDA DOS ANJOS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44682</v>
      </c>
      <c r="H173" s="14">
        <f>'[1]TCE - ANEXO III - Preencher'!I182</f>
        <v>21.48</v>
      </c>
      <c r="I173" s="14">
        <f>'[1]TCE - ANEXO III - Preencher'!J182</f>
        <v>171.84</v>
      </c>
      <c r="J173" s="14">
        <f>'[1]TCE - ANEXO III - Preencher'!K182</f>
        <v>0</v>
      </c>
      <c r="K173" s="15">
        <f>'[1]TCE - ANEXO III - Preencher'!L182</f>
        <v>159.47999999999999</v>
      </c>
      <c r="L173" s="15">
        <f>'[1]TCE - ANEXO III - Preencher'!M182</f>
        <v>1.21</v>
      </c>
      <c r="M173" s="15">
        <f t="shared" si="13"/>
        <v>158.26999999999998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173.01</v>
      </c>
      <c r="R173" s="15">
        <f>'[1]TCE - ANEXO III - Preencher'!S182</f>
        <v>72.72</v>
      </c>
      <c r="S173" s="16">
        <f t="shared" si="15"/>
        <v>100.28999999999999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451.88</v>
      </c>
    </row>
    <row r="174" spans="1:28" x14ac:dyDescent="0.2">
      <c r="A174" s="8">
        <f>IFERROR(VLOOKUP(B174,'[1]DADOS (OCULTAR)'!$Q$3:$S$133,3,0),"")</f>
        <v>10739225002161</v>
      </c>
      <c r="B174" s="9" t="str">
        <f>'[1]TCE - ANEXO III - Preencher'!C183</f>
        <v>UPA OLINDA - C.G 001/2022</v>
      </c>
      <c r="C174" s="10"/>
      <c r="D174" s="11" t="str">
        <f>'[1]TCE - ANEXO III - Preencher'!E183</f>
        <v>MATEUS NOGUEIRA SILVA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>
        <f>IF('[1]TCE - ANEXO III - Preencher'!H183="","",'[1]TCE - ANEXO III - Preencher'!H183)</f>
        <v>44682</v>
      </c>
      <c r="H174" s="14">
        <f>'[1]TCE - ANEXO III - Preencher'!I183</f>
        <v>42.42</v>
      </c>
      <c r="I174" s="14">
        <f>'[1]TCE - ANEXO III - Preencher'!J183</f>
        <v>339.39</v>
      </c>
      <c r="J174" s="14">
        <f>'[1]TCE - ANEXO III - Preencher'!K183</f>
        <v>0</v>
      </c>
      <c r="K174" s="15">
        <f>'[1]TCE - ANEXO III - Preencher'!L183</f>
        <v>159.47999999999999</v>
      </c>
      <c r="L174" s="15">
        <f>'[1]TCE - ANEXO III - Preencher'!M183</f>
        <v>4</v>
      </c>
      <c r="M174" s="15">
        <f t="shared" si="13"/>
        <v>155.47999999999999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537.29</v>
      </c>
    </row>
    <row r="175" spans="1:28" x14ac:dyDescent="0.2">
      <c r="A175" s="8">
        <f>IFERROR(VLOOKUP(B175,'[1]DADOS (OCULTAR)'!$Q$3:$S$133,3,0),"")</f>
        <v>10739225002161</v>
      </c>
      <c r="B175" s="9" t="str">
        <f>'[1]TCE - ANEXO III - Preencher'!C184</f>
        <v>UPA OLINDA - C.G 001/2022</v>
      </c>
      <c r="C175" s="10"/>
      <c r="D175" s="11" t="str">
        <f>'[1]TCE - ANEXO III - Preencher'!E184</f>
        <v>MATHEUS DAVILLA GALIPI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>
        <f>IF('[1]TCE - ANEXO III - Preencher'!H184="","",'[1]TCE - ANEXO III - Preencher'!H184)</f>
        <v>44682</v>
      </c>
      <c r="H175" s="14">
        <f>'[1]TCE - ANEXO III - Preencher'!I184</f>
        <v>102.63</v>
      </c>
      <c r="I175" s="14">
        <f>'[1]TCE - ANEXO III - Preencher'!J184</f>
        <v>821.03</v>
      </c>
      <c r="J175" s="14">
        <f>'[1]TCE - ANEXO III - Preencher'!K184</f>
        <v>0</v>
      </c>
      <c r="K175" s="15">
        <f>'[1]TCE - ANEXO III - Preencher'!L184</f>
        <v>159.47999999999999</v>
      </c>
      <c r="L175" s="15">
        <f>'[1]TCE - ANEXO III - Preencher'!M184</f>
        <v>8</v>
      </c>
      <c r="M175" s="15">
        <f t="shared" si="13"/>
        <v>151.47999999999999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1075.1399999999999</v>
      </c>
    </row>
    <row r="176" spans="1:28" x14ac:dyDescent="0.2">
      <c r="A176" s="8">
        <f>IFERROR(VLOOKUP(B176,'[1]DADOS (OCULTAR)'!$Q$3:$S$133,3,0),"")</f>
        <v>10739225002161</v>
      </c>
      <c r="B176" s="9" t="str">
        <f>'[1]TCE - ANEXO III - Preencher'!C185</f>
        <v>UPA OLINDA - C.G 001/2022</v>
      </c>
      <c r="C176" s="10"/>
      <c r="D176" s="11" t="str">
        <f>'[1]TCE - ANEXO III - Preencher'!E185</f>
        <v>MARIELY DO REGO BARROS DE ANDRADE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>
        <f>IF('[1]TCE - ANEXO III - Preencher'!H185="","",'[1]TCE - ANEXO III - Preencher'!H185)</f>
        <v>44682</v>
      </c>
      <c r="H176" s="14">
        <f>'[1]TCE - ANEXO III - Preencher'!I185</f>
        <v>18.559999999999999</v>
      </c>
      <c r="I176" s="14">
        <f>'[1]TCE - ANEXO III - Preencher'!J185</f>
        <v>148.47</v>
      </c>
      <c r="J176" s="14">
        <f>'[1]TCE - ANEXO III - Preencher'!K185</f>
        <v>0</v>
      </c>
      <c r="K176" s="15">
        <f>'[1]TCE - ANEXO III - Preencher'!L185</f>
        <v>159.47999999999999</v>
      </c>
      <c r="L176" s="15">
        <f>'[1]TCE - ANEXO III - Preencher'!M185</f>
        <v>1.6</v>
      </c>
      <c r="M176" s="15">
        <f t="shared" si="13"/>
        <v>157.88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324.90999999999997</v>
      </c>
    </row>
    <row r="177" spans="1:28" x14ac:dyDescent="0.2">
      <c r="A177" s="8">
        <f>IFERROR(VLOOKUP(B177,'[1]DADOS (OCULTAR)'!$Q$3:$S$133,3,0),"")</f>
        <v>10739225002161</v>
      </c>
      <c r="B177" s="9" t="str">
        <f>'[1]TCE - ANEXO III - Preencher'!C186</f>
        <v>UPA OLINDA - C.G 001/2022</v>
      </c>
      <c r="C177" s="10"/>
      <c r="D177" s="11" t="str">
        <f>'[1]TCE - ANEXO III - Preencher'!E186</f>
        <v>MAURICIO BERNARDINO DE SENA JUNIOR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44682</v>
      </c>
      <c r="H177" s="14">
        <f>'[1]TCE - ANEXO III - Preencher'!I186</f>
        <v>15.99</v>
      </c>
      <c r="I177" s="14">
        <f>'[1]TCE - ANEXO III - Preencher'!J186</f>
        <v>127.91</v>
      </c>
      <c r="J177" s="14">
        <f>'[1]TCE - ANEXO III - Preencher'!K186</f>
        <v>0</v>
      </c>
      <c r="K177" s="15">
        <f>'[1]TCE - ANEXO III - Preencher'!L186</f>
        <v>159.47999999999999</v>
      </c>
      <c r="L177" s="15">
        <f>'[1]TCE - ANEXO III - Preencher'!M186</f>
        <v>1.21</v>
      </c>
      <c r="M177" s="15">
        <f t="shared" si="13"/>
        <v>158.26999999999998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128.01</v>
      </c>
      <c r="R177" s="15">
        <f>'[1]TCE - ANEXO III - Preencher'!S186</f>
        <v>72.72</v>
      </c>
      <c r="S177" s="16">
        <f t="shared" si="15"/>
        <v>55.289999999999992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357.45999999999992</v>
      </c>
    </row>
    <row r="178" spans="1:28" x14ac:dyDescent="0.2">
      <c r="A178" s="8">
        <f>IFERROR(VLOOKUP(B178,'[1]DADOS (OCULTAR)'!$Q$3:$S$133,3,0),"")</f>
        <v>10739225002161</v>
      </c>
      <c r="B178" s="9" t="str">
        <f>'[1]TCE - ANEXO III - Preencher'!C187</f>
        <v>UPA OLINDA - C.G 001/2022</v>
      </c>
      <c r="C178" s="10"/>
      <c r="D178" s="11" t="str">
        <f>'[1]TCE - ANEXO III - Preencher'!E187</f>
        <v>MAURICIO LINO DE SANTANA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>
        <f>IF('[1]TCE - ANEXO III - Preencher'!H187="","",'[1]TCE - ANEXO III - Preencher'!H187)</f>
        <v>44682</v>
      </c>
      <c r="H178" s="14">
        <f>'[1]TCE - ANEXO III - Preencher'!I187</f>
        <v>86.24</v>
      </c>
      <c r="I178" s="14">
        <f>'[1]TCE - ANEXO III - Preencher'!J187</f>
        <v>689.91</v>
      </c>
      <c r="J178" s="14">
        <f>'[1]TCE - ANEXO III - Preencher'!K187</f>
        <v>0</v>
      </c>
      <c r="K178" s="15">
        <f>'[1]TCE - ANEXO III - Preencher'!L187</f>
        <v>159.47999999999999</v>
      </c>
      <c r="L178" s="15">
        <f>'[1]TCE - ANEXO III - Preencher'!M187</f>
        <v>8</v>
      </c>
      <c r="M178" s="15">
        <f t="shared" si="13"/>
        <v>151.47999999999999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927.63</v>
      </c>
    </row>
    <row r="179" spans="1:28" x14ac:dyDescent="0.2">
      <c r="A179" s="8">
        <f>IFERROR(VLOOKUP(B179,'[1]DADOS (OCULTAR)'!$Q$3:$S$133,3,0),"")</f>
        <v>10739225002161</v>
      </c>
      <c r="B179" s="9" t="str">
        <f>'[1]TCE - ANEXO III - Preencher'!C188</f>
        <v>UPA OLINDA - C.G 001/2022</v>
      </c>
      <c r="C179" s="10"/>
      <c r="D179" s="11" t="str">
        <f>'[1]TCE - ANEXO III - Preencher'!E188</f>
        <v>MAYARA ALBUQUERQUE DORNELAS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44682</v>
      </c>
      <c r="H179" s="14">
        <f>'[1]TCE - ANEXO III - Preencher'!I188</f>
        <v>21.32</v>
      </c>
      <c r="I179" s="14">
        <f>'[1]TCE - ANEXO III - Preencher'!J188</f>
        <v>170.57</v>
      </c>
      <c r="J179" s="14">
        <f>'[1]TCE - ANEXO III - Preencher'!K188</f>
        <v>0</v>
      </c>
      <c r="K179" s="15">
        <f>'[1]TCE - ANEXO III - Preencher'!L188</f>
        <v>159.47999999999999</v>
      </c>
      <c r="L179" s="15">
        <f>'[1]TCE - ANEXO III - Preencher'!M188</f>
        <v>1.6</v>
      </c>
      <c r="M179" s="15">
        <f t="shared" si="13"/>
        <v>157.88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150.60999999999999</v>
      </c>
      <c r="R179" s="15">
        <f>'[1]TCE - ANEXO III - Preencher'!S188</f>
        <v>95.79</v>
      </c>
      <c r="S179" s="16">
        <f t="shared" si="15"/>
        <v>54.819999999999979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404.59</v>
      </c>
    </row>
    <row r="180" spans="1:28" x14ac:dyDescent="0.2">
      <c r="A180" s="8">
        <f>IFERROR(VLOOKUP(B180,'[1]DADOS (OCULTAR)'!$Q$3:$S$133,3,0),"")</f>
        <v>10739225002161</v>
      </c>
      <c r="B180" s="9" t="str">
        <f>'[1]TCE - ANEXO III - Preencher'!C189</f>
        <v>UPA OLINDA - C.G 001/2022</v>
      </c>
      <c r="C180" s="10"/>
      <c r="D180" s="11" t="str">
        <f>'[1]TCE - ANEXO III - Preencher'!E189</f>
        <v>MIRELA GALVAO DE BARROS PEREIRA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2234-05</v>
      </c>
      <c r="G180" s="13">
        <f>IF('[1]TCE - ANEXO III - Preencher'!H189="","",'[1]TCE - ANEXO III - Preencher'!H189)</f>
        <v>44682</v>
      </c>
      <c r="H180" s="14">
        <f>'[1]TCE - ANEXO III - Preencher'!I189</f>
        <v>10.67</v>
      </c>
      <c r="I180" s="14">
        <f>'[1]TCE - ANEXO III - Preencher'!J189</f>
        <v>0</v>
      </c>
      <c r="J180" s="14">
        <f>'[1]TCE - ANEXO III - Preencher'!K189</f>
        <v>85.35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96.02</v>
      </c>
    </row>
    <row r="181" spans="1:28" x14ac:dyDescent="0.2">
      <c r="A181" s="8">
        <f>IFERROR(VLOOKUP(B181,'[1]DADOS (OCULTAR)'!$Q$3:$S$133,3,0),"")</f>
        <v>10739225002161</v>
      </c>
      <c r="B181" s="9" t="str">
        <f>'[1]TCE - ANEXO III - Preencher'!C190</f>
        <v>UPA OLINDA - C.G 001/2022</v>
      </c>
      <c r="C181" s="10"/>
      <c r="D181" s="11" t="str">
        <f>'[1]TCE - ANEXO III - Preencher'!E190</f>
        <v>NATALIA VILACA DE QUEIROZ VALENCA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>
        <f>IF('[1]TCE - ANEXO III - Preencher'!H190="","",'[1]TCE - ANEXO III - Preencher'!H190)</f>
        <v>44682</v>
      </c>
      <c r="H181" s="14">
        <f>'[1]TCE - ANEXO III - Preencher'!I190</f>
        <v>90.05</v>
      </c>
      <c r="I181" s="14">
        <f>'[1]TCE - ANEXO III - Preencher'!J190</f>
        <v>720.43</v>
      </c>
      <c r="J181" s="14">
        <f>'[1]TCE - ANEXO III - Preencher'!K190</f>
        <v>0</v>
      </c>
      <c r="K181" s="15">
        <f>'[1]TCE - ANEXO III - Preencher'!L190</f>
        <v>159.47999999999999</v>
      </c>
      <c r="L181" s="15">
        <f>'[1]TCE - ANEXO III - Preencher'!M190</f>
        <v>8</v>
      </c>
      <c r="M181" s="15">
        <f t="shared" si="13"/>
        <v>151.47999999999999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961.95999999999992</v>
      </c>
    </row>
    <row r="182" spans="1:28" x14ac:dyDescent="0.2">
      <c r="A182" s="8">
        <f>IFERROR(VLOOKUP(B182,'[1]DADOS (OCULTAR)'!$Q$3:$S$133,3,0),"")</f>
        <v>10739225002161</v>
      </c>
      <c r="B182" s="9" t="str">
        <f>'[1]TCE - ANEXO III - Preencher'!C191</f>
        <v>UPA OLINDA - C.G 001/2022</v>
      </c>
      <c r="C182" s="10"/>
      <c r="D182" s="11" t="str">
        <f>'[1]TCE - ANEXO III - Preencher'!E191</f>
        <v>NATHALIA DUARTE SILVA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2251-24</v>
      </c>
      <c r="G182" s="13">
        <f>IF('[1]TCE - ANEXO III - Preencher'!H191="","",'[1]TCE - ANEXO III - Preencher'!H191)</f>
        <v>44682</v>
      </c>
      <c r="H182" s="14">
        <f>'[1]TCE - ANEXO III - Preencher'!I191</f>
        <v>12.88</v>
      </c>
      <c r="I182" s="14">
        <f>'[1]TCE - ANEXO III - Preencher'!J191</f>
        <v>0</v>
      </c>
      <c r="J182" s="14">
        <f>'[1]TCE - ANEXO III - Preencher'!K191</f>
        <v>103.09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115.97</v>
      </c>
    </row>
    <row r="183" spans="1:28" x14ac:dyDescent="0.2">
      <c r="A183" s="8">
        <f>IFERROR(VLOOKUP(B183,'[1]DADOS (OCULTAR)'!$Q$3:$S$133,3,0),"")</f>
        <v>10739225002161</v>
      </c>
      <c r="B183" s="9" t="str">
        <f>'[1]TCE - ANEXO III - Preencher'!C192</f>
        <v>UPA OLINDA - C.G 001/2022</v>
      </c>
      <c r="C183" s="10"/>
      <c r="D183" s="11" t="str">
        <f>'[1]TCE - ANEXO III - Preencher'!E192</f>
        <v>NERVISON PAULY DOS SANTOS MELO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5151-10</v>
      </c>
      <c r="G183" s="13">
        <f>IF('[1]TCE - ANEXO III - Preencher'!H192="","",'[1]TCE - ANEXO III - Preencher'!H192)</f>
        <v>44682</v>
      </c>
      <c r="H183" s="14">
        <f>'[1]TCE - ANEXO III - Preencher'!I192</f>
        <v>16.09</v>
      </c>
      <c r="I183" s="14">
        <f>'[1]TCE - ANEXO III - Preencher'!J192</f>
        <v>128.68</v>
      </c>
      <c r="J183" s="14">
        <f>'[1]TCE - ANEXO III - Preencher'!K192</f>
        <v>0</v>
      </c>
      <c r="K183" s="15">
        <f>'[1]TCE - ANEXO III - Preencher'!L192</f>
        <v>159.47999999999999</v>
      </c>
      <c r="L183" s="15">
        <f>'[1]TCE - ANEXO III - Preencher'!M192</f>
        <v>1.21</v>
      </c>
      <c r="M183" s="15">
        <f t="shared" si="13"/>
        <v>158.26999999999998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56.47</v>
      </c>
      <c r="U183" s="15">
        <f>'[1]TCE - ANEXO III - Preencher'!V192</f>
        <v>0</v>
      </c>
      <c r="V183" s="16">
        <f t="shared" si="16"/>
        <v>56.47</v>
      </c>
      <c r="W183" s="17" t="str">
        <f>IF('[1]TCE - ANEXO III - Preencher'!X192="","",'[1]TCE - ANEXO III - Preencher'!X192)</f>
        <v>SALÁRIO FAMÍLIA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359.51</v>
      </c>
    </row>
    <row r="184" spans="1:28" x14ac:dyDescent="0.2">
      <c r="A184" s="8">
        <f>IFERROR(VLOOKUP(B184,'[1]DADOS (OCULTAR)'!$Q$3:$S$133,3,0),"")</f>
        <v>10739225002161</v>
      </c>
      <c r="B184" s="9" t="str">
        <f>'[1]TCE - ANEXO III - Preencher'!C193</f>
        <v>UPA OLINDA - C.G 001/2022</v>
      </c>
      <c r="C184" s="10"/>
      <c r="D184" s="11" t="str">
        <f>'[1]TCE - ANEXO III - Preencher'!E193</f>
        <v>OSEIAS VENTURA DO NASCIMENTO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7664-20</v>
      </c>
      <c r="G184" s="13">
        <f>IF('[1]TCE - ANEXO III - Preencher'!H193="","",'[1]TCE - ANEXO III - Preencher'!H193)</f>
        <v>44682</v>
      </c>
      <c r="H184" s="14">
        <f>'[1]TCE - ANEXO III - Preencher'!I193</f>
        <v>47.13</v>
      </c>
      <c r="I184" s="14">
        <f>'[1]TCE - ANEXO III - Preencher'!J193</f>
        <v>377.05</v>
      </c>
      <c r="J184" s="14">
        <f>'[1]TCE - ANEXO III - Preencher'!K193</f>
        <v>0</v>
      </c>
      <c r="K184" s="15">
        <f>'[1]TCE - ANEXO III - Preencher'!L193</f>
        <v>159.47999999999999</v>
      </c>
      <c r="L184" s="15">
        <f>'[1]TCE - ANEXO III - Preencher'!M193</f>
        <v>2.2200000000000002</v>
      </c>
      <c r="M184" s="15">
        <f t="shared" si="13"/>
        <v>157.26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56.47</v>
      </c>
      <c r="U184" s="15">
        <f>'[1]TCE - ANEXO III - Preencher'!V193</f>
        <v>0</v>
      </c>
      <c r="V184" s="16">
        <f t="shared" si="16"/>
        <v>56.47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637.91000000000008</v>
      </c>
    </row>
    <row r="185" spans="1:28" x14ac:dyDescent="0.2">
      <c r="A185" s="8">
        <f>IFERROR(VLOOKUP(B185,'[1]DADOS (OCULTAR)'!$Q$3:$S$133,3,0),"")</f>
        <v>10739225002161</v>
      </c>
      <c r="B185" s="9" t="str">
        <f>'[1]TCE - ANEXO III - Preencher'!C194</f>
        <v>UPA OLINDA - C.G 001/2022</v>
      </c>
      <c r="C185" s="10"/>
      <c r="D185" s="11" t="str">
        <f>'[1]TCE - ANEXO III - Preencher'!E194</f>
        <v>OZIEL SANTANA DOS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7823-20</v>
      </c>
      <c r="G185" s="13">
        <f>IF('[1]TCE - ANEXO III - Preencher'!H194="","",'[1]TCE - ANEXO III - Preencher'!H194)</f>
        <v>44682</v>
      </c>
      <c r="H185" s="14">
        <f>'[1]TCE - ANEXO III - Preencher'!I194</f>
        <v>16.29</v>
      </c>
      <c r="I185" s="14">
        <f>'[1]TCE - ANEXO III - Preencher'!J194</f>
        <v>130.33000000000001</v>
      </c>
      <c r="J185" s="14">
        <f>'[1]TCE - ANEXO III - Preencher'!K194</f>
        <v>0</v>
      </c>
      <c r="K185" s="15">
        <f>'[1]TCE - ANEXO III - Preencher'!L194</f>
        <v>159.47999999999999</v>
      </c>
      <c r="L185" s="15">
        <f>'[1]TCE - ANEXO III - Preencher'!M194</f>
        <v>1.39</v>
      </c>
      <c r="M185" s="15">
        <f t="shared" si="13"/>
        <v>158.09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SALÁRIO FAMÍLIA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304.71000000000004</v>
      </c>
    </row>
    <row r="186" spans="1:28" x14ac:dyDescent="0.2">
      <c r="A186" s="8">
        <f>IFERROR(VLOOKUP(B186,'[1]DADOS (OCULTAR)'!$Q$3:$S$133,3,0),"")</f>
        <v>10739225002161</v>
      </c>
      <c r="B186" s="9" t="str">
        <f>'[1]TCE - ANEXO III - Preencher'!C195</f>
        <v>UPA OLINDA - C.G 001/2022</v>
      </c>
      <c r="C186" s="10"/>
      <c r="D186" s="11" t="str">
        <f>'[1]TCE - ANEXO III - Preencher'!E195</f>
        <v>PAULO CARNEIRO MACIEL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5174-10</v>
      </c>
      <c r="G186" s="13">
        <f>IF('[1]TCE - ANEXO III - Preencher'!H195="","",'[1]TCE - ANEXO III - Preencher'!H195)</f>
        <v>44682</v>
      </c>
      <c r="H186" s="14">
        <f>'[1]TCE - ANEXO III - Preencher'!I195</f>
        <v>6.87</v>
      </c>
      <c r="I186" s="14">
        <f>'[1]TCE - ANEXO III - Preencher'!J195</f>
        <v>0</v>
      </c>
      <c r="J186" s="14">
        <f>'[1]TCE - ANEXO III - Preencher'!K195</f>
        <v>26.68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33.549999999999997</v>
      </c>
    </row>
    <row r="187" spans="1:28" x14ac:dyDescent="0.2">
      <c r="A187" s="8">
        <f>IFERROR(VLOOKUP(B187,'[1]DADOS (OCULTAR)'!$Q$3:$S$133,3,0),"")</f>
        <v>10739225002161</v>
      </c>
      <c r="B187" s="9" t="str">
        <f>'[1]TCE - ANEXO III - Preencher'!C196</f>
        <v>UPA OLINDA - C.G 001/2022</v>
      </c>
      <c r="C187" s="10"/>
      <c r="D187" s="11" t="str">
        <f>'[1]TCE - ANEXO III - Preencher'!E196</f>
        <v>PAULO CESAR OLIVEIRA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2232-88</v>
      </c>
      <c r="G187" s="13">
        <f>IF('[1]TCE - ANEXO III - Preencher'!H196="","",'[1]TCE - ANEXO III - Preencher'!H196)</f>
        <v>44682</v>
      </c>
      <c r="H187" s="14">
        <f>'[1]TCE - ANEXO III - Preencher'!I196</f>
        <v>84.98</v>
      </c>
      <c r="I187" s="14">
        <f>'[1]TCE - ANEXO III - Preencher'!J196</f>
        <v>679.82</v>
      </c>
      <c r="J187" s="14">
        <f>'[1]TCE - ANEXO III - Preencher'!K196</f>
        <v>0</v>
      </c>
      <c r="K187" s="15">
        <f>'[1]TCE - ANEXO III - Preencher'!L196</f>
        <v>159.47999999999999</v>
      </c>
      <c r="L187" s="15">
        <f>'[1]TCE - ANEXO III - Preencher'!M196</f>
        <v>5.91</v>
      </c>
      <c r="M187" s="15">
        <f t="shared" si="13"/>
        <v>153.57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918.37000000000012</v>
      </c>
    </row>
    <row r="188" spans="1:28" x14ac:dyDescent="0.2">
      <c r="A188" s="8">
        <f>IFERROR(VLOOKUP(B188,'[1]DADOS (OCULTAR)'!$Q$3:$S$133,3,0),"")</f>
        <v>10739225002161</v>
      </c>
      <c r="B188" s="9" t="str">
        <f>'[1]TCE - ANEXO III - Preencher'!C197</f>
        <v>UPA OLINDA - C.G 001/2022</v>
      </c>
      <c r="C188" s="10"/>
      <c r="D188" s="11" t="str">
        <f>'[1]TCE - ANEXO III - Preencher'!E197</f>
        <v>WILSON TIBURCIO DE MORAIS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3251-05</v>
      </c>
      <c r="G188" s="13">
        <f>IF('[1]TCE - ANEXO III - Preencher'!H197="","",'[1]TCE - ANEXO III - Preencher'!H197)</f>
        <v>44682</v>
      </c>
      <c r="H188" s="14">
        <f>'[1]TCE - ANEXO III - Preencher'!I197</f>
        <v>35.35</v>
      </c>
      <c r="I188" s="14">
        <f>'[1]TCE - ANEXO III - Preencher'!J197</f>
        <v>0</v>
      </c>
      <c r="J188" s="14">
        <f>'[1]TCE - ANEXO III - Preencher'!K197</f>
        <v>282.82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318.17</v>
      </c>
    </row>
    <row r="189" spans="1:28" x14ac:dyDescent="0.2">
      <c r="A189" s="8">
        <f>IFERROR(VLOOKUP(B189,'[1]DADOS (OCULTAR)'!$Q$3:$S$133,3,0),"")</f>
        <v>10739225002161</v>
      </c>
      <c r="B189" s="9" t="str">
        <f>'[1]TCE - ANEXO III - Preencher'!C198</f>
        <v>UPA OLINDA - C.G 001/2022</v>
      </c>
      <c r="C189" s="10"/>
      <c r="D189" s="11" t="str">
        <f>'[1]TCE - ANEXO III - Preencher'!E198</f>
        <v>PEDRO GOMES DOS REIS NETO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>
        <f>IF('[1]TCE - ANEXO III - Preencher'!H198="","",'[1]TCE - ANEXO III - Preencher'!H198)</f>
        <v>44682</v>
      </c>
      <c r="H189" s="14">
        <f>'[1]TCE - ANEXO III - Preencher'!I198</f>
        <v>46.24</v>
      </c>
      <c r="I189" s="14">
        <f>'[1]TCE - ANEXO III - Preencher'!J198</f>
        <v>369.91</v>
      </c>
      <c r="J189" s="14">
        <f>'[1]TCE - ANEXO III - Preencher'!K198</f>
        <v>0</v>
      </c>
      <c r="K189" s="15">
        <f>'[1]TCE - ANEXO III - Preencher'!L198</f>
        <v>159.47999999999999</v>
      </c>
      <c r="L189" s="15">
        <f>'[1]TCE - ANEXO III - Preencher'!M198</f>
        <v>4</v>
      </c>
      <c r="M189" s="15">
        <f t="shared" si="13"/>
        <v>155.47999999999999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571.63</v>
      </c>
    </row>
    <row r="190" spans="1:28" x14ac:dyDescent="0.2">
      <c r="A190" s="8">
        <f>IFERROR(VLOOKUP(B190,'[1]DADOS (OCULTAR)'!$Q$3:$S$133,3,0),"")</f>
        <v>10739225002161</v>
      </c>
      <c r="B190" s="9" t="str">
        <f>'[1]TCE - ANEXO III - Preencher'!C199</f>
        <v>UPA OLINDA - C.G 001/2022</v>
      </c>
      <c r="C190" s="10"/>
      <c r="D190" s="11" t="str">
        <f>'[1]TCE - ANEXO III - Preencher'!E199</f>
        <v>SERGIO COSTA TAVARES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44682</v>
      </c>
      <c r="H190" s="14">
        <f>'[1]TCE - ANEXO III - Preencher'!I199</f>
        <v>18.38</v>
      </c>
      <c r="I190" s="14">
        <f>'[1]TCE - ANEXO III - Preencher'!J199</f>
        <v>147.06</v>
      </c>
      <c r="J190" s="14">
        <f>'[1]TCE - ANEXO III - Preencher'!K199</f>
        <v>0</v>
      </c>
      <c r="K190" s="15">
        <f>'[1]TCE - ANEXO III - Preencher'!L199</f>
        <v>159.47999999999999</v>
      </c>
      <c r="L190" s="15">
        <f>'[1]TCE - ANEXO III - Preencher'!M199</f>
        <v>4</v>
      </c>
      <c r="M190" s="15">
        <f t="shared" si="13"/>
        <v>155.47999999999999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320.91999999999996</v>
      </c>
    </row>
    <row r="191" spans="1:28" x14ac:dyDescent="0.2">
      <c r="A191" s="8">
        <f>IFERROR(VLOOKUP(B191,'[1]DADOS (OCULTAR)'!$Q$3:$S$133,3,0),"")</f>
        <v>10739225002161</v>
      </c>
      <c r="B191" s="9" t="str">
        <f>'[1]TCE - ANEXO III - Preencher'!C200</f>
        <v>UPA OLINDA - C.G 001/2022</v>
      </c>
      <c r="C191" s="10"/>
      <c r="D191" s="11" t="str">
        <f>'[1]TCE - ANEXO III - Preencher'!E200</f>
        <v>PHALLOMA CORREIA VALERIANO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>
        <f>IF('[1]TCE - ANEXO III - Preencher'!H200="","",'[1]TCE - ANEXO III - Preencher'!H200)</f>
        <v>44682</v>
      </c>
      <c r="H191" s="14">
        <f>'[1]TCE - ANEXO III - Preencher'!I200</f>
        <v>19.96</v>
      </c>
      <c r="I191" s="14">
        <f>'[1]TCE - ANEXO III - Preencher'!J200</f>
        <v>159.63999999999999</v>
      </c>
      <c r="J191" s="14">
        <f>'[1]TCE - ANEXO III - Preencher'!K200</f>
        <v>0</v>
      </c>
      <c r="K191" s="15">
        <f>'[1]TCE - ANEXO III - Preencher'!L200</f>
        <v>159.47999999999999</v>
      </c>
      <c r="L191" s="15">
        <f>'[1]TCE - ANEXO III - Preencher'!M200</f>
        <v>1.69</v>
      </c>
      <c r="M191" s="15">
        <f t="shared" si="13"/>
        <v>157.79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337.39</v>
      </c>
    </row>
    <row r="192" spans="1:28" x14ac:dyDescent="0.2">
      <c r="A192" s="8">
        <f>IFERROR(VLOOKUP(B192,'[1]DADOS (OCULTAR)'!$Q$3:$S$133,3,0),"")</f>
        <v>10739225002161</v>
      </c>
      <c r="B192" s="9" t="str">
        <f>'[1]TCE - ANEXO III - Preencher'!C201</f>
        <v>UPA OLINDA - C.G 001/2022</v>
      </c>
      <c r="C192" s="10"/>
      <c r="D192" s="11" t="str">
        <f>'[1]TCE - ANEXO III - Preencher'!E201</f>
        <v>PHILLIPE ANDREW FERNANDES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>
        <f>IF('[1]TCE - ANEXO III - Preencher'!H201="","",'[1]TCE - ANEXO III - Preencher'!H201)</f>
        <v>44682</v>
      </c>
      <c r="H192" s="14">
        <f>'[1]TCE - ANEXO III - Preencher'!I201</f>
        <v>17.350000000000001</v>
      </c>
      <c r="I192" s="14">
        <f>'[1]TCE - ANEXO III - Preencher'!J201</f>
        <v>138.83000000000001</v>
      </c>
      <c r="J192" s="14">
        <f>'[1]TCE - ANEXO III - Preencher'!K201</f>
        <v>0</v>
      </c>
      <c r="K192" s="15">
        <f>'[1]TCE - ANEXO III - Preencher'!L201</f>
        <v>159.47999999999999</v>
      </c>
      <c r="L192" s="15">
        <f>'[1]TCE - ANEXO III - Preencher'!M201</f>
        <v>1.21</v>
      </c>
      <c r="M192" s="15">
        <f t="shared" si="13"/>
        <v>158.26999999999998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314.45</v>
      </c>
    </row>
    <row r="193" spans="1:28" x14ac:dyDescent="0.2">
      <c r="A193" s="8">
        <f>IFERROR(VLOOKUP(B193,'[1]DADOS (OCULTAR)'!$Q$3:$S$133,3,0),"")</f>
        <v>10739225002161</v>
      </c>
      <c r="B193" s="9" t="str">
        <f>'[1]TCE - ANEXO III - Preencher'!C202</f>
        <v>UPA OLINDA - C.G 001/2022</v>
      </c>
      <c r="C193" s="10"/>
      <c r="D193" s="11" t="str">
        <f>'[1]TCE - ANEXO III - Preencher'!E202</f>
        <v>PLACIDO FELIX DE LIMA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>
        <f>IF('[1]TCE - ANEXO III - Preencher'!H202="","",'[1]TCE - ANEXO III - Preencher'!H202)</f>
        <v>44682</v>
      </c>
      <c r="H193" s="14">
        <f>'[1]TCE - ANEXO III - Preencher'!I202</f>
        <v>11.72</v>
      </c>
      <c r="I193" s="14">
        <f>'[1]TCE - ANEXO III - Preencher'!J202</f>
        <v>0</v>
      </c>
      <c r="J193" s="14">
        <f>'[1]TCE - ANEXO III - Preencher'!K202</f>
        <v>93.72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155.19999999999999</v>
      </c>
      <c r="R193" s="15">
        <f>'[1]TCE - ANEXO III - Preencher'!S202</f>
        <v>0</v>
      </c>
      <c r="S193" s="16">
        <f t="shared" si="15"/>
        <v>155.19999999999999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260.64</v>
      </c>
    </row>
    <row r="194" spans="1:28" x14ac:dyDescent="0.2">
      <c r="A194" s="8">
        <f>IFERROR(VLOOKUP(B194,'[1]DADOS (OCULTAR)'!$Q$3:$S$133,3,0),"")</f>
        <v>10739225002161</v>
      </c>
      <c r="B194" s="9" t="str">
        <f>'[1]TCE - ANEXO III - Preencher'!C203</f>
        <v>UPA OLINDA - C.G 001/2022</v>
      </c>
      <c r="C194" s="10"/>
      <c r="D194" s="11" t="str">
        <f>'[1]TCE - ANEXO III - Preencher'!E203</f>
        <v>PRISCILLA DE ARAUJO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44682</v>
      </c>
      <c r="H194" s="14">
        <f>'[1]TCE - ANEXO III - Preencher'!I203</f>
        <v>16.09</v>
      </c>
      <c r="I194" s="14">
        <f>'[1]TCE - ANEXO III - Preencher'!J203</f>
        <v>128.68</v>
      </c>
      <c r="J194" s="14">
        <f>'[1]TCE - ANEXO III - Preencher'!K203</f>
        <v>0</v>
      </c>
      <c r="K194" s="15">
        <f>'[1]TCE - ANEXO III - Preencher'!L203</f>
        <v>159.47999999999999</v>
      </c>
      <c r="L194" s="15">
        <f>'[1]TCE - ANEXO III - Preencher'!M203</f>
        <v>1.21</v>
      </c>
      <c r="M194" s="15">
        <f t="shared" si="13"/>
        <v>158.26999999999998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136.20999999999998</v>
      </c>
      <c r="R194" s="15">
        <f>'[1]TCE - ANEXO III - Preencher'!S203</f>
        <v>72.72</v>
      </c>
      <c r="S194" s="16">
        <f t="shared" si="15"/>
        <v>63.489999999999981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366.53</v>
      </c>
    </row>
    <row r="195" spans="1:28" x14ac:dyDescent="0.2">
      <c r="A195" s="8">
        <f>IFERROR(VLOOKUP(B195,'[1]DADOS (OCULTAR)'!$Q$3:$S$133,3,0),"")</f>
        <v>10739225002161</v>
      </c>
      <c r="B195" s="9" t="str">
        <f>'[1]TCE - ANEXO III - Preencher'!C204</f>
        <v>UPA OLINDA - C.G 001/2022</v>
      </c>
      <c r="C195" s="10"/>
      <c r="D195" s="11" t="str">
        <f>'[1]TCE - ANEXO III - Preencher'!E204</f>
        <v>RADAMES JOSE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>
        <f>IF('[1]TCE - ANEXO III - Preencher'!H204="","",'[1]TCE - ANEXO III - Preencher'!H204)</f>
        <v>44682</v>
      </c>
      <c r="H195" s="14">
        <f>'[1]TCE - ANEXO III - Preencher'!I204</f>
        <v>12.12</v>
      </c>
      <c r="I195" s="14">
        <f>'[1]TCE - ANEXO III - Preencher'!J204</f>
        <v>96.96</v>
      </c>
      <c r="J195" s="14">
        <f>'[1]TCE - ANEXO III - Preencher'!K204</f>
        <v>0</v>
      </c>
      <c r="K195" s="15">
        <f>'[1]TCE - ANEXO III - Preencher'!L204</f>
        <v>159.47999999999999</v>
      </c>
      <c r="L195" s="15">
        <f>'[1]TCE - ANEXO III - Preencher'!M204</f>
        <v>1.21</v>
      </c>
      <c r="M195" s="15">
        <f t="shared" si="13"/>
        <v>158.26999999999998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128.01</v>
      </c>
      <c r="R195" s="15">
        <f>'[1]TCE - ANEXO III - Preencher'!S204</f>
        <v>72.72</v>
      </c>
      <c r="S195" s="16">
        <f t="shared" si="15"/>
        <v>55.289999999999992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322.64</v>
      </c>
    </row>
    <row r="196" spans="1:28" x14ac:dyDescent="0.2">
      <c r="A196" s="8">
        <f>IFERROR(VLOOKUP(B196,'[1]DADOS (OCULTAR)'!$Q$3:$S$133,3,0),"")</f>
        <v>10739225002161</v>
      </c>
      <c r="B196" s="9" t="str">
        <f>'[1]TCE - ANEXO III - Preencher'!C205</f>
        <v>UPA OLINDA - C.G 001/2022</v>
      </c>
      <c r="C196" s="10"/>
      <c r="D196" s="11" t="str">
        <f>'[1]TCE - ANEXO III - Preencher'!E205</f>
        <v>RAFAELA ESPOSITO DE LIMA ASFORA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2251-24</v>
      </c>
      <c r="G196" s="13">
        <f>IF('[1]TCE - ANEXO III - Preencher'!H205="","",'[1]TCE - ANEXO III - Preencher'!H205)</f>
        <v>44682</v>
      </c>
      <c r="H196" s="14">
        <f>'[1]TCE - ANEXO III - Preencher'!I205</f>
        <v>42.42</v>
      </c>
      <c r="I196" s="14">
        <f>'[1]TCE - ANEXO III - Preencher'!J205</f>
        <v>339.39</v>
      </c>
      <c r="J196" s="14">
        <f>'[1]TCE - ANEXO III - Preencher'!K205</f>
        <v>0</v>
      </c>
      <c r="K196" s="15">
        <f>'[1]TCE - ANEXO III - Preencher'!L205</f>
        <v>159.47999999999999</v>
      </c>
      <c r="L196" s="15">
        <f>'[1]TCE - ANEXO III - Preencher'!M205</f>
        <v>4</v>
      </c>
      <c r="M196" s="15">
        <f t="shared" ref="M196:M259" si="19">K196-L196</f>
        <v>155.47999999999999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537.29</v>
      </c>
    </row>
    <row r="197" spans="1:28" x14ac:dyDescent="0.2">
      <c r="A197" s="8">
        <f>IFERROR(VLOOKUP(B197,'[1]DADOS (OCULTAR)'!$Q$3:$S$133,3,0),"")</f>
        <v>10739225002161</v>
      </c>
      <c r="B197" s="9" t="str">
        <f>'[1]TCE - ANEXO III - Preencher'!C206</f>
        <v>UPA OLINDA - C.G 001/2022</v>
      </c>
      <c r="C197" s="10"/>
      <c r="D197" s="11" t="str">
        <f>'[1]TCE - ANEXO III - Preencher'!E206</f>
        <v>RAFAELA SOUZA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2234-05</v>
      </c>
      <c r="G197" s="13">
        <f>IF('[1]TCE - ANEXO III - Preencher'!H206="","",'[1]TCE - ANEXO III - Preencher'!H206)</f>
        <v>44682</v>
      </c>
      <c r="H197" s="14">
        <f>'[1]TCE - ANEXO III - Preencher'!I206</f>
        <v>43.94</v>
      </c>
      <c r="I197" s="14">
        <f>'[1]TCE - ANEXO III - Preencher'!J206</f>
        <v>351.55</v>
      </c>
      <c r="J197" s="14">
        <f>'[1]TCE - ANEXO III - Preencher'!K206</f>
        <v>0</v>
      </c>
      <c r="K197" s="15">
        <f>'[1]TCE - ANEXO III - Preencher'!L206</f>
        <v>159.47999999999999</v>
      </c>
      <c r="L197" s="15">
        <f>'[1]TCE - ANEXO III - Preencher'!M206</f>
        <v>3.4</v>
      </c>
      <c r="M197" s="15">
        <f t="shared" si="19"/>
        <v>156.07999999999998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551.56999999999994</v>
      </c>
    </row>
    <row r="198" spans="1:28" x14ac:dyDescent="0.2">
      <c r="A198" s="8">
        <f>IFERROR(VLOOKUP(B198,'[1]DADOS (OCULTAR)'!$Q$3:$S$133,3,0),"")</f>
        <v>10739225002161</v>
      </c>
      <c r="B198" s="9" t="str">
        <f>'[1]TCE - ANEXO III - Preencher'!C207</f>
        <v>UPA OLINDA - C.G 001/2022</v>
      </c>
      <c r="C198" s="10"/>
      <c r="D198" s="11" t="str">
        <f>'[1]TCE - ANEXO III - Preencher'!E207</f>
        <v>RAQUEL NASCIMENTO DE MEDEIROS FERREIRA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44682</v>
      </c>
      <c r="H198" s="14">
        <f>'[1]TCE - ANEXO III - Preencher'!I207</f>
        <v>15.99</v>
      </c>
      <c r="I198" s="14">
        <f>'[1]TCE - ANEXO III - Preencher'!J207</f>
        <v>127.91</v>
      </c>
      <c r="J198" s="14">
        <f>'[1]TCE - ANEXO III - Preencher'!K207</f>
        <v>0</v>
      </c>
      <c r="K198" s="15">
        <f>'[1]TCE - ANEXO III - Preencher'!L207</f>
        <v>159.47999999999999</v>
      </c>
      <c r="L198" s="15">
        <f>'[1]TCE - ANEXO III - Preencher'!M207</f>
        <v>1.21</v>
      </c>
      <c r="M198" s="15">
        <f t="shared" si="19"/>
        <v>158.26999999999998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128.01</v>
      </c>
      <c r="R198" s="15">
        <f>'[1]TCE - ANEXO III - Preencher'!S207</f>
        <v>72.72</v>
      </c>
      <c r="S198" s="16">
        <f t="shared" si="21"/>
        <v>55.289999999999992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357.45999999999992</v>
      </c>
    </row>
    <row r="199" spans="1:28" x14ac:dyDescent="0.2">
      <c r="A199" s="8">
        <f>IFERROR(VLOOKUP(B199,'[1]DADOS (OCULTAR)'!$Q$3:$S$133,3,0),"")</f>
        <v>10739225002161</v>
      </c>
      <c r="B199" s="9" t="str">
        <f>'[1]TCE - ANEXO III - Preencher'!C208</f>
        <v>UPA OLINDA - C.G 001/2022</v>
      </c>
      <c r="C199" s="10"/>
      <c r="D199" s="11" t="str">
        <f>'[1]TCE - ANEXO III - Preencher'!E208</f>
        <v>MARCILEIDE AMARAL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2516-05</v>
      </c>
      <c r="G199" s="13">
        <f>IF('[1]TCE - ANEXO III - Preencher'!H208="","",'[1]TCE - ANEXO III - Preencher'!H208)</f>
        <v>44682</v>
      </c>
      <c r="H199" s="14">
        <f>'[1]TCE - ANEXO III - Preencher'!I208</f>
        <v>24.2</v>
      </c>
      <c r="I199" s="14">
        <f>'[1]TCE - ANEXO III - Preencher'!J208</f>
        <v>193.56</v>
      </c>
      <c r="J199" s="14">
        <f>'[1]TCE - ANEXO III - Preencher'!K208</f>
        <v>0</v>
      </c>
      <c r="K199" s="15">
        <f>'[1]TCE - ANEXO III - Preencher'!L208</f>
        <v>159.47999999999999</v>
      </c>
      <c r="L199" s="15">
        <f>'[1]TCE - ANEXO III - Preencher'!M208</f>
        <v>2.4</v>
      </c>
      <c r="M199" s="15">
        <f t="shared" si="19"/>
        <v>157.07999999999998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218.41</v>
      </c>
      <c r="R199" s="15">
        <f>'[1]TCE - ANEXO III - Preencher'!S208</f>
        <v>144</v>
      </c>
      <c r="S199" s="16">
        <f t="shared" si="21"/>
        <v>74.41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449.25</v>
      </c>
    </row>
    <row r="200" spans="1:28" x14ac:dyDescent="0.2">
      <c r="A200" s="8">
        <f>IFERROR(VLOOKUP(B200,'[1]DADOS (OCULTAR)'!$Q$3:$S$133,3,0),"")</f>
        <v>10739225002161</v>
      </c>
      <c r="B200" s="9" t="str">
        <f>'[1]TCE - ANEXO III - Preencher'!C209</f>
        <v>UPA OLINDA - C.G 001/2022</v>
      </c>
      <c r="C200" s="10"/>
      <c r="D200" s="11" t="str">
        <f>'[1]TCE - ANEXO III - Preencher'!E209</f>
        <v>REINALDO SOARES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7664-20</v>
      </c>
      <c r="G200" s="13">
        <f>IF('[1]TCE - ANEXO III - Preencher'!H209="","",'[1]TCE - ANEXO III - Preencher'!H209)</f>
        <v>44682</v>
      </c>
      <c r="H200" s="14">
        <f>'[1]TCE - ANEXO III - Preencher'!I209</f>
        <v>32.07</v>
      </c>
      <c r="I200" s="14">
        <f>'[1]TCE - ANEXO III - Preencher'!J209</f>
        <v>256.58999999999997</v>
      </c>
      <c r="J200" s="14">
        <f>'[1]TCE - ANEXO III - Preencher'!K209</f>
        <v>0</v>
      </c>
      <c r="K200" s="15">
        <f>'[1]TCE - ANEXO III - Preencher'!L209</f>
        <v>159.47999999999999</v>
      </c>
      <c r="L200" s="15">
        <f>'[1]TCE - ANEXO III - Preencher'!M209</f>
        <v>2.2200000000000002</v>
      </c>
      <c r="M200" s="15">
        <f t="shared" si="19"/>
        <v>157.26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445.91999999999996</v>
      </c>
    </row>
    <row r="201" spans="1:28" x14ac:dyDescent="0.2">
      <c r="A201" s="8">
        <f>IFERROR(VLOOKUP(B201,'[1]DADOS (OCULTAR)'!$Q$3:$S$133,3,0),"")</f>
        <v>10739225002161</v>
      </c>
      <c r="B201" s="9" t="str">
        <f>'[1]TCE - ANEXO III - Preencher'!C210</f>
        <v>UPA OLINDA - C.G 001/2022</v>
      </c>
      <c r="C201" s="10"/>
      <c r="D201" s="11" t="str">
        <f>'[1]TCE - ANEXO III - Preencher'!E210</f>
        <v>RENATA COSTA DOS SANTOS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2251-24</v>
      </c>
      <c r="G201" s="13">
        <f>IF('[1]TCE - ANEXO III - Preencher'!H210="","",'[1]TCE - ANEXO III - Preencher'!H210)</f>
        <v>44682</v>
      </c>
      <c r="H201" s="14">
        <f>'[1]TCE - ANEXO III - Preencher'!I210</f>
        <v>82.42</v>
      </c>
      <c r="I201" s="14">
        <f>'[1]TCE - ANEXO III - Preencher'!J210</f>
        <v>659.39</v>
      </c>
      <c r="J201" s="14">
        <f>'[1]TCE - ANEXO III - Preencher'!K210</f>
        <v>0</v>
      </c>
      <c r="K201" s="15">
        <f>'[1]TCE - ANEXO III - Preencher'!L210</f>
        <v>159.47999999999999</v>
      </c>
      <c r="L201" s="15">
        <f>'[1]TCE - ANEXO III - Preencher'!M210</f>
        <v>8</v>
      </c>
      <c r="M201" s="15">
        <f t="shared" si="19"/>
        <v>151.47999999999999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893.29</v>
      </c>
    </row>
    <row r="202" spans="1:28" x14ac:dyDescent="0.2">
      <c r="A202" s="8">
        <f>IFERROR(VLOOKUP(B202,'[1]DADOS (OCULTAR)'!$Q$3:$S$133,3,0),"")</f>
        <v>10739225002161</v>
      </c>
      <c r="B202" s="9" t="str">
        <f>'[1]TCE - ANEXO III - Preencher'!C211</f>
        <v>UPA OLINDA - C.G 001/2022</v>
      </c>
      <c r="C202" s="10"/>
      <c r="D202" s="11" t="str">
        <f>'[1]TCE - ANEXO III - Preencher'!E211</f>
        <v>RENATA CRISTINA RIBEIRO HACKER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2251-24</v>
      </c>
      <c r="G202" s="13">
        <f>IF('[1]TCE - ANEXO III - Preencher'!H211="","",'[1]TCE - ANEXO III - Preencher'!H211)</f>
        <v>44682</v>
      </c>
      <c r="H202" s="14">
        <f>'[1]TCE - ANEXO III - Preencher'!I211</f>
        <v>86.24</v>
      </c>
      <c r="I202" s="14">
        <f>'[1]TCE - ANEXO III - Preencher'!J211</f>
        <v>689.91</v>
      </c>
      <c r="J202" s="14">
        <f>'[1]TCE - ANEXO III - Preencher'!K211</f>
        <v>0</v>
      </c>
      <c r="K202" s="15">
        <f>'[1]TCE - ANEXO III - Preencher'!L211</f>
        <v>159.47999999999999</v>
      </c>
      <c r="L202" s="15">
        <f>'[1]TCE - ANEXO III - Preencher'!M211</f>
        <v>8</v>
      </c>
      <c r="M202" s="15">
        <f t="shared" si="19"/>
        <v>151.47999999999999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927.63</v>
      </c>
    </row>
    <row r="203" spans="1:28" x14ac:dyDescent="0.2">
      <c r="A203" s="8">
        <f>IFERROR(VLOOKUP(B203,'[1]DADOS (OCULTAR)'!$Q$3:$S$133,3,0),"")</f>
        <v>10739225002161</v>
      </c>
      <c r="B203" s="9" t="str">
        <f>'[1]TCE - ANEXO III - Preencher'!C212</f>
        <v>UPA OLINDA - C.G 001/2022</v>
      </c>
      <c r="C203" s="10"/>
      <c r="D203" s="11" t="str">
        <f>'[1]TCE - ANEXO III - Preencher'!E212</f>
        <v>RENATA FERNANDES PINHEIRO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2232-88</v>
      </c>
      <c r="G203" s="13">
        <f>IF('[1]TCE - ANEXO III - Preencher'!H212="","",'[1]TCE - ANEXO III - Preencher'!H212)</f>
        <v>44682</v>
      </c>
      <c r="H203" s="14">
        <f>'[1]TCE - ANEXO III - Preencher'!I212</f>
        <v>85.54</v>
      </c>
      <c r="I203" s="14">
        <f>'[1]TCE - ANEXO III - Preencher'!J212</f>
        <v>684.32</v>
      </c>
      <c r="J203" s="14">
        <f>'[1]TCE - ANEXO III - Preencher'!K212</f>
        <v>0</v>
      </c>
      <c r="K203" s="15">
        <f>'[1]TCE - ANEXO III - Preencher'!L212</f>
        <v>159.47999999999999</v>
      </c>
      <c r="L203" s="15">
        <f>'[1]TCE - ANEXO III - Preencher'!M212</f>
        <v>5.91</v>
      </c>
      <c r="M203" s="15">
        <f t="shared" si="19"/>
        <v>153.57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923.43000000000006</v>
      </c>
    </row>
    <row r="204" spans="1:28" x14ac:dyDescent="0.2">
      <c r="A204" s="8">
        <f>IFERROR(VLOOKUP(B204,'[1]DADOS (OCULTAR)'!$Q$3:$S$133,3,0),"")</f>
        <v>10739225002161</v>
      </c>
      <c r="B204" s="9" t="str">
        <f>'[1]TCE - ANEXO III - Preencher'!C213</f>
        <v>UPA OLINDA - C.G 001/2022</v>
      </c>
      <c r="C204" s="10"/>
      <c r="D204" s="11" t="str">
        <f>'[1]TCE - ANEXO III - Preencher'!E213</f>
        <v>RENATA GEANE GONCALVES CUNHA BARROS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44682</v>
      </c>
      <c r="H204" s="14">
        <f>'[1]TCE - ANEXO III - Preencher'!I213</f>
        <v>14.54</v>
      </c>
      <c r="I204" s="14">
        <f>'[1]TCE - ANEXO III - Preencher'!J213</f>
        <v>116.35</v>
      </c>
      <c r="J204" s="14">
        <f>'[1]TCE - ANEXO III - Preencher'!K213</f>
        <v>0</v>
      </c>
      <c r="K204" s="15">
        <f>'[1]TCE - ANEXO III - Preencher'!L213</f>
        <v>159.47999999999999</v>
      </c>
      <c r="L204" s="15">
        <f>'[1]TCE - ANEXO III - Preencher'!M213</f>
        <v>1.21</v>
      </c>
      <c r="M204" s="15">
        <f t="shared" si="19"/>
        <v>158.26999999999998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56.47</v>
      </c>
      <c r="U204" s="15">
        <f>'[1]TCE - ANEXO III - Preencher'!V213</f>
        <v>0</v>
      </c>
      <c r="V204" s="16">
        <f t="shared" si="22"/>
        <v>56.47</v>
      </c>
      <c r="W204" s="17" t="str">
        <f>IF('[1]TCE - ANEXO III - Preencher'!X213="","",'[1]TCE - ANEXO III - Preencher'!X213)</f>
        <v>SALÁRIO FAMÍLIA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345.63</v>
      </c>
    </row>
    <row r="205" spans="1:28" x14ac:dyDescent="0.2">
      <c r="A205" s="8">
        <f>IFERROR(VLOOKUP(B205,'[1]DADOS (OCULTAR)'!$Q$3:$S$133,3,0),"")</f>
        <v>10739225002161</v>
      </c>
      <c r="B205" s="9" t="str">
        <f>'[1]TCE - ANEXO III - Preencher'!C214</f>
        <v>UPA OLINDA - C.G 001/2022</v>
      </c>
      <c r="C205" s="10"/>
      <c r="D205" s="11" t="str">
        <f>'[1]TCE - ANEXO III - Preencher'!E214</f>
        <v>MACIO RUBENS CARVALHO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2251-24</v>
      </c>
      <c r="G205" s="13">
        <f>IF('[1]TCE - ANEXO III - Preencher'!H214="","",'[1]TCE - ANEXO III - Preencher'!H214)</f>
        <v>44682</v>
      </c>
      <c r="H205" s="14">
        <f>'[1]TCE - ANEXO III - Preencher'!I214</f>
        <v>19.84</v>
      </c>
      <c r="I205" s="14">
        <f>'[1]TCE - ANEXO III - Preencher'!J214</f>
        <v>158.69999999999999</v>
      </c>
      <c r="J205" s="14">
        <f>'[1]TCE - ANEXO III - Preencher'!K214</f>
        <v>0</v>
      </c>
      <c r="K205" s="15">
        <f>'[1]TCE - ANEXO III - Preencher'!L214</f>
        <v>159.47999999999999</v>
      </c>
      <c r="L205" s="15">
        <f>'[1]TCE - ANEXO III - Preencher'!M214</f>
        <v>1.39</v>
      </c>
      <c r="M205" s="15">
        <f t="shared" si="19"/>
        <v>158.09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336.63</v>
      </c>
    </row>
    <row r="206" spans="1:28" x14ac:dyDescent="0.2">
      <c r="A206" s="8">
        <f>IFERROR(VLOOKUP(B206,'[1]DADOS (OCULTAR)'!$Q$3:$S$133,3,0),"")</f>
        <v>10739225002161</v>
      </c>
      <c r="B206" s="9" t="str">
        <f>'[1]TCE - ANEXO III - Preencher'!C215</f>
        <v>UPA OLINDA - C.G 001/2022</v>
      </c>
      <c r="C206" s="10"/>
      <c r="D206" s="11" t="str">
        <f>'[1]TCE - ANEXO III - Preencher'!E215</f>
        <v xml:space="preserve">RENATO COSME CESAR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5152-05</v>
      </c>
      <c r="G206" s="13">
        <f>IF('[1]TCE - ANEXO III - Preencher'!H215="","",'[1]TCE - ANEXO III - Preencher'!H215)</f>
        <v>44682</v>
      </c>
      <c r="H206" s="14">
        <f>'[1]TCE - ANEXO III - Preencher'!I215</f>
        <v>14.54</v>
      </c>
      <c r="I206" s="14">
        <f>'[1]TCE - ANEXO III - Preencher'!J215</f>
        <v>116.35</v>
      </c>
      <c r="J206" s="14">
        <f>'[1]TCE - ANEXO III - Preencher'!K215</f>
        <v>0</v>
      </c>
      <c r="K206" s="15">
        <f>'[1]TCE - ANEXO III - Preencher'!L215</f>
        <v>159.47999999999999</v>
      </c>
      <c r="L206" s="15">
        <f>'[1]TCE - ANEXO III - Preencher'!M215</f>
        <v>1.21</v>
      </c>
      <c r="M206" s="15">
        <f t="shared" si="19"/>
        <v>158.26999999999998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251.01</v>
      </c>
      <c r="R206" s="15">
        <f>'[1]TCE - ANEXO III - Preencher'!S215</f>
        <v>72.72</v>
      </c>
      <c r="S206" s="16">
        <f t="shared" si="21"/>
        <v>178.29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467.44999999999993</v>
      </c>
    </row>
    <row r="207" spans="1:28" x14ac:dyDescent="0.2">
      <c r="A207" s="8">
        <f>IFERROR(VLOOKUP(B207,'[1]DADOS (OCULTAR)'!$Q$3:$S$133,3,0),"")</f>
        <v>10739225002161</v>
      </c>
      <c r="B207" s="9" t="str">
        <f>'[1]TCE - ANEXO III - Preencher'!C216</f>
        <v>UPA OLINDA - C.G 001/2022</v>
      </c>
      <c r="C207" s="10"/>
      <c r="D207" s="11" t="str">
        <f>'[1]TCE - ANEXO III - Preencher'!E216</f>
        <v>RICARDO LEITE VIEIRA FILHO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>
        <f>IF('[1]TCE - ANEXO III - Preencher'!H216="","",'[1]TCE - ANEXO III - Preencher'!H216)</f>
        <v>44682</v>
      </c>
      <c r="H207" s="14">
        <f>'[1]TCE - ANEXO III - Preencher'!I216</f>
        <v>42.42</v>
      </c>
      <c r="I207" s="14">
        <f>'[1]TCE - ANEXO III - Preencher'!J216</f>
        <v>339.39</v>
      </c>
      <c r="J207" s="14">
        <f>'[1]TCE - ANEXO III - Preencher'!K216</f>
        <v>0</v>
      </c>
      <c r="K207" s="15">
        <f>'[1]TCE - ANEXO III - Preencher'!L216</f>
        <v>159.47999999999999</v>
      </c>
      <c r="L207" s="15">
        <f>'[1]TCE - ANEXO III - Preencher'!M216</f>
        <v>4</v>
      </c>
      <c r="M207" s="15">
        <f t="shared" si="19"/>
        <v>155.47999999999999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537.29</v>
      </c>
    </row>
    <row r="208" spans="1:28" x14ac:dyDescent="0.2">
      <c r="A208" s="8">
        <f>IFERROR(VLOOKUP(B208,'[1]DADOS (OCULTAR)'!$Q$3:$S$133,3,0),"")</f>
        <v>10739225002161</v>
      </c>
      <c r="B208" s="9" t="str">
        <f>'[1]TCE - ANEXO III - Preencher'!C217</f>
        <v>UPA OLINDA - C.G 001/2022</v>
      </c>
      <c r="C208" s="10"/>
      <c r="D208" s="11" t="str">
        <f>'[1]TCE - ANEXO III - Preencher'!E217</f>
        <v>ROBSON ANDRE PASSOS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44682</v>
      </c>
      <c r="H208" s="14">
        <f>'[1]TCE - ANEXO III - Preencher'!I217</f>
        <v>24.5</v>
      </c>
      <c r="I208" s="14">
        <f>'[1]TCE - ANEXO III - Preencher'!J217</f>
        <v>196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136.20999999999998</v>
      </c>
      <c r="R208" s="15">
        <f>'[1]TCE - ANEXO III - Preencher'!S217</f>
        <v>210</v>
      </c>
      <c r="S208" s="16">
        <f t="shared" si="21"/>
        <v>-73.79000000000002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146.70999999999998</v>
      </c>
    </row>
    <row r="209" spans="1:28" x14ac:dyDescent="0.2">
      <c r="A209" s="8">
        <f>IFERROR(VLOOKUP(B209,'[1]DADOS (OCULTAR)'!$Q$3:$S$133,3,0),"")</f>
        <v>10739225002161</v>
      </c>
      <c r="B209" s="9" t="str">
        <f>'[1]TCE - ANEXO III - Preencher'!C218</f>
        <v>UPA OLINDA - C.G 001/2022</v>
      </c>
      <c r="C209" s="10"/>
      <c r="D209" s="11" t="str">
        <f>'[1]TCE - ANEXO III - Preencher'!E218</f>
        <v>ROBERTA LUCIA DOURADO DE PAULA FERREIRA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44682</v>
      </c>
      <c r="H209" s="14">
        <f>'[1]TCE - ANEXO III - Preencher'!I218</f>
        <v>19.420000000000002</v>
      </c>
      <c r="I209" s="14">
        <f>'[1]TCE - ANEXO III - Preencher'!J218</f>
        <v>155.37</v>
      </c>
      <c r="J209" s="14">
        <f>'[1]TCE - ANEXO III - Preencher'!K218</f>
        <v>0</v>
      </c>
      <c r="K209" s="15">
        <f>'[1]TCE - ANEXO III - Preencher'!L218</f>
        <v>159.47999999999999</v>
      </c>
      <c r="L209" s="15">
        <f>'[1]TCE - ANEXO III - Preencher'!M218</f>
        <v>1.6</v>
      </c>
      <c r="M209" s="15">
        <f t="shared" si="19"/>
        <v>157.88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103.28</v>
      </c>
      <c r="Y209" s="15">
        <f>'[1]TCE - ANEXO III - Preencher'!Z218</f>
        <v>0</v>
      </c>
      <c r="Z209" s="16">
        <f t="shared" si="23"/>
        <v>103.28</v>
      </c>
      <c r="AA209" s="17" t="str">
        <f>IF('[1]TCE - ANEXO III - Preencher'!AB218="","",'[1]TCE - ANEXO III - Preencher'!AB218)</f>
        <v>AUXILIO CRECHE</v>
      </c>
      <c r="AB209" s="15">
        <f t="shared" si="18"/>
        <v>435.95000000000005</v>
      </c>
    </row>
    <row r="210" spans="1:28" x14ac:dyDescent="0.2">
      <c r="A210" s="8">
        <f>IFERROR(VLOOKUP(B210,'[1]DADOS (OCULTAR)'!$Q$3:$S$133,3,0),"")</f>
        <v>10739225002161</v>
      </c>
      <c r="B210" s="9" t="str">
        <f>'[1]TCE - ANEXO III - Preencher'!C219</f>
        <v>UPA OLINDA - C.G 001/2022</v>
      </c>
      <c r="C210" s="10"/>
      <c r="D210" s="11" t="str">
        <f>'[1]TCE - ANEXO III - Preencher'!E219</f>
        <v>ROSANA FERREIRA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44682</v>
      </c>
      <c r="H210" s="14">
        <f>'[1]TCE - ANEXO III - Preencher'!I219</f>
        <v>16.09</v>
      </c>
      <c r="I210" s="14">
        <f>'[1]TCE - ANEXO III - Preencher'!J219</f>
        <v>128.68</v>
      </c>
      <c r="J210" s="14">
        <f>'[1]TCE - ANEXO III - Preencher'!K219</f>
        <v>0</v>
      </c>
      <c r="K210" s="15">
        <f>'[1]TCE - ANEXO III - Preencher'!L219</f>
        <v>159.47999999999999</v>
      </c>
      <c r="L210" s="15">
        <f>'[1]TCE - ANEXO III - Preencher'!M219</f>
        <v>1.21</v>
      </c>
      <c r="M210" s="15">
        <f t="shared" si="19"/>
        <v>158.26999999999998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128.01</v>
      </c>
      <c r="R210" s="15">
        <f>'[1]TCE - ANEXO III - Preencher'!S219</f>
        <v>72.72</v>
      </c>
      <c r="S210" s="16">
        <f t="shared" si="21"/>
        <v>55.289999999999992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358.32999999999993</v>
      </c>
    </row>
    <row r="211" spans="1:28" x14ac:dyDescent="0.2">
      <c r="A211" s="8">
        <f>IFERROR(VLOOKUP(B211,'[1]DADOS (OCULTAR)'!$Q$3:$S$133,3,0),"")</f>
        <v>10739225002161</v>
      </c>
      <c r="B211" s="9" t="str">
        <f>'[1]TCE - ANEXO III - Preencher'!C220</f>
        <v>UPA OLINDA - C.G 001/2022</v>
      </c>
      <c r="C211" s="10"/>
      <c r="D211" s="11" t="str">
        <f>'[1]TCE - ANEXO III - Preencher'!E220</f>
        <v>ROSANGELA CARDOSO CAVALCANTE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44682</v>
      </c>
      <c r="H211" s="14">
        <f>'[1]TCE - ANEXO III - Preencher'!I220</f>
        <v>14.54</v>
      </c>
      <c r="I211" s="14">
        <f>'[1]TCE - ANEXO III - Preencher'!J220</f>
        <v>116.35</v>
      </c>
      <c r="J211" s="14">
        <f>'[1]TCE - ANEXO III - Preencher'!K220</f>
        <v>0</v>
      </c>
      <c r="K211" s="15">
        <f>'[1]TCE - ANEXO III - Preencher'!L220</f>
        <v>159.47999999999999</v>
      </c>
      <c r="L211" s="15">
        <f>'[1]TCE - ANEXO III - Preencher'!M220</f>
        <v>1.21</v>
      </c>
      <c r="M211" s="15">
        <f t="shared" si="19"/>
        <v>158.26999999999998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128.01</v>
      </c>
      <c r="R211" s="15">
        <f>'[1]TCE - ANEXO III - Preencher'!S220</f>
        <v>72.72</v>
      </c>
      <c r="S211" s="16">
        <f t="shared" si="21"/>
        <v>55.289999999999992</v>
      </c>
      <c r="T211" s="15">
        <f>'[1]TCE - ANEXO III - Preencher'!U220</f>
        <v>56.47</v>
      </c>
      <c r="U211" s="15">
        <f>'[1]TCE - ANEXO III - Preencher'!V220</f>
        <v>0</v>
      </c>
      <c r="V211" s="16">
        <f t="shared" si="22"/>
        <v>56.47</v>
      </c>
      <c r="W211" s="17" t="str">
        <f>IF('[1]TCE - ANEXO III - Preencher'!X220="","",'[1]TCE - ANEXO III - Preencher'!X220)</f>
        <v>SALÁRIO FAMÍLIA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400.91999999999996</v>
      </c>
    </row>
    <row r="212" spans="1:28" x14ac:dyDescent="0.2">
      <c r="A212" s="8">
        <f>IFERROR(VLOOKUP(B212,'[1]DADOS (OCULTAR)'!$Q$3:$S$133,3,0),"")</f>
        <v>10739225002161</v>
      </c>
      <c r="B212" s="9" t="str">
        <f>'[1]TCE - ANEXO III - Preencher'!C221</f>
        <v>UPA OLINDA - C.G 001/2022</v>
      </c>
      <c r="C212" s="10"/>
      <c r="D212" s="11" t="str">
        <f>'[1]TCE - ANEXO III - Preencher'!E221</f>
        <v>ROSELANIA SOLANO DE SOUZA MELO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>
        <f>IF('[1]TCE - ANEXO III - Preencher'!H221="","",'[1]TCE - ANEXO III - Preencher'!H221)</f>
        <v>44682</v>
      </c>
      <c r="H212" s="14">
        <f>'[1]TCE - ANEXO III - Preencher'!I221</f>
        <v>12.12</v>
      </c>
      <c r="I212" s="14">
        <f>'[1]TCE - ANEXO III - Preencher'!J221</f>
        <v>96.96</v>
      </c>
      <c r="J212" s="14">
        <f>'[1]TCE - ANEXO III - Preencher'!K221</f>
        <v>0</v>
      </c>
      <c r="K212" s="15">
        <f>'[1]TCE - ANEXO III - Preencher'!L221</f>
        <v>159.47999999999999</v>
      </c>
      <c r="L212" s="15">
        <f>'[1]TCE - ANEXO III - Preencher'!M221</f>
        <v>1.21</v>
      </c>
      <c r="M212" s="15">
        <f t="shared" si="19"/>
        <v>158.26999999999998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251.01</v>
      </c>
      <c r="R212" s="15">
        <f>'[1]TCE - ANEXO III - Preencher'!S221</f>
        <v>72.72</v>
      </c>
      <c r="S212" s="16">
        <f t="shared" si="21"/>
        <v>178.29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445.64</v>
      </c>
    </row>
    <row r="213" spans="1:28" x14ac:dyDescent="0.2">
      <c r="A213" s="8">
        <f>IFERROR(VLOOKUP(B213,'[1]DADOS (OCULTAR)'!$Q$3:$S$133,3,0),"")</f>
        <v>10739225002161</v>
      </c>
      <c r="B213" s="9" t="str">
        <f>'[1]TCE - ANEXO III - Preencher'!C222</f>
        <v>UPA OLINDA - C.G 001/2022</v>
      </c>
      <c r="C213" s="10"/>
      <c r="D213" s="11" t="str">
        <f>'[1]TCE - ANEXO III - Preencher'!E222</f>
        <v>ROSELI CORREIA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44682</v>
      </c>
      <c r="H213" s="14">
        <f>'[1]TCE - ANEXO III - Preencher'!I222</f>
        <v>16.68</v>
      </c>
      <c r="I213" s="14">
        <f>'[1]TCE - ANEXO III - Preencher'!J222</f>
        <v>133.46</v>
      </c>
      <c r="J213" s="14">
        <f>'[1]TCE - ANEXO III - Preencher'!K222</f>
        <v>0</v>
      </c>
      <c r="K213" s="15">
        <f>'[1]TCE - ANEXO III - Preencher'!L222</f>
        <v>159.47999999999999</v>
      </c>
      <c r="L213" s="15">
        <f>'[1]TCE - ANEXO III - Preencher'!M222</f>
        <v>1.21</v>
      </c>
      <c r="M213" s="15">
        <f t="shared" si="19"/>
        <v>158.26999999999998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173.01</v>
      </c>
      <c r="R213" s="15">
        <f>'[1]TCE - ANEXO III - Preencher'!S222</f>
        <v>72.72</v>
      </c>
      <c r="S213" s="16">
        <f t="shared" si="21"/>
        <v>100.28999999999999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69.430000000000007</v>
      </c>
      <c r="Y213" s="15">
        <f>'[1]TCE - ANEXO III - Preencher'!Z222</f>
        <v>0</v>
      </c>
      <c r="Z213" s="16">
        <f t="shared" si="23"/>
        <v>69.430000000000007</v>
      </c>
      <c r="AA213" s="17" t="str">
        <f>IF('[1]TCE - ANEXO III - Preencher'!AB222="","",'[1]TCE - ANEXO III - Preencher'!AB222)</f>
        <v>AUXILIO CRECHE</v>
      </c>
      <c r="AB213" s="15">
        <f t="shared" si="18"/>
        <v>478.12999999999994</v>
      </c>
    </row>
    <row r="214" spans="1:28" x14ac:dyDescent="0.2">
      <c r="A214" s="8">
        <f>IFERROR(VLOOKUP(B214,'[1]DADOS (OCULTAR)'!$Q$3:$S$133,3,0),"")</f>
        <v>10739225002161</v>
      </c>
      <c r="B214" s="9" t="str">
        <f>'[1]TCE - ANEXO III - Preencher'!C223</f>
        <v>UPA OLINDA - C.G 001/2022</v>
      </c>
      <c r="C214" s="10"/>
      <c r="D214" s="11" t="str">
        <f>'[1]TCE - ANEXO III - Preencher'!E223</f>
        <v>SCHERLEY ALENCAR VIEIRA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7664-20</v>
      </c>
      <c r="G214" s="13">
        <f>IF('[1]TCE - ANEXO III - Preencher'!H223="","",'[1]TCE - ANEXO III - Preencher'!H223)</f>
        <v>44621</v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>
        <f>IFERROR(VLOOKUP(B215,'[1]DADOS (OCULTAR)'!$Q$3:$S$133,3,0),"")</f>
        <v>10739225002161</v>
      </c>
      <c r="B215" s="9" t="str">
        <f>'[1]TCE - ANEXO III - Preencher'!C224</f>
        <v>UPA OLINDA - C.G 001/2022</v>
      </c>
      <c r="C215" s="10"/>
      <c r="D215" s="11" t="str">
        <f>'[1]TCE - ANEXO III - Preencher'!E224</f>
        <v>SERIVAL LAURENTINO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5143-10</v>
      </c>
      <c r="G215" s="13">
        <f>IF('[1]TCE - ANEXO III - Preencher'!H224="","",'[1]TCE - ANEXO III - Preencher'!H224)</f>
        <v>44682</v>
      </c>
      <c r="H215" s="14">
        <f>'[1]TCE - ANEXO III - Preencher'!I224</f>
        <v>12.12</v>
      </c>
      <c r="I215" s="14">
        <f>'[1]TCE - ANEXO III - Preencher'!J224</f>
        <v>96.96</v>
      </c>
      <c r="J215" s="14">
        <f>'[1]TCE - ANEXO III - Preencher'!K224</f>
        <v>0</v>
      </c>
      <c r="K215" s="15">
        <f>'[1]TCE - ANEXO III - Preencher'!L224</f>
        <v>159.47999999999999</v>
      </c>
      <c r="L215" s="15">
        <f>'[1]TCE - ANEXO III - Preencher'!M224</f>
        <v>1.21</v>
      </c>
      <c r="M215" s="15">
        <f t="shared" si="19"/>
        <v>158.26999999999998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251.01</v>
      </c>
      <c r="R215" s="15">
        <f>'[1]TCE - ANEXO III - Preencher'!S224</f>
        <v>72.72</v>
      </c>
      <c r="S215" s="16">
        <f t="shared" si="21"/>
        <v>178.29</v>
      </c>
      <c r="T215" s="15">
        <f>'[1]TCE - ANEXO III - Preencher'!U224</f>
        <v>112.94</v>
      </c>
      <c r="U215" s="15">
        <f>'[1]TCE - ANEXO III - Preencher'!V224</f>
        <v>0</v>
      </c>
      <c r="V215" s="16">
        <f t="shared" si="22"/>
        <v>112.94</v>
      </c>
      <c r="W215" s="17" t="str">
        <f>IF('[1]TCE - ANEXO III - Preencher'!X224="","",'[1]TCE - ANEXO III - Preencher'!X224)</f>
        <v>SALÁRIO FAMÍLIA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558.57999999999993</v>
      </c>
    </row>
    <row r="216" spans="1:28" x14ac:dyDescent="0.2">
      <c r="A216" s="8">
        <f>IFERROR(VLOOKUP(B216,'[1]DADOS (OCULTAR)'!$Q$3:$S$133,3,0),"")</f>
        <v>10739225002161</v>
      </c>
      <c r="B216" s="9" t="str">
        <f>'[1]TCE - ANEXO III - Preencher'!C225</f>
        <v>UPA OLINDA - C.G 001/2022</v>
      </c>
      <c r="C216" s="10"/>
      <c r="D216" s="11" t="str">
        <f>'[1]TCE - ANEXO III - Preencher'!E225</f>
        <v>SHIRLEY GOMES DIAS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44682</v>
      </c>
      <c r="H216" s="14">
        <f>'[1]TCE - ANEXO III - Preencher'!I225</f>
        <v>16.09</v>
      </c>
      <c r="I216" s="14">
        <f>'[1]TCE - ANEXO III - Preencher'!J225</f>
        <v>128.68</v>
      </c>
      <c r="J216" s="14">
        <f>'[1]TCE - ANEXO III - Preencher'!K225</f>
        <v>0</v>
      </c>
      <c r="K216" s="15">
        <f>'[1]TCE - ANEXO III - Preencher'!L225</f>
        <v>159.47999999999999</v>
      </c>
      <c r="L216" s="15">
        <f>'[1]TCE - ANEXO III - Preencher'!M225</f>
        <v>1.21</v>
      </c>
      <c r="M216" s="15">
        <f t="shared" si="19"/>
        <v>158.26999999999998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303.03999999999996</v>
      </c>
    </row>
    <row r="217" spans="1:28" x14ac:dyDescent="0.2">
      <c r="A217" s="8">
        <f>IFERROR(VLOOKUP(B217,'[1]DADOS (OCULTAR)'!$Q$3:$S$133,3,0),"")</f>
        <v>10739225002161</v>
      </c>
      <c r="B217" s="9" t="str">
        <f>'[1]TCE - ANEXO III - Preencher'!C226</f>
        <v>UPA OLINDA - C.G 001/2022</v>
      </c>
      <c r="C217" s="10"/>
      <c r="D217" s="11" t="str">
        <f>'[1]TCE - ANEXO III - Preencher'!E226</f>
        <v>SIFRONIO PAULO DOS SANTOS NETO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>
        <f>IF('[1]TCE - ANEXO III - Preencher'!H226="","",'[1]TCE - ANEXO III - Preencher'!H226)</f>
        <v>44682</v>
      </c>
      <c r="H217" s="14">
        <f>'[1]TCE - ANEXO III - Preencher'!I226</f>
        <v>42.42</v>
      </c>
      <c r="I217" s="14">
        <f>'[1]TCE - ANEXO III - Preencher'!J226</f>
        <v>339.39</v>
      </c>
      <c r="J217" s="14">
        <f>'[1]TCE - ANEXO III - Preencher'!K226</f>
        <v>0</v>
      </c>
      <c r="K217" s="15">
        <f>'[1]TCE - ANEXO III - Preencher'!L226</f>
        <v>159.47999999999999</v>
      </c>
      <c r="L217" s="15">
        <f>'[1]TCE - ANEXO III - Preencher'!M226</f>
        <v>4</v>
      </c>
      <c r="M217" s="15">
        <f t="shared" si="19"/>
        <v>155.47999999999999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537.29</v>
      </c>
    </row>
    <row r="218" spans="1:28" x14ac:dyDescent="0.2">
      <c r="A218" s="8">
        <f>IFERROR(VLOOKUP(B218,'[1]DADOS (OCULTAR)'!$Q$3:$S$133,3,0),"")</f>
        <v>10739225002161</v>
      </c>
      <c r="B218" s="9" t="str">
        <f>'[1]TCE - ANEXO III - Preencher'!C227</f>
        <v>UPA OLINDA - C.G 001/2022</v>
      </c>
      <c r="C218" s="10"/>
      <c r="D218" s="11" t="str">
        <f>'[1]TCE - ANEXO III - Preencher'!E227</f>
        <v>VIVIANE RODRIGUES CUNHA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2516-05</v>
      </c>
      <c r="G218" s="13">
        <f>IF('[1]TCE - ANEXO III - Preencher'!H227="","",'[1]TCE - ANEXO III - Preencher'!H227)</f>
        <v>44682</v>
      </c>
      <c r="H218" s="14">
        <f>'[1]TCE - ANEXO III - Preencher'!I227</f>
        <v>27.44</v>
      </c>
      <c r="I218" s="14">
        <f>'[1]TCE - ANEXO III - Preencher'!J227</f>
        <v>219.5</v>
      </c>
      <c r="J218" s="14">
        <f>'[1]TCE - ANEXO III - Preencher'!K227</f>
        <v>0</v>
      </c>
      <c r="K218" s="15">
        <f>'[1]TCE - ANEXO III - Preencher'!L227</f>
        <v>159.47999999999999</v>
      </c>
      <c r="L218" s="15">
        <f>'[1]TCE - ANEXO III - Preencher'!M227</f>
        <v>2.92</v>
      </c>
      <c r="M218" s="15">
        <f t="shared" si="19"/>
        <v>156.56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267.40999999999997</v>
      </c>
      <c r="R218" s="15">
        <f>'[1]TCE - ANEXO III - Preencher'!S227</f>
        <v>175.41</v>
      </c>
      <c r="S218" s="16">
        <f t="shared" si="21"/>
        <v>91.999999999999972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495.5</v>
      </c>
    </row>
    <row r="219" spans="1:28" x14ac:dyDescent="0.2">
      <c r="A219" s="8">
        <f>IFERROR(VLOOKUP(B219,'[1]DADOS (OCULTAR)'!$Q$3:$S$133,3,0),"")</f>
        <v>10739225002161</v>
      </c>
      <c r="B219" s="9" t="str">
        <f>'[1]TCE - ANEXO III - Preencher'!C228</f>
        <v>UPA OLINDA - C.G 001/2022</v>
      </c>
      <c r="C219" s="10"/>
      <c r="D219" s="11" t="str">
        <f>'[1]TCE - ANEXO III - Preencher'!E228</f>
        <v>SIMONE PAULO MENDES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5135-05</v>
      </c>
      <c r="G219" s="13">
        <f>IF('[1]TCE - ANEXO III - Preencher'!H228="","",'[1]TCE - ANEXO III - Preencher'!H228)</f>
        <v>44682</v>
      </c>
      <c r="H219" s="14">
        <f>'[1]TCE - ANEXO III - Preencher'!I228</f>
        <v>15.99</v>
      </c>
      <c r="I219" s="14">
        <f>'[1]TCE - ANEXO III - Preencher'!J228</f>
        <v>127.91</v>
      </c>
      <c r="J219" s="14">
        <f>'[1]TCE - ANEXO III - Preencher'!K228</f>
        <v>0</v>
      </c>
      <c r="K219" s="15">
        <f>'[1]TCE - ANEXO III - Preencher'!L228</f>
        <v>159.47999999999999</v>
      </c>
      <c r="L219" s="15">
        <f>'[1]TCE - ANEXO III - Preencher'!M228</f>
        <v>4</v>
      </c>
      <c r="M219" s="15">
        <f t="shared" si="19"/>
        <v>155.47999999999999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128.01</v>
      </c>
      <c r="R219" s="15">
        <f>'[1]TCE - ANEXO III - Preencher'!S228</f>
        <v>72.72</v>
      </c>
      <c r="S219" s="16">
        <f t="shared" si="21"/>
        <v>55.289999999999992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354.66999999999996</v>
      </c>
    </row>
    <row r="220" spans="1:28" x14ac:dyDescent="0.2">
      <c r="A220" s="8">
        <f>IFERROR(VLOOKUP(B220,'[1]DADOS (OCULTAR)'!$Q$3:$S$133,3,0),"")</f>
        <v>10739225002161</v>
      </c>
      <c r="B220" s="9" t="str">
        <f>'[1]TCE - ANEXO III - Preencher'!C229</f>
        <v>UPA OLINDA - C.G 001/2022</v>
      </c>
      <c r="C220" s="10"/>
      <c r="D220" s="11" t="str">
        <f>'[1]TCE - ANEXO III - Preencher'!E229</f>
        <v xml:space="preserve">SIMONE RIBEIRO DA SILVA 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44682</v>
      </c>
      <c r="H220" s="14">
        <f>'[1]TCE - ANEXO III - Preencher'!I229</f>
        <v>15.24</v>
      </c>
      <c r="I220" s="14">
        <f>'[1]TCE - ANEXO III - Preencher'!J229</f>
        <v>121.9</v>
      </c>
      <c r="J220" s="14">
        <f>'[1]TCE - ANEXO III - Preencher'!K229</f>
        <v>0</v>
      </c>
      <c r="K220" s="15">
        <f>'[1]TCE - ANEXO III - Preencher'!L229</f>
        <v>159.47999999999999</v>
      </c>
      <c r="L220" s="15">
        <f>'[1]TCE - ANEXO III - Preencher'!M229</f>
        <v>1.21</v>
      </c>
      <c r="M220" s="15">
        <f t="shared" si="19"/>
        <v>158.26999999999998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315.40999999999997</v>
      </c>
      <c r="R220" s="15">
        <f>'[1]TCE - ANEXO III - Preencher'!S229</f>
        <v>72.72</v>
      </c>
      <c r="S220" s="16">
        <f t="shared" si="21"/>
        <v>242.68999999999997</v>
      </c>
      <c r="T220" s="15">
        <f>'[1]TCE - ANEXO III - Preencher'!U229</f>
        <v>56.47</v>
      </c>
      <c r="U220" s="15">
        <f>'[1]TCE - ANEXO III - Preencher'!V229</f>
        <v>0</v>
      </c>
      <c r="V220" s="16">
        <f t="shared" si="22"/>
        <v>56.47</v>
      </c>
      <c r="W220" s="17" t="str">
        <f>IF('[1]TCE - ANEXO III - Preencher'!X229="","",'[1]TCE - ANEXO III - Preencher'!X229)</f>
        <v>SALÁRIO FAMÍLIA</v>
      </c>
      <c r="X220" s="15">
        <f>'[1]TCE - ANEXO III - Preencher'!Y229</f>
        <v>69.430000000000007</v>
      </c>
      <c r="Y220" s="15">
        <f>'[1]TCE - ANEXO III - Preencher'!Z229</f>
        <v>0</v>
      </c>
      <c r="Z220" s="16">
        <f t="shared" si="23"/>
        <v>69.430000000000007</v>
      </c>
      <c r="AA220" s="17" t="str">
        <f>IF('[1]TCE - ANEXO III - Preencher'!AB229="","",'[1]TCE - ANEXO III - Preencher'!AB229)</f>
        <v>AUXILIO CRECHE</v>
      </c>
      <c r="AB220" s="15">
        <f t="shared" si="18"/>
        <v>664</v>
      </c>
    </row>
    <row r="221" spans="1:28" x14ac:dyDescent="0.2">
      <c r="A221" s="8">
        <f>IFERROR(VLOOKUP(B221,'[1]DADOS (OCULTAR)'!$Q$3:$S$133,3,0),"")</f>
        <v>10739225002161</v>
      </c>
      <c r="B221" s="9" t="str">
        <f>'[1]TCE - ANEXO III - Preencher'!C230</f>
        <v>UPA OLINDA - C.G 001/2022</v>
      </c>
      <c r="C221" s="10"/>
      <c r="D221" s="11" t="str">
        <f>'[1]TCE - ANEXO III - Preencher'!E230</f>
        <v>SIRLEIDE DE BARROS CRUZ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5152-05</v>
      </c>
      <c r="G221" s="13">
        <f>IF('[1]TCE - ANEXO III - Preencher'!H230="","",'[1]TCE - ANEXO III - Preencher'!H230)</f>
        <v>44682</v>
      </c>
      <c r="H221" s="14">
        <f>'[1]TCE - ANEXO III - Preencher'!I230</f>
        <v>15.99</v>
      </c>
      <c r="I221" s="14">
        <f>'[1]TCE - ANEXO III - Preencher'!J230</f>
        <v>127.91</v>
      </c>
      <c r="J221" s="14">
        <f>'[1]TCE - ANEXO III - Preencher'!K230</f>
        <v>0</v>
      </c>
      <c r="K221" s="15">
        <f>'[1]TCE - ANEXO III - Preencher'!L230</f>
        <v>159.47999999999999</v>
      </c>
      <c r="L221" s="15">
        <f>'[1]TCE - ANEXO III - Preencher'!M230</f>
        <v>1.21</v>
      </c>
      <c r="M221" s="15">
        <f t="shared" si="19"/>
        <v>158.26999999999998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128.01</v>
      </c>
      <c r="R221" s="15">
        <f>'[1]TCE - ANEXO III - Preencher'!S230</f>
        <v>72.72</v>
      </c>
      <c r="S221" s="16">
        <f t="shared" si="21"/>
        <v>55.289999999999992</v>
      </c>
      <c r="T221" s="15">
        <f>'[1]TCE - ANEXO III - Preencher'!U230</f>
        <v>112.94</v>
      </c>
      <c r="U221" s="15">
        <f>'[1]TCE - ANEXO III - Preencher'!V230</f>
        <v>0</v>
      </c>
      <c r="V221" s="16">
        <f t="shared" si="22"/>
        <v>112.94</v>
      </c>
      <c r="W221" s="17" t="str">
        <f>IF('[1]TCE - ANEXO III - Preencher'!X230="","",'[1]TCE - ANEXO III - Preencher'!X230)</f>
        <v>SALÁRIO FAMÍLIA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470.39999999999992</v>
      </c>
    </row>
    <row r="222" spans="1:28" x14ac:dyDescent="0.2">
      <c r="A222" s="8">
        <f>IFERROR(VLOOKUP(B222,'[1]DADOS (OCULTAR)'!$Q$3:$S$133,3,0),"")</f>
        <v>10739225002161</v>
      </c>
      <c r="B222" s="9" t="str">
        <f>'[1]TCE - ANEXO III - Preencher'!C231</f>
        <v>UPA OLINDA - C.G 001/2022</v>
      </c>
      <c r="C222" s="10"/>
      <c r="D222" s="11" t="str">
        <f>'[1]TCE - ANEXO III - Preencher'!E231</f>
        <v>SYMITON GUILHERME LINS CARDOSO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44682</v>
      </c>
      <c r="H222" s="14">
        <f>'[1]TCE - ANEXO III - Preencher'!I231</f>
        <v>19.27</v>
      </c>
      <c r="I222" s="14">
        <f>'[1]TCE - ANEXO III - Preencher'!J231</f>
        <v>154.13</v>
      </c>
      <c r="J222" s="14">
        <f>'[1]TCE - ANEXO III - Preencher'!K231</f>
        <v>0</v>
      </c>
      <c r="K222" s="15">
        <f>'[1]TCE - ANEXO III - Preencher'!L231</f>
        <v>159.47999999999999</v>
      </c>
      <c r="L222" s="15">
        <f>'[1]TCE - ANEXO III - Preencher'!M231</f>
        <v>1.6</v>
      </c>
      <c r="M222" s="15">
        <f t="shared" si="19"/>
        <v>157.88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331.28</v>
      </c>
    </row>
    <row r="223" spans="1:28" x14ac:dyDescent="0.2">
      <c r="A223" s="8">
        <f>IFERROR(VLOOKUP(B223,'[1]DADOS (OCULTAR)'!$Q$3:$S$133,3,0),"")</f>
        <v>10739225002161</v>
      </c>
      <c r="B223" s="9" t="str">
        <f>'[1]TCE - ANEXO III - Preencher'!C232</f>
        <v>UPA OLINDA - C.G 001/2022</v>
      </c>
      <c r="C223" s="10"/>
      <c r="D223" s="11" t="str">
        <f>'[1]TCE - ANEXO III - Preencher'!E232</f>
        <v>WAGNER LEANDRO FREIRE DE LUCENA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2236-05</v>
      </c>
      <c r="G223" s="13">
        <f>IF('[1]TCE - ANEXO III - Preencher'!H232="","",'[1]TCE - ANEXO III - Preencher'!H232)</f>
        <v>44682</v>
      </c>
      <c r="H223" s="14">
        <f>'[1]TCE - ANEXO III - Preencher'!I232</f>
        <v>1.85</v>
      </c>
      <c r="I223" s="14">
        <f>'[1]TCE - ANEXO III - Preencher'!J232</f>
        <v>14.79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16.64</v>
      </c>
    </row>
    <row r="224" spans="1:28" x14ac:dyDescent="0.2">
      <c r="A224" s="8">
        <f>IFERROR(VLOOKUP(B224,'[1]DADOS (OCULTAR)'!$Q$3:$S$133,3,0),"")</f>
        <v>10739225002161</v>
      </c>
      <c r="B224" s="9" t="str">
        <f>'[1]TCE - ANEXO III - Preencher'!C233</f>
        <v>UPA OLINDA - C.G 001/2022</v>
      </c>
      <c r="C224" s="10"/>
      <c r="D224" s="11" t="str">
        <f>'[1]TCE - ANEXO III - Preencher'!E233</f>
        <v>THAISA FREITAS DE OLIVEIRA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2251-24</v>
      </c>
      <c r="G224" s="13">
        <f>IF('[1]TCE - ANEXO III - Preencher'!H233="","",'[1]TCE - ANEXO III - Preencher'!H233)</f>
        <v>44682</v>
      </c>
      <c r="H224" s="14">
        <f>'[1]TCE - ANEXO III - Preencher'!I233</f>
        <v>12.62</v>
      </c>
      <c r="I224" s="14">
        <f>'[1]TCE - ANEXO III - Preencher'!J233</f>
        <v>0</v>
      </c>
      <c r="J224" s="14">
        <f>'[1]TCE - ANEXO III - Preencher'!K233</f>
        <v>100.95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112</v>
      </c>
      <c r="R224" s="15">
        <f>'[1]TCE - ANEXO III - Preencher'!S233</f>
        <v>0</v>
      </c>
      <c r="S224" s="16">
        <f t="shared" si="21"/>
        <v>112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225.57</v>
      </c>
    </row>
    <row r="225" spans="1:28" x14ac:dyDescent="0.2">
      <c r="A225" s="8">
        <f>IFERROR(VLOOKUP(B225,'[1]DADOS (OCULTAR)'!$Q$3:$S$133,3,0),"")</f>
        <v>10739225002161</v>
      </c>
      <c r="B225" s="9" t="str">
        <f>'[1]TCE - ANEXO III - Preencher'!C234</f>
        <v>UPA OLINDA - C.G 001/2022</v>
      </c>
      <c r="C225" s="10"/>
      <c r="D225" s="11" t="str">
        <f>'[1]TCE - ANEXO III - Preencher'!E234</f>
        <v>THATIANY BATISTA DE OLIVEIRA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3224-15</v>
      </c>
      <c r="G225" s="13">
        <f>IF('[1]TCE - ANEXO III - Preencher'!H234="","",'[1]TCE - ANEXO III - Preencher'!H234)</f>
        <v>44682</v>
      </c>
      <c r="H225" s="14">
        <f>'[1]TCE - ANEXO III - Preencher'!I234</f>
        <v>14.54</v>
      </c>
      <c r="I225" s="14">
        <f>'[1]TCE - ANEXO III - Preencher'!J234</f>
        <v>116.35</v>
      </c>
      <c r="J225" s="14">
        <f>'[1]TCE - ANEXO III - Preencher'!K234</f>
        <v>0</v>
      </c>
      <c r="K225" s="15">
        <f>'[1]TCE - ANEXO III - Preencher'!L234</f>
        <v>159.47999999999999</v>
      </c>
      <c r="L225" s="15">
        <f>'[1]TCE - ANEXO III - Preencher'!M234</f>
        <v>1.21</v>
      </c>
      <c r="M225" s="15">
        <f t="shared" si="19"/>
        <v>158.26999999999998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173.01</v>
      </c>
      <c r="R225" s="15">
        <f>'[1]TCE - ANEXO III - Preencher'!S234</f>
        <v>72.72</v>
      </c>
      <c r="S225" s="16">
        <f t="shared" si="21"/>
        <v>100.28999999999999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389.44999999999993</v>
      </c>
    </row>
    <row r="226" spans="1:28" x14ac:dyDescent="0.2">
      <c r="A226" s="8">
        <f>IFERROR(VLOOKUP(B226,'[1]DADOS (OCULTAR)'!$Q$3:$S$133,3,0),"")</f>
        <v>10739225002161</v>
      </c>
      <c r="B226" s="9" t="str">
        <f>'[1]TCE - ANEXO III - Preencher'!C235</f>
        <v>UPA OLINDA - C.G 001/2022</v>
      </c>
      <c r="C226" s="10"/>
      <c r="D226" s="11" t="str">
        <f>'[1]TCE - ANEXO III - Preencher'!E235</f>
        <v>VANESSA DOS SANTOS CORDEIRO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3251-05</v>
      </c>
      <c r="G226" s="13">
        <f>IF('[1]TCE - ANEXO III - Preencher'!H235="","",'[1]TCE - ANEXO III - Preencher'!H235)</f>
        <v>44682</v>
      </c>
      <c r="H226" s="14">
        <f>'[1]TCE - ANEXO III - Preencher'!I235</f>
        <v>12.12</v>
      </c>
      <c r="I226" s="14">
        <f>'[1]TCE - ANEXO III - Preencher'!J235</f>
        <v>96.96</v>
      </c>
      <c r="J226" s="14">
        <f>'[1]TCE - ANEXO III - Preencher'!K235</f>
        <v>0</v>
      </c>
      <c r="K226" s="15">
        <f>'[1]TCE - ANEXO III - Preencher'!L235</f>
        <v>159.47999999999999</v>
      </c>
      <c r="L226" s="15">
        <f>'[1]TCE - ANEXO III - Preencher'!M235</f>
        <v>1.21</v>
      </c>
      <c r="M226" s="15">
        <f t="shared" si="19"/>
        <v>158.26999999999998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136.20999999999998</v>
      </c>
      <c r="R226" s="15">
        <f>'[1]TCE - ANEXO III - Preencher'!S235</f>
        <v>72.72</v>
      </c>
      <c r="S226" s="16">
        <f t="shared" si="21"/>
        <v>63.489999999999981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330.83999999999992</v>
      </c>
    </row>
    <row r="227" spans="1:28" x14ac:dyDescent="0.2">
      <c r="A227" s="8">
        <f>IFERROR(VLOOKUP(B227,'[1]DADOS (OCULTAR)'!$Q$3:$S$133,3,0),"")</f>
        <v>10739225002161</v>
      </c>
      <c r="B227" s="9" t="str">
        <f>'[1]TCE - ANEXO III - Preencher'!C236</f>
        <v>UPA OLINDA - C.G 001/2022</v>
      </c>
      <c r="C227" s="10"/>
      <c r="D227" s="11" t="str">
        <f>'[1]TCE - ANEXO III - Preencher'!E236</f>
        <v>ROGERIO BATISTA DOS SANTOS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44682</v>
      </c>
      <c r="H227" s="14">
        <f>'[1]TCE - ANEXO III - Preencher'!I236</f>
        <v>4.4400000000000004</v>
      </c>
      <c r="I227" s="14">
        <f>'[1]TCE - ANEXO III - Preencher'!J236</f>
        <v>35.549999999999997</v>
      </c>
      <c r="J227" s="14">
        <f>'[1]TCE - ANEXO III - Preencher'!K236</f>
        <v>0</v>
      </c>
      <c r="K227" s="15">
        <f>'[1]TCE - ANEXO III - Preencher'!L236</f>
        <v>159.47999999999999</v>
      </c>
      <c r="L227" s="15">
        <f>'[1]TCE - ANEXO III - Preencher'!M236</f>
        <v>1.21</v>
      </c>
      <c r="M227" s="15">
        <f t="shared" si="19"/>
        <v>158.26999999999998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198.26</v>
      </c>
    </row>
    <row r="228" spans="1:28" x14ac:dyDescent="0.2">
      <c r="A228" s="8">
        <f>IFERROR(VLOOKUP(B228,'[1]DADOS (OCULTAR)'!$Q$3:$S$133,3,0),"")</f>
        <v>10739225002161</v>
      </c>
      <c r="B228" s="9" t="str">
        <f>'[1]TCE - ANEXO III - Preencher'!C237</f>
        <v>UPA OLINDA - C.G 001/2022</v>
      </c>
      <c r="C228" s="10"/>
      <c r="D228" s="11" t="str">
        <f>'[1]TCE - ANEXO III - Preencher'!E237</f>
        <v>VINICIUS RIBEIRO CRUZ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2232-88</v>
      </c>
      <c r="G228" s="13">
        <f>IF('[1]TCE - ANEXO III - Preencher'!H237="","",'[1]TCE - ANEXO III - Preencher'!H237)</f>
        <v>44682</v>
      </c>
      <c r="H228" s="14">
        <f>'[1]TCE - ANEXO III - Preencher'!I237</f>
        <v>85.54</v>
      </c>
      <c r="I228" s="14">
        <f>'[1]TCE - ANEXO III - Preencher'!J237</f>
        <v>684.32</v>
      </c>
      <c r="J228" s="14">
        <f>'[1]TCE - ANEXO III - Preencher'!K237</f>
        <v>0</v>
      </c>
      <c r="K228" s="15">
        <f>'[1]TCE - ANEXO III - Preencher'!L237</f>
        <v>159.47999999999999</v>
      </c>
      <c r="L228" s="15">
        <f>'[1]TCE - ANEXO III - Preencher'!M237</f>
        <v>5.91</v>
      </c>
      <c r="M228" s="15">
        <f t="shared" si="19"/>
        <v>153.57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923.43000000000006</v>
      </c>
    </row>
    <row r="229" spans="1:28" x14ac:dyDescent="0.2">
      <c r="A229" s="8">
        <f>IFERROR(VLOOKUP(B229,'[1]DADOS (OCULTAR)'!$Q$3:$S$133,3,0),"")</f>
        <v>10739225002161</v>
      </c>
      <c r="B229" s="9" t="str">
        <f>'[1]TCE - ANEXO III - Preencher'!C238</f>
        <v>UPA OLINDA - C.G 001/2022</v>
      </c>
      <c r="C229" s="10"/>
      <c r="D229" s="11" t="str">
        <f>'[1]TCE - ANEXO III - Preencher'!E238</f>
        <v>VIVIAN EVELYN LIMA DE ASSIS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3132-20</v>
      </c>
      <c r="G229" s="13">
        <f>IF('[1]TCE - ANEXO III - Preencher'!H238="","",'[1]TCE - ANEXO III - Preencher'!H238)</f>
        <v>44682</v>
      </c>
      <c r="H229" s="14">
        <f>'[1]TCE - ANEXO III - Preencher'!I238</f>
        <v>15.97</v>
      </c>
      <c r="I229" s="14">
        <f>'[1]TCE - ANEXO III - Preencher'!J238</f>
        <v>127.78</v>
      </c>
      <c r="J229" s="14">
        <f>'[1]TCE - ANEXO III - Preencher'!K238</f>
        <v>0</v>
      </c>
      <c r="K229" s="15">
        <f>'[1]TCE - ANEXO III - Preencher'!L238</f>
        <v>159.47999999999999</v>
      </c>
      <c r="L229" s="15">
        <f>'[1]TCE - ANEXO III - Preencher'!M238</f>
        <v>1.21</v>
      </c>
      <c r="M229" s="15">
        <f t="shared" si="19"/>
        <v>158.26999999999998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136.20999999999998</v>
      </c>
      <c r="R229" s="15">
        <f>'[1]TCE - ANEXO III - Preencher'!S238</f>
        <v>72.72</v>
      </c>
      <c r="S229" s="16">
        <f t="shared" si="21"/>
        <v>63.489999999999981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365.51</v>
      </c>
    </row>
    <row r="230" spans="1:28" x14ac:dyDescent="0.2">
      <c r="A230" s="8">
        <f>IFERROR(VLOOKUP(B230,'[1]DADOS (OCULTAR)'!$Q$3:$S$133,3,0),"")</f>
        <v>10739225002161</v>
      </c>
      <c r="B230" s="9" t="str">
        <f>'[1]TCE - ANEXO III - Preencher'!C239</f>
        <v>UPA OLINDA - C.G 001/2022</v>
      </c>
      <c r="C230" s="10"/>
      <c r="D230" s="11" t="str">
        <f>'[1]TCE - ANEXO III - Preencher'!E239</f>
        <v>LUIZ ABEL DE ALBUQUERQUE ARRUDA FILH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2237-10</v>
      </c>
      <c r="G230" s="13">
        <f>IF('[1]TCE - ANEXO III - Preencher'!H239="","",'[1]TCE - ANEXO III - Preencher'!H239)</f>
        <v>44682</v>
      </c>
      <c r="H230" s="14">
        <f>'[1]TCE - ANEXO III - Preencher'!I239</f>
        <v>9.08</v>
      </c>
      <c r="I230" s="14">
        <f>'[1]TCE - ANEXO III - Preencher'!J239</f>
        <v>0</v>
      </c>
      <c r="J230" s="14">
        <f>'[1]TCE - ANEXO III - Preencher'!K239</f>
        <v>72.67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81.75</v>
      </c>
    </row>
    <row r="231" spans="1:28" x14ac:dyDescent="0.2">
      <c r="A231" s="8">
        <f>IFERROR(VLOOKUP(B231,'[1]DADOS (OCULTAR)'!$Q$3:$S$133,3,0),"")</f>
        <v>10739225002161</v>
      </c>
      <c r="B231" s="9" t="str">
        <f>'[1]TCE - ANEXO III - Preencher'!C240</f>
        <v>UPA OLINDA - C.G 001/2022</v>
      </c>
      <c r="C231" s="10"/>
      <c r="D231" s="11" t="str">
        <f>'[1]TCE - ANEXO III - Preencher'!E240</f>
        <v>WAYDINNE PONTES SABINO DE ARAUJO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44682</v>
      </c>
      <c r="H231" s="14">
        <f>'[1]TCE - ANEXO III - Preencher'!I240</f>
        <v>22.34</v>
      </c>
      <c r="I231" s="14">
        <f>'[1]TCE - ANEXO III - Preencher'!J240</f>
        <v>178.73</v>
      </c>
      <c r="J231" s="14">
        <f>'[1]TCE - ANEXO III - Preencher'!K240</f>
        <v>0</v>
      </c>
      <c r="K231" s="15">
        <f>'[1]TCE - ANEXO III - Preencher'!L240</f>
        <v>159.47999999999999</v>
      </c>
      <c r="L231" s="15">
        <f>'[1]TCE - ANEXO III - Preencher'!M240</f>
        <v>1.59</v>
      </c>
      <c r="M231" s="15">
        <f t="shared" si="19"/>
        <v>157.88999999999999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103.28</v>
      </c>
      <c r="Y231" s="15">
        <f>'[1]TCE - ANEXO III - Preencher'!Z240</f>
        <v>0</v>
      </c>
      <c r="Z231" s="16">
        <f t="shared" si="23"/>
        <v>103.28</v>
      </c>
      <c r="AA231" s="17" t="str">
        <f>IF('[1]TCE - ANEXO III - Preencher'!AB240="","",'[1]TCE - ANEXO III - Preencher'!AB240)</f>
        <v>AUXILIO CRECHE</v>
      </c>
      <c r="AB231" s="15">
        <f t="shared" si="18"/>
        <v>462.24</v>
      </c>
    </row>
    <row r="232" spans="1:28" x14ac:dyDescent="0.2">
      <c r="A232" s="8">
        <f>IFERROR(VLOOKUP(B232,'[1]DADOS (OCULTAR)'!$Q$3:$S$133,3,0),"")</f>
        <v>10739225002161</v>
      </c>
      <c r="B232" s="9" t="str">
        <f>'[1]TCE - ANEXO III - Preencher'!C241</f>
        <v>UPA OLINDA - C.G 001/2022</v>
      </c>
      <c r="C232" s="10"/>
      <c r="D232" s="11" t="str">
        <f>'[1]TCE - ANEXO III - Preencher'!E241</f>
        <v>WESLEY VINICIUS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44682</v>
      </c>
      <c r="H232" s="14">
        <f>'[1]TCE - ANEXO III - Preencher'!I241</f>
        <v>33.43</v>
      </c>
      <c r="I232" s="14">
        <f>'[1]TCE - ANEXO III - Preencher'!J241</f>
        <v>267.42</v>
      </c>
      <c r="J232" s="14">
        <f>'[1]TCE - ANEXO III - Preencher'!K241</f>
        <v>0</v>
      </c>
      <c r="K232" s="15">
        <f>'[1]TCE - ANEXO III - Preencher'!L241</f>
        <v>159.47999999999999</v>
      </c>
      <c r="L232" s="15">
        <f>'[1]TCE - ANEXO III - Preencher'!M241</f>
        <v>1.6</v>
      </c>
      <c r="M232" s="15">
        <f t="shared" si="19"/>
        <v>157.88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458.73</v>
      </c>
    </row>
    <row r="233" spans="1:28" x14ac:dyDescent="0.2">
      <c r="A233" s="8">
        <f>IFERROR(VLOOKUP(B233,'[1]DADOS (OCULTAR)'!$Q$3:$S$133,3,0),"")</f>
        <v>10739225002161</v>
      </c>
      <c r="B233" s="9" t="str">
        <f>'[1]TCE - ANEXO III - Preencher'!C242</f>
        <v>UPA OLINDA - C.G 001/2022</v>
      </c>
      <c r="C233" s="10"/>
      <c r="D233" s="11" t="str">
        <f>'[1]TCE - ANEXO III - Preencher'!E242</f>
        <v>WHILYANA TEIXEIRA DIAS TAVARES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2251-25</v>
      </c>
      <c r="G233" s="13">
        <f>IF('[1]TCE - ANEXO III - Preencher'!H242="","",'[1]TCE - ANEXO III - Preencher'!H242)</f>
        <v>44682</v>
      </c>
      <c r="H233" s="14">
        <f>'[1]TCE - ANEXO III - Preencher'!I242</f>
        <v>16.27</v>
      </c>
      <c r="I233" s="14">
        <f>'[1]TCE - ANEXO III - Preencher'!J242</f>
        <v>0</v>
      </c>
      <c r="J233" s="14">
        <f>'[1]TCE - ANEXO III - Preencher'!K242</f>
        <v>130.09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146.36000000000001</v>
      </c>
    </row>
    <row r="234" spans="1:28" x14ac:dyDescent="0.2">
      <c r="A234" s="8">
        <f>IFERROR(VLOOKUP(B234,'[1]DADOS (OCULTAR)'!$Q$3:$S$133,3,0),"")</f>
        <v>10739225002161</v>
      </c>
      <c r="B234" s="9" t="str">
        <f>'[1]TCE - ANEXO III - Preencher'!C243</f>
        <v>UPA OLINDA - C.G 001/2022</v>
      </c>
      <c r="C234" s="10"/>
      <c r="D234" s="11" t="str">
        <f>'[1]TCE - ANEXO III - Preencher'!E243</f>
        <v>WILDNER LUIS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5143-10</v>
      </c>
      <c r="G234" s="13">
        <f>IF('[1]TCE - ANEXO III - Preencher'!H243="","",'[1]TCE - ANEXO III - Preencher'!H243)</f>
        <v>44682</v>
      </c>
      <c r="H234" s="14">
        <f>'[1]TCE - ANEXO III - Preencher'!I243</f>
        <v>15.96</v>
      </c>
      <c r="I234" s="14">
        <f>'[1]TCE - ANEXO III - Preencher'!J243</f>
        <v>127.64</v>
      </c>
      <c r="J234" s="14">
        <f>'[1]TCE - ANEXO III - Preencher'!K243</f>
        <v>0</v>
      </c>
      <c r="K234" s="15">
        <f>'[1]TCE - ANEXO III - Preencher'!L243</f>
        <v>159.47999999999999</v>
      </c>
      <c r="L234" s="15">
        <f>'[1]TCE - ANEXO III - Preencher'!M243</f>
        <v>1.21</v>
      </c>
      <c r="M234" s="15">
        <f t="shared" si="19"/>
        <v>158.26999999999998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267.40999999999997</v>
      </c>
      <c r="R234" s="15">
        <f>'[1]TCE - ANEXO III - Preencher'!S243</f>
        <v>72.72</v>
      </c>
      <c r="S234" s="16">
        <f t="shared" si="21"/>
        <v>194.68999999999997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496.55999999999995</v>
      </c>
    </row>
    <row r="235" spans="1:28" x14ac:dyDescent="0.2">
      <c r="A235" s="8">
        <f>IFERROR(VLOOKUP(B235,'[1]DADOS (OCULTAR)'!$Q$3:$S$133,3,0),"")</f>
        <v>10739225002161</v>
      </c>
      <c r="B235" s="9" t="str">
        <f>'[1]TCE - ANEXO III - Preencher'!C244</f>
        <v>UPA OLINDA - C.G 001/2022</v>
      </c>
      <c r="C235" s="10"/>
      <c r="D235" s="11" t="str">
        <f>'[1]TCE - ANEXO III - Preencher'!E244</f>
        <v xml:space="preserve">YAGO DE ANDRADE LIMA 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2251-25</v>
      </c>
      <c r="G235" s="13">
        <f>IF('[1]TCE - ANEXO III - Preencher'!H244="","",'[1]TCE - ANEXO III - Preencher'!H244)</f>
        <v>44682</v>
      </c>
      <c r="H235" s="14">
        <f>'[1]TCE - ANEXO III - Preencher'!I244</f>
        <v>55.76</v>
      </c>
      <c r="I235" s="14">
        <f>'[1]TCE - ANEXO III - Preencher'!J244</f>
        <v>0</v>
      </c>
      <c r="J235" s="14">
        <f>'[1]TCE - ANEXO III - Preencher'!K244</f>
        <v>446.06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501.82</v>
      </c>
    </row>
    <row r="236" spans="1:28" x14ac:dyDescent="0.2">
      <c r="A236" s="8">
        <f>IFERROR(VLOOKUP(B236,'[1]DADOS (OCULTAR)'!$Q$3:$S$133,3,0),"")</f>
        <v>10739225002161</v>
      </c>
      <c r="B236" s="9" t="str">
        <f>'[1]TCE - ANEXO III - Preencher'!C245</f>
        <v>UPA OLINDA - C.G 001/2022</v>
      </c>
      <c r="C236" s="10"/>
      <c r="D236" s="11" t="str">
        <f>'[1]TCE - ANEXO III - Preencher'!E245</f>
        <v>ZAYNE VASCONCELOS TORRES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2251-25</v>
      </c>
      <c r="G236" s="13">
        <f>IF('[1]TCE - ANEXO III - Preencher'!H245="","",'[1]TCE - ANEXO III - Preencher'!H245)</f>
        <v>44682</v>
      </c>
      <c r="H236" s="14">
        <f>'[1]TCE - ANEXO III - Preencher'!I245</f>
        <v>42.42</v>
      </c>
      <c r="I236" s="14">
        <f>'[1]TCE - ANEXO III - Preencher'!J245</f>
        <v>339.39</v>
      </c>
      <c r="J236" s="14">
        <f>'[1]TCE - ANEXO III - Preencher'!K245</f>
        <v>0</v>
      </c>
      <c r="K236" s="15">
        <f>'[1]TCE - ANEXO III - Preencher'!L245</f>
        <v>159.47999999999999</v>
      </c>
      <c r="L236" s="15">
        <f>'[1]TCE - ANEXO III - Preencher'!M245</f>
        <v>4</v>
      </c>
      <c r="M236" s="15">
        <f t="shared" si="19"/>
        <v>155.47999999999999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537.29</v>
      </c>
    </row>
    <row r="237" spans="1:28" x14ac:dyDescent="0.2">
      <c r="A237" s="8">
        <f>IFERROR(VLOOKUP(B237,'[1]DADOS (OCULTAR)'!$Q$3:$S$133,3,0),"")</f>
        <v>10739225002161</v>
      </c>
      <c r="B237" s="9" t="str">
        <f>'[1]TCE - ANEXO III - Preencher'!C246</f>
        <v>UPA OLINDA - C.G 001/2022</v>
      </c>
      <c r="C237" s="10"/>
      <c r="D237" s="11" t="str">
        <f>'[1]TCE - ANEXO III - Preencher'!E246</f>
        <v>ZULEMA MARTINS DE FARIAS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2237-10</v>
      </c>
      <c r="G237" s="13">
        <f>IF('[1]TCE - ANEXO III - Preencher'!H246="","",'[1]TCE - ANEXO III - Preencher'!H246)</f>
        <v>44682</v>
      </c>
      <c r="H237" s="14">
        <f>'[1]TCE - ANEXO III - Preencher'!I246</f>
        <v>31.66</v>
      </c>
      <c r="I237" s="14">
        <f>'[1]TCE - ANEXO III - Preencher'!J246</f>
        <v>253.27</v>
      </c>
      <c r="J237" s="14">
        <f>'[1]TCE - ANEXO III - Preencher'!K246</f>
        <v>0</v>
      </c>
      <c r="K237" s="15">
        <f>'[1]TCE - ANEXO III - Preencher'!L246</f>
        <v>159.47999999999999</v>
      </c>
      <c r="L237" s="15">
        <f>'[1]TCE - ANEXO III - Preencher'!M246</f>
        <v>2.92</v>
      </c>
      <c r="M237" s="15">
        <f t="shared" si="19"/>
        <v>156.56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441.49</v>
      </c>
    </row>
    <row r="238" spans="1:28" x14ac:dyDescent="0.2">
      <c r="A238" s="8">
        <f>IFERROR(VLOOKUP(B238,'[1]DADOS (OCULTAR)'!$Q$3:$S$133,3,0),"")</f>
        <v>10739225002161</v>
      </c>
      <c r="B238" s="9" t="str">
        <f>'[1]TCE - ANEXO III - Preencher'!C247</f>
        <v>UPA OLINDA - C.G 001/2022</v>
      </c>
      <c r="C238" s="10"/>
      <c r="D238" s="11" t="str">
        <f>'[1]TCE - ANEXO III - Preencher'!E247</f>
        <v>BRITA ANIKA SUAREZ ARTEAGA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>
        <f>IF('[1]TCE - ANEXO III - Preencher'!H247="","",'[1]TCE - ANEXO III - Preencher'!H247)</f>
        <v>44682</v>
      </c>
      <c r="H238" s="14">
        <f>'[1]TCE - ANEXO III - Preencher'!I247</f>
        <v>87.19</v>
      </c>
      <c r="I238" s="14">
        <f>'[1]TCE - ANEXO III - Preencher'!J247</f>
        <v>697.54</v>
      </c>
      <c r="J238" s="14">
        <f>'[1]TCE - ANEXO III - Preencher'!K247</f>
        <v>0</v>
      </c>
      <c r="K238" s="15">
        <f>'[1]TCE - ANEXO III - Preencher'!L247</f>
        <v>159.47999999999999</v>
      </c>
      <c r="L238" s="15">
        <f>'[1]TCE - ANEXO III - Preencher'!M247</f>
        <v>8</v>
      </c>
      <c r="M238" s="15">
        <f t="shared" si="19"/>
        <v>151.47999999999999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936.21</v>
      </c>
    </row>
    <row r="239" spans="1:28" x14ac:dyDescent="0.2">
      <c r="A239" s="8">
        <f>IFERROR(VLOOKUP(B239,'[1]DADOS (OCULTAR)'!$Q$3:$S$133,3,0),"")</f>
        <v>10739225002161</v>
      </c>
      <c r="B239" s="9" t="str">
        <f>'[1]TCE - ANEXO III - Preencher'!C248</f>
        <v>UPA OLINDA - C.G 001/2022</v>
      </c>
      <c r="C239" s="10"/>
      <c r="D239" s="11" t="str">
        <f>'[1]TCE - ANEXO III - Preencher'!E248</f>
        <v>ALICE CAMPOS MELO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>
        <f>IF('[1]TCE - ANEXO III - Preencher'!H248="","",'[1]TCE - ANEXO III - Preencher'!H248)</f>
        <v>44682</v>
      </c>
      <c r="H239" s="14">
        <f>'[1]TCE - ANEXO III - Preencher'!I248</f>
        <v>19.809999999999999</v>
      </c>
      <c r="I239" s="14">
        <f>'[1]TCE - ANEXO III - Preencher'!J248</f>
        <v>158.44999999999999</v>
      </c>
      <c r="J239" s="14">
        <f>'[1]TCE - ANEXO III - Preencher'!K248</f>
        <v>0</v>
      </c>
      <c r="K239" s="15">
        <f>'[1]TCE - ANEXO III - Preencher'!L248</f>
        <v>159.47999999999999</v>
      </c>
      <c r="L239" s="15">
        <f>'[1]TCE - ANEXO III - Preencher'!M248</f>
        <v>1.67</v>
      </c>
      <c r="M239" s="15">
        <f t="shared" si="19"/>
        <v>157.81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336.07</v>
      </c>
    </row>
    <row r="240" spans="1:28" x14ac:dyDescent="0.2">
      <c r="A240" s="8">
        <f>IFERROR(VLOOKUP(B240,'[1]DADOS (OCULTAR)'!$Q$3:$S$133,3,0),"")</f>
        <v>10739225002161</v>
      </c>
      <c r="B240" s="9" t="str">
        <f>'[1]TCE - ANEXO III - Preencher'!C249</f>
        <v>UPA OLINDA - C.G 001/2022</v>
      </c>
      <c r="C240" s="10"/>
      <c r="D240" s="11" t="str">
        <f>'[1]TCE - ANEXO III - Preencher'!E249</f>
        <v>RUBIA CRISTINA XAVIER DE SOUZA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5143-10</v>
      </c>
      <c r="G240" s="13">
        <f>IF('[1]TCE - ANEXO III - Preencher'!H249="","",'[1]TCE - ANEXO III - Preencher'!H249)</f>
        <v>44682</v>
      </c>
      <c r="H240" s="14">
        <f>'[1]TCE - ANEXO III - Preencher'!I249</f>
        <v>2.09</v>
      </c>
      <c r="I240" s="14">
        <f>'[1]TCE - ANEXO III - Preencher'!J249</f>
        <v>16.73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18.82</v>
      </c>
    </row>
    <row r="241" spans="1:28" x14ac:dyDescent="0.2">
      <c r="A241" s="8">
        <f>IFERROR(VLOOKUP(B241,'[1]DADOS (OCULTAR)'!$Q$3:$S$133,3,0),"")</f>
        <v>10739225002161</v>
      </c>
      <c r="B241" s="9" t="str">
        <f>'[1]TCE - ANEXO III - Preencher'!C250</f>
        <v>UPA OLINDA - C.G 001/2022</v>
      </c>
      <c r="C241" s="10"/>
      <c r="D241" s="11" t="str">
        <f>'[1]TCE - ANEXO III - Preencher'!E250</f>
        <v>ANA CAROLINA SOARES DE ALBUQUERQUE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44682</v>
      </c>
      <c r="H241" s="14">
        <f>'[1]TCE - ANEXO III - Preencher'!I250</f>
        <v>14.54</v>
      </c>
      <c r="I241" s="14">
        <f>'[1]TCE - ANEXO III - Preencher'!J250</f>
        <v>116.35</v>
      </c>
      <c r="J241" s="14">
        <f>'[1]TCE - ANEXO III - Preencher'!K250</f>
        <v>0</v>
      </c>
      <c r="K241" s="15">
        <f>'[1]TCE - ANEXO III - Preencher'!L250</f>
        <v>159.47999999999999</v>
      </c>
      <c r="L241" s="15">
        <f>'[1]TCE - ANEXO III - Preencher'!M250</f>
        <v>1.21</v>
      </c>
      <c r="M241" s="15">
        <f t="shared" si="19"/>
        <v>158.26999999999998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315.40999999999997</v>
      </c>
      <c r="R241" s="15">
        <f>'[1]TCE - ANEXO III - Preencher'!S250</f>
        <v>72.72</v>
      </c>
      <c r="S241" s="16">
        <f t="shared" si="21"/>
        <v>242.68999999999997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531.84999999999991</v>
      </c>
    </row>
    <row r="242" spans="1:28" x14ac:dyDescent="0.2">
      <c r="A242" s="8">
        <f>IFERROR(VLOOKUP(B242,'[1]DADOS (OCULTAR)'!$Q$3:$S$133,3,0),"")</f>
        <v>10739225002161</v>
      </c>
      <c r="B242" s="9" t="str">
        <f>'[1]TCE - ANEXO III - Preencher'!C251</f>
        <v>UPA OLINDA - C.G 001/2022</v>
      </c>
      <c r="C242" s="10"/>
      <c r="D242" s="11" t="str">
        <f>'[1]TCE - ANEXO III - Preencher'!E251</f>
        <v>LUANA MARIA RIBEIRO DE LAVOR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2234-05</v>
      </c>
      <c r="G242" s="13">
        <f>IF('[1]TCE - ANEXO III - Preencher'!H251="","",'[1]TCE - ANEXO III - Preencher'!H251)</f>
        <v>44682</v>
      </c>
      <c r="H242" s="14">
        <f>'[1]TCE - ANEXO III - Preencher'!I251</f>
        <v>42.42</v>
      </c>
      <c r="I242" s="14">
        <f>'[1]TCE - ANEXO III - Preencher'!J251</f>
        <v>339.39</v>
      </c>
      <c r="J242" s="14">
        <f>'[1]TCE - ANEXO III - Preencher'!K251</f>
        <v>0</v>
      </c>
      <c r="K242" s="15">
        <f>'[1]TCE - ANEXO III - Preencher'!L251</f>
        <v>159.47999999999999</v>
      </c>
      <c r="L242" s="15">
        <f>'[1]TCE - ANEXO III - Preencher'!M251</f>
        <v>4</v>
      </c>
      <c r="M242" s="15">
        <f t="shared" si="19"/>
        <v>155.47999999999999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537.29</v>
      </c>
    </row>
    <row r="243" spans="1:28" x14ac:dyDescent="0.2">
      <c r="A243" s="8">
        <f>IFERROR(VLOOKUP(B243,'[1]DADOS (OCULTAR)'!$Q$3:$S$133,3,0),"")</f>
        <v>10739225002161</v>
      </c>
      <c r="B243" s="9" t="str">
        <f>'[1]TCE - ANEXO III - Preencher'!C252</f>
        <v>UPA OLINDA - C.G 001/2022</v>
      </c>
      <c r="C243" s="10"/>
      <c r="D243" s="11" t="str">
        <f>'[1]TCE - ANEXO III - Preencher'!E252</f>
        <v>CARLOS EDUARDO DA SILVA GOMES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4221-10</v>
      </c>
      <c r="G243" s="13">
        <f>IF('[1]TCE - ANEXO III - Preencher'!H252="","",'[1]TCE - ANEXO III - Preencher'!H252)</f>
        <v>44682</v>
      </c>
      <c r="H243" s="14">
        <f>'[1]TCE - ANEXO III - Preencher'!I252</f>
        <v>12.12</v>
      </c>
      <c r="I243" s="14">
        <f>'[1]TCE - ANEXO III - Preencher'!J252</f>
        <v>96.96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56.47</v>
      </c>
      <c r="U243" s="15">
        <f>'[1]TCE - ANEXO III - Preencher'!V252</f>
        <v>0</v>
      </c>
      <c r="V243" s="16">
        <f t="shared" si="22"/>
        <v>56.47</v>
      </c>
      <c r="W243" s="17" t="str">
        <f>IF('[1]TCE - ANEXO III - Preencher'!X252="","",'[1]TCE - ANEXO III - Preencher'!X252)</f>
        <v>SALÁRIO FAMÍLIA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165.55</v>
      </c>
    </row>
    <row r="244" spans="1:28" x14ac:dyDescent="0.2">
      <c r="A244" s="8">
        <f>IFERROR(VLOOKUP(B244,'[1]DADOS (OCULTAR)'!$Q$3:$S$133,3,0),"")</f>
        <v>10739225002161</v>
      </c>
      <c r="B244" s="9" t="str">
        <f>'[1]TCE - ANEXO III - Preencher'!C253</f>
        <v>UPA OLINDA - C.G 001/2022</v>
      </c>
      <c r="C244" s="10"/>
      <c r="D244" s="11" t="str">
        <f>'[1]TCE - ANEXO III - Preencher'!E253</f>
        <v>JULIANA VIEIRA GALVÃO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4101-05</v>
      </c>
      <c r="G244" s="13">
        <f>IF('[1]TCE - ANEXO III - Preencher'!H253="","",'[1]TCE - ANEXO III - Preencher'!H253)</f>
        <v>44682</v>
      </c>
      <c r="H244" s="14">
        <f>'[1]TCE - ANEXO III - Preencher'!I253</f>
        <v>46.24</v>
      </c>
      <c r="I244" s="14">
        <f>'[1]TCE - ANEXO III - Preencher'!J253</f>
        <v>369.91</v>
      </c>
      <c r="J244" s="14">
        <f>'[1]TCE - ANEXO III - Preencher'!K253</f>
        <v>0</v>
      </c>
      <c r="K244" s="15">
        <f>'[1]TCE - ANEXO III - Preencher'!L253</f>
        <v>159.47999999999999</v>
      </c>
      <c r="L244" s="15">
        <f>'[1]TCE - ANEXO III - Preencher'!M253</f>
        <v>4</v>
      </c>
      <c r="M244" s="15">
        <f t="shared" si="19"/>
        <v>155.47999999999999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571.63</v>
      </c>
    </row>
    <row r="245" spans="1:28" x14ac:dyDescent="0.2">
      <c r="A245" s="8">
        <f>IFERROR(VLOOKUP(B245,'[1]DADOS (OCULTAR)'!$Q$3:$S$133,3,0),"")</f>
        <v>10739225002161</v>
      </c>
      <c r="B245" s="9" t="str">
        <f>'[1]TCE - ANEXO III - Preencher'!C254</f>
        <v>UPA OLINDA - C.G 001/2022</v>
      </c>
      <c r="C245" s="10"/>
      <c r="D245" s="11" t="str">
        <f>'[1]TCE - ANEXO III - Preencher'!E254</f>
        <v>RENAN VALOIS COSTRA DA SILVEIRA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44682</v>
      </c>
      <c r="H245" s="14">
        <f>'[1]TCE - ANEXO III - Preencher'!I254</f>
        <v>7.36</v>
      </c>
      <c r="I245" s="14">
        <f>'[1]TCE - ANEXO III - Preencher'!J254</f>
        <v>58.84</v>
      </c>
      <c r="J245" s="14">
        <f>'[1]TCE - ANEXO III - Preencher'!K254</f>
        <v>0</v>
      </c>
      <c r="K245" s="15">
        <f>'[1]TCE - ANEXO III - Preencher'!L254</f>
        <v>159.47999999999999</v>
      </c>
      <c r="L245" s="15">
        <f>'[1]TCE - ANEXO III - Preencher'!M254</f>
        <v>1.6</v>
      </c>
      <c r="M245" s="15">
        <f t="shared" si="19"/>
        <v>157.88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224.07999999999998</v>
      </c>
    </row>
    <row r="246" spans="1:28" x14ac:dyDescent="0.2">
      <c r="A246" s="8">
        <f>IFERROR(VLOOKUP(B246,'[1]DADOS (OCULTAR)'!$Q$3:$S$133,3,0),"")</f>
        <v>10739225002161</v>
      </c>
      <c r="B246" s="9" t="str">
        <f>'[1]TCE - ANEXO III - Preencher'!C255</f>
        <v>UPA OLINDA - C.G 001/2022</v>
      </c>
      <c r="C246" s="10"/>
      <c r="D246" s="11" t="str">
        <f>'[1]TCE - ANEXO III - Preencher'!E255</f>
        <v>ELIANE SILVA DOS SANTOS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44682</v>
      </c>
      <c r="H246" s="14">
        <f>'[1]TCE - ANEXO III - Preencher'!I255</f>
        <v>14.54</v>
      </c>
      <c r="I246" s="14">
        <f>'[1]TCE - ANEXO III - Preencher'!J255</f>
        <v>116.35</v>
      </c>
      <c r="J246" s="14">
        <f>'[1]TCE - ANEXO III - Preencher'!K255</f>
        <v>0</v>
      </c>
      <c r="K246" s="15">
        <f>'[1]TCE - ANEXO III - Preencher'!L255</f>
        <v>159.47999999999999</v>
      </c>
      <c r="L246" s="15">
        <f>'[1]TCE - ANEXO III - Preencher'!M255</f>
        <v>1.21</v>
      </c>
      <c r="M246" s="15">
        <f t="shared" si="19"/>
        <v>158.26999999999998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56.47</v>
      </c>
      <c r="U246" s="15">
        <f>'[1]TCE - ANEXO III - Preencher'!V255</f>
        <v>0</v>
      </c>
      <c r="V246" s="16">
        <f t="shared" si="22"/>
        <v>56.47</v>
      </c>
      <c r="W246" s="17" t="str">
        <f>IF('[1]TCE - ANEXO III - Preencher'!X255="","",'[1]TCE - ANEXO III - Preencher'!X255)</f>
        <v>SALÁRIO FAMÍLIA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345.63</v>
      </c>
    </row>
    <row r="247" spans="1:28" x14ac:dyDescent="0.2">
      <c r="A247" s="8">
        <f>IFERROR(VLOOKUP(B247,'[1]DADOS (OCULTAR)'!$Q$3:$S$133,3,0),"")</f>
        <v>10739225002161</v>
      </c>
      <c r="B247" s="9" t="str">
        <f>'[1]TCE - ANEXO III - Preencher'!C256</f>
        <v>UPA OLINDA - C.G 001/2022</v>
      </c>
      <c r="C247" s="10"/>
      <c r="D247" s="11" t="str">
        <f>'[1]TCE - ANEXO III - Preencher'!E256</f>
        <v>GABRIELA CRISTINA DE MELO BRITO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>
        <f>IF('[1]TCE - ANEXO III - Preencher'!H256="","",'[1]TCE - ANEXO III - Preencher'!H256)</f>
        <v>44682</v>
      </c>
      <c r="H247" s="14">
        <f>'[1]TCE - ANEXO III - Preencher'!I256</f>
        <v>16.77</v>
      </c>
      <c r="I247" s="14">
        <f>'[1]TCE - ANEXO III - Preencher'!J256</f>
        <v>0</v>
      </c>
      <c r="J247" s="14">
        <f>'[1]TCE - ANEXO III - Preencher'!K256</f>
        <v>134.13999999999999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150.91</v>
      </c>
    </row>
    <row r="248" spans="1:28" x14ac:dyDescent="0.2">
      <c r="A248" s="8">
        <f>IFERROR(VLOOKUP(B248,'[1]DADOS (OCULTAR)'!$Q$3:$S$133,3,0),"")</f>
        <v>10739225002161</v>
      </c>
      <c r="B248" s="9" t="str">
        <f>'[1]TCE - ANEXO III - Preencher'!C257</f>
        <v>UPA OLINDA - C.G 001/2022</v>
      </c>
      <c r="C248" s="10"/>
      <c r="D248" s="11" t="str">
        <f>'[1]TCE - ANEXO III - Preencher'!E257</f>
        <v>GABRIELLA CAROLINE SALES DO NASCIMENTO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2251-25</v>
      </c>
      <c r="G248" s="13">
        <f>IF('[1]TCE - ANEXO III - Preencher'!H257="","",'[1]TCE - ANEXO III - Preencher'!H257)</f>
        <v>44682</v>
      </c>
      <c r="H248" s="14">
        <f>'[1]TCE - ANEXO III - Preencher'!I257</f>
        <v>42.42</v>
      </c>
      <c r="I248" s="14">
        <f>'[1]TCE - ANEXO III - Preencher'!J257</f>
        <v>339.39</v>
      </c>
      <c r="J248" s="14">
        <f>'[1]TCE - ANEXO III - Preencher'!K257</f>
        <v>0</v>
      </c>
      <c r="K248" s="15">
        <f>'[1]TCE - ANEXO III - Preencher'!L257</f>
        <v>159.47999999999999</v>
      </c>
      <c r="L248" s="15">
        <f>'[1]TCE - ANEXO III - Preencher'!M257</f>
        <v>4</v>
      </c>
      <c r="M248" s="15">
        <f t="shared" si="19"/>
        <v>155.47999999999999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537.29</v>
      </c>
    </row>
    <row r="249" spans="1:28" x14ac:dyDescent="0.2">
      <c r="A249" s="8">
        <f>IFERROR(VLOOKUP(B249,'[1]DADOS (OCULTAR)'!$Q$3:$S$133,3,0),"")</f>
        <v>10739225002161</v>
      </c>
      <c r="B249" s="9" t="str">
        <f>'[1]TCE - ANEXO III - Preencher'!C258</f>
        <v>UPA OLINDA - C.G 001/2022</v>
      </c>
      <c r="C249" s="10"/>
      <c r="D249" s="11" t="str">
        <f>'[1]TCE - ANEXO III - Preencher'!E258</f>
        <v>HIGOR JOSE DA SILVA LEAL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2251-25</v>
      </c>
      <c r="G249" s="13">
        <f>IF('[1]TCE - ANEXO III - Preencher'!H258="","",'[1]TCE - ANEXO III - Preencher'!H258)</f>
        <v>44682</v>
      </c>
      <c r="H249" s="14">
        <f>'[1]TCE - ANEXO III - Preencher'!I258</f>
        <v>42.42</v>
      </c>
      <c r="I249" s="14">
        <f>'[1]TCE - ANEXO III - Preencher'!J258</f>
        <v>339.39</v>
      </c>
      <c r="J249" s="14">
        <f>'[1]TCE - ANEXO III - Preencher'!K258</f>
        <v>0</v>
      </c>
      <c r="K249" s="15">
        <f>'[1]TCE - ANEXO III - Preencher'!L258</f>
        <v>159.47999999999999</v>
      </c>
      <c r="L249" s="15">
        <f>'[1]TCE - ANEXO III - Preencher'!M258</f>
        <v>4</v>
      </c>
      <c r="M249" s="15">
        <f t="shared" si="19"/>
        <v>155.47999999999999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537.29</v>
      </c>
    </row>
    <row r="250" spans="1:28" x14ac:dyDescent="0.2">
      <c r="A250" s="8">
        <f>IFERROR(VLOOKUP(B250,'[1]DADOS (OCULTAR)'!$Q$3:$S$133,3,0),"")</f>
        <v>10739225002161</v>
      </c>
      <c r="B250" s="9" t="str">
        <f>'[1]TCE - ANEXO III - Preencher'!C259</f>
        <v>UPA OLINDA - C.G 001/2022</v>
      </c>
      <c r="C250" s="10"/>
      <c r="D250" s="11" t="str">
        <f>'[1]TCE - ANEXO III - Preencher'!E259</f>
        <v xml:space="preserve"> JAKIANAIARA FERNANDES GOMES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>
        <f>IF('[1]TCE - ANEXO III - Preencher'!H259="","",'[1]TCE - ANEXO III - Preencher'!H259)</f>
        <v>44682</v>
      </c>
      <c r="H250" s="14">
        <f>'[1]TCE - ANEXO III - Preencher'!I259</f>
        <v>31.89</v>
      </c>
      <c r="I250" s="14">
        <f>'[1]TCE - ANEXO III - Preencher'!J259</f>
        <v>225.08</v>
      </c>
      <c r="J250" s="14">
        <f>'[1]TCE - ANEXO III - Preencher'!K259</f>
        <v>0</v>
      </c>
      <c r="K250" s="15">
        <f>'[1]TCE - ANEXO III - Preencher'!L259</f>
        <v>159.47999999999999</v>
      </c>
      <c r="L250" s="15">
        <f>'[1]TCE - ANEXO III - Preencher'!M259</f>
        <v>1.6</v>
      </c>
      <c r="M250" s="15">
        <f t="shared" si="19"/>
        <v>157.88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414.85</v>
      </c>
    </row>
    <row r="251" spans="1:28" x14ac:dyDescent="0.2">
      <c r="A251" s="8">
        <f>IFERROR(VLOOKUP(B251,'[1]DADOS (OCULTAR)'!$Q$3:$S$133,3,0),"")</f>
        <v>10739225002161</v>
      </c>
      <c r="B251" s="9" t="str">
        <f>'[1]TCE - ANEXO III - Preencher'!C260</f>
        <v>UPA OLINDA - C.G 001/2022</v>
      </c>
      <c r="C251" s="10"/>
      <c r="D251" s="11" t="str">
        <f>'[1]TCE - ANEXO III - Preencher'!E260</f>
        <v>CAROLINE DE VASCONCELOS AZEVEDO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2251-24</v>
      </c>
      <c r="G251" s="13">
        <f>IF('[1]TCE - ANEXO III - Preencher'!H260="","",'[1]TCE - ANEXO III - Preencher'!H260)</f>
        <v>44682</v>
      </c>
      <c r="H251" s="14">
        <f>'[1]TCE - ANEXO III - Preencher'!I260</f>
        <v>16.09</v>
      </c>
      <c r="I251" s="14">
        <f>'[1]TCE - ANEXO III - Preencher'!J260</f>
        <v>128.68</v>
      </c>
      <c r="J251" s="14">
        <f>'[1]TCE - ANEXO III - Preencher'!K260</f>
        <v>0</v>
      </c>
      <c r="K251" s="15">
        <f>'[1]TCE - ANEXO III - Preencher'!L260</f>
        <v>159.47999999999999</v>
      </c>
      <c r="L251" s="15">
        <f>'[1]TCE - ANEXO III - Preencher'!M260</f>
        <v>1.21</v>
      </c>
      <c r="M251" s="15">
        <f t="shared" si="19"/>
        <v>158.26999999999998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184.20999999999998</v>
      </c>
      <c r="R251" s="15">
        <f>'[1]TCE - ANEXO III - Preencher'!S260</f>
        <v>72.72</v>
      </c>
      <c r="S251" s="16">
        <f t="shared" si="21"/>
        <v>111.48999999999998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414.53</v>
      </c>
    </row>
    <row r="252" spans="1:28" x14ac:dyDescent="0.2">
      <c r="A252" s="8">
        <f>IFERROR(VLOOKUP(B252,'[1]DADOS (OCULTAR)'!$Q$3:$S$133,3,0),"")</f>
        <v>10739225002161</v>
      </c>
      <c r="B252" s="9" t="str">
        <f>'[1]TCE - ANEXO III - Preencher'!C261</f>
        <v>UPA OLINDA - C.G 001/2022</v>
      </c>
      <c r="C252" s="10"/>
      <c r="D252" s="11" t="str">
        <f>'[1]TCE - ANEXO III - Preencher'!E261</f>
        <v>HERALDO HENRIQUE DE ARRUDA JUNIOR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2251-25</v>
      </c>
      <c r="G252" s="13">
        <f>IF('[1]TCE - ANEXO III - Preencher'!H261="","",'[1]TCE - ANEXO III - Preencher'!H261)</f>
        <v>44682</v>
      </c>
      <c r="H252" s="14">
        <f>'[1]TCE - ANEXO III - Preencher'!I261</f>
        <v>11.72</v>
      </c>
      <c r="I252" s="14">
        <f>'[1]TCE - ANEXO III - Preencher'!J261</f>
        <v>93.72</v>
      </c>
      <c r="J252" s="14">
        <f>'[1]TCE - ANEXO III - Preencher'!K261</f>
        <v>0</v>
      </c>
      <c r="K252" s="15">
        <f>'[1]TCE - ANEXO III - Preencher'!L261</f>
        <v>159.47999999999999</v>
      </c>
      <c r="L252" s="15">
        <f>'[1]TCE - ANEXO III - Preencher'!M261</f>
        <v>1.21</v>
      </c>
      <c r="M252" s="15">
        <f t="shared" si="19"/>
        <v>158.26999999999998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173.01</v>
      </c>
      <c r="R252" s="15">
        <f>'[1]TCE - ANEXO III - Preencher'!S261</f>
        <v>72.72</v>
      </c>
      <c r="S252" s="16">
        <f t="shared" si="21"/>
        <v>100.28999999999999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364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SALÁRIO FAMÍLIA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SALÁRIO FAMÍLIA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2022-07-07T15:28:41Z</dcterms:created>
  <dcterms:modified xsi:type="dcterms:W3CDTF">2022-07-07T15:29:04Z</dcterms:modified>
</cp:coreProperties>
</file>