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2\01 JANEIRO\JANEIRO - HMV\TCE\"/>
    </mc:Choice>
  </mc:AlternateContent>
  <xr:revisionPtr revIDLastSave="0" documentId="8_{D4E9620B-E30D-4AFE-84CE-DE26A102BBE8}" xr6:coauthVersionLast="47" xr6:coauthVersionMax="47" xr10:uidLastSave="{00000000-0000-0000-0000-000000000000}"/>
  <bookViews>
    <workbookView xWindow="-120" yWindow="-120" windowWidth="24240" windowHeight="13140" xr2:uid="{A292A0EB-E390-4894-B889-ADC47EB031BB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<sst xmlns="http://schemas.openxmlformats.org/spreadsheetml/2006/main" count="25" uniqueCount="15">
  <si>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</si>
  <si>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</si>
  <si>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</si>
  <si>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</si>
  <si>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</si>
  <si>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</si>
  <si>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</si>
  <si>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</t>
  </si>
  <si>
    <t>RENDIMENTO DE APLICAÇÃO</t>
  </si>
  <si>
    <t>Santander C.C. 13.065287-8</t>
  </si>
  <si>
    <t>Santander ContaMax C.C. 13.065287-8</t>
  </si>
  <si>
    <t>Santander C.C. 13.054628-8</t>
  </si>
  <si>
    <t>Santander ContaMax C.C. 13.054628-8</t>
  </si>
  <si>
    <t>Santander C.C. 13.003757-2</t>
  </si>
  <si>
    <t>Santander ContaMax C.C. 13.003757-2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</si>
</sst>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2/01%20JANEIRO/JANEIRO%20-%20HMV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Planilha1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E688E-543C-4A33-B430-20CD8124C2D9}">
  <sheetPr>
    <tabColor indexed="13"/>
  </sheetPr>
  <dimension ref="A1:H991"/>
  <sheetViews>
    <sheetView showGridLines="0" tabSelected="1" topLeftCell="C1" zoomScale="90" zoomScaleNormal="90" workbookViewId="0">
      <selection activeCell="G2" sqref="G2:G7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(OCULTAR)'!$P$3:$R$91,3,0),"")</f>
        <v>10583920000800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44592</v>
      </c>
      <c r="G2" s="7">
        <v>33969.949999999997</v>
      </c>
    </row>
    <row r="3" spans="1:8" ht="22.5" customHeight="1" x14ac:dyDescent="0.2">
      <c r="A3" s="2">
        <f>IFERROR(VLOOKUP(B3,'[1]DADOS (OCULTAR)'!$P$3:$R$91,3,0),"")</f>
        <v>10583920000800</v>
      </c>
      <c r="B3" s="3" t="s">
        <v>7</v>
      </c>
      <c r="C3" s="4">
        <v>90400888000142</v>
      </c>
      <c r="D3" s="5" t="s">
        <v>8</v>
      </c>
      <c r="E3" s="5" t="s">
        <v>10</v>
      </c>
      <c r="F3" s="6">
        <v>44592</v>
      </c>
      <c r="G3" s="7">
        <v>492.92</v>
      </c>
    </row>
    <row r="4" spans="1:8" ht="22.5" customHeight="1" x14ac:dyDescent="0.2">
      <c r="A4" s="2">
        <f>IFERROR(VLOOKUP(B4,'[1]DADOS (OCULTAR)'!$P$3:$R$91,3,0),"")</f>
        <v>10583920000800</v>
      </c>
      <c r="B4" s="3" t="s">
        <v>7</v>
      </c>
      <c r="C4" s="4">
        <v>90400888000142</v>
      </c>
      <c r="D4" s="5" t="s">
        <v>8</v>
      </c>
      <c r="E4" s="5" t="s">
        <v>11</v>
      </c>
      <c r="F4" s="6">
        <v>44592</v>
      </c>
      <c r="G4" s="7">
        <v>9685.8799999999992</v>
      </c>
    </row>
    <row r="5" spans="1:8" ht="22.5" customHeight="1" x14ac:dyDescent="0.2">
      <c r="A5" s="2">
        <f>IFERROR(VLOOKUP(B5,'[1]DADOS (OCULTAR)'!$P$3:$R$91,3,0),"")</f>
        <v>10583920000800</v>
      </c>
      <c r="B5" s="3" t="s">
        <v>7</v>
      </c>
      <c r="C5" s="4">
        <v>90400888000142</v>
      </c>
      <c r="D5" s="5" t="s">
        <v>8</v>
      </c>
      <c r="E5" s="5" t="s">
        <v>12</v>
      </c>
      <c r="F5" s="6">
        <v>44593</v>
      </c>
      <c r="G5" s="7">
        <v>0.94</v>
      </c>
    </row>
    <row r="6" spans="1:8" ht="22.5" customHeight="1" x14ac:dyDescent="0.2">
      <c r="A6" s="2">
        <f>IFERROR(VLOOKUP(B6,'[1]DADOS (OCULTAR)'!$P$3:$R$91,3,0),"")</f>
        <v>10583920000800</v>
      </c>
      <c r="B6" s="3" t="s">
        <v>7</v>
      </c>
      <c r="C6" s="4">
        <v>90400888000142</v>
      </c>
      <c r="D6" s="5" t="s">
        <v>8</v>
      </c>
      <c r="E6" s="5" t="s">
        <v>13</v>
      </c>
      <c r="F6" s="6">
        <v>44592</v>
      </c>
      <c r="G6" s="7">
        <v>67288.789999999994</v>
      </c>
    </row>
    <row r="7" spans="1:8" ht="22.5" customHeight="1" x14ac:dyDescent="0.2">
      <c r="A7" s="2">
        <f>IFERROR(VLOOKUP(B7,'[1]DADOS (OCULTAR)'!$P$3:$R$91,3,0),"")</f>
        <v>10583920000800</v>
      </c>
      <c r="B7" s="3" t="s">
        <v>7</v>
      </c>
      <c r="C7" s="4">
        <v>90400888000142</v>
      </c>
      <c r="D7" s="5" t="s">
        <v>8</v>
      </c>
      <c r="E7" s="5" t="s">
        <v>14</v>
      </c>
      <c r="F7" s="6">
        <v>44592</v>
      </c>
      <c r="G7" s="7">
        <v>55.73</v>
      </c>
    </row>
    <row r="8" spans="1:8" ht="22.5" customHeight="1" x14ac:dyDescent="0.2">
      <c r="A8" s="2" t="str">
        <f>IFERROR(VLOOKUP(B8,'[1]DADOS (OCULTAR)'!$P$3:$R$91,3,0),"")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(OCULTAR)'!$P$3:$R$91,3,0),"")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(OCULTAR)'!$P$3:$R$91,3,0),"")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(OCULTAR)'!$P$3:$R$91,3,0),"")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(OCULTAR)'!$P$3:$R$91,3,0),"")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(OCULTAR)'!$P$3:$R$91,3,0),"")</f>
        <v/>
      </c>
      <c r="B13" s="3"/>
      <c r="C13" s="4"/>
      <c r="D13" s="5"/>
      <c r="E13" s="5"/>
      <c r="F13" s="7"/>
      <c r="G13" s="7"/>
    </row>
    <row r="14" spans="1:8" ht="22.5" customHeight="1" x14ac:dyDescent="0.2">
      <c r="A14" s="2" t="str">
        <f>IFERROR(VLOOKUP(B14,'[1]DADOS (OCULTAR)'!$P$3:$R$91,3,0),"")</f>
        <v/>
      </c>
      <c r="B14" s="3"/>
      <c r="C14" s="4"/>
      <c r="D14" s="5"/>
      <c r="E14" s="5"/>
      <c r="F14" s="7"/>
      <c r="G14" s="7"/>
    </row>
    <row r="15" spans="1:8" ht="22.5" customHeight="1" x14ac:dyDescent="0.2">
      <c r="A15" s="2" t="str">
        <f>IFERROR(VLOOKUP(B15,'[1]DADOS (OCULTAR)'!$P$3:$R$91,3,0),"")</f>
        <v/>
      </c>
      <c r="B15" s="3"/>
      <c r="C15" s="4"/>
      <c r="D15" s="5"/>
      <c r="E15" s="5"/>
      <c r="F15" s="7"/>
      <c r="G15" s="7"/>
    </row>
    <row r="16" spans="1:8" ht="22.5" customHeight="1" x14ac:dyDescent="0.2">
      <c r="A16" s="2" t="str">
        <f>IFERROR(VLOOKUP(B16,'[1]DADOS (OCULTAR)'!$P$3:$R$91,3,0),"")</f>
        <v/>
      </c>
      <c r="B16" s="3"/>
      <c r="C16" s="4"/>
      <c r="D16" s="5"/>
      <c r="E16" s="5"/>
      <c r="F16" s="7"/>
      <c r="G16" s="7"/>
    </row>
    <row r="17" spans="1:7" ht="22.5" customHeight="1" x14ac:dyDescent="0.2">
      <c r="A17" s="2" t="str">
        <f>IFERROR(VLOOKUP(B17,'[1]DADOS (OCULTAR)'!$P$3:$R$91,3,0),"")</f>
        <v/>
      </c>
      <c r="B17" s="3"/>
      <c r="C17" s="4"/>
      <c r="D17" s="5"/>
      <c r="E17" s="5"/>
      <c r="F17" s="7"/>
      <c r="G17" s="7"/>
    </row>
    <row r="18" spans="1:7" ht="22.5" customHeight="1" x14ac:dyDescent="0.2">
      <c r="A18" s="2" t="str">
        <f>IFERROR(VLOOKUP(B18,'[1]DADOS (OCULTAR)'!$P$3:$R$91,3,0),"")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(OCULTAR)'!$P$3:$R$91,3,0),"")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(OCULTAR)'!$P$3:$R$91,3,0),"")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(OCULTAR)'!$P$3:$R$91,3,0),"")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(OCULTAR)'!$P$3:$R$91,3,0),"")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(OCULTAR)'!$P$3:$R$91,3,0),"")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(OCULTAR)'!$P$3:$R$91,3,0),"")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(OCULTAR)'!$P$3:$R$91,3,0),"")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(OCULTAR)'!$P$3:$R$91,3,0),"")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(OCULTAR)'!$P$3:$R$91,3,0),"")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(OCULTAR)'!$P$3:$R$91,3,0),"")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(OCULTAR)'!$P$3:$R$91,3,0),"")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(OCULTAR)'!$P$3:$R$91,3,0),"")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(OCULTAR)'!$P$3:$R$91,3,0),"")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(OCULTAR)'!$P$3:$R$91,3,0),"")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(OCULTAR)'!$P$3:$R$91,3,0),"")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(OCULTAR)'!$P$3:$R$91,3,0),"")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(OCULTAR)'!$P$3:$R$91,3,0),"")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(OCULTAR)'!$P$3:$R$91,3,0),"")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(OCULTAR)'!$P$3:$R$91,3,0),"")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(OCULTAR)'!$P$3:$R$91,3,0),"")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(OCULTAR)'!$P$3:$R$91,3,0),"")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(OCULTAR)'!$P$3:$R$91,3,0),"")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(OCULTAR)'!$P$3:$R$91,3,0),"")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(OCULTAR)'!$P$3:$R$91,3,0),"")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(OCULTAR)'!$P$3:$R$91,3,0),"")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(OCULTAR)'!$P$3:$R$91,3,0),"")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(OCULTAR)'!$P$3:$R$91,3,0),"")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(OCULTAR)'!$P$3:$R$91,3,0),"")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(OCULTAR)'!$P$3:$R$91,3,0),"")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(OCULTAR)'!$P$3:$R$91,3,0),"")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(OCULTAR)'!$P$3:$R$91,3,0),"")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(OCULTAR)'!$P$3:$R$91,3,0),"")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(OCULTAR)'!$P$3:$R$91,3,0),"")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(OCULTAR)'!$P$3:$R$91,3,0),"")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(OCULTAR)'!$P$3:$R$91,3,0),"")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(OCULTAR)'!$P$3:$R$91,3,0),"")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(OCULTAR)'!$P$3:$R$91,3,0),"")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(OCULTAR)'!$P$3:$R$91,3,0),"")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(OCULTAR)'!$P$3:$R$91,3,0),"")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(OCULTAR)'!$P$3:$R$91,3,0),"")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(OCULTAR)'!$P$3:$R$91,3,0),"")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(OCULTAR)'!$P$3:$R$91,3,0),"")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(OCULTAR)'!$P$3:$R$91,3,0),"")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(OCULTAR)'!$P$3:$R$91,3,0),"")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(OCULTAR)'!$P$3:$R$91,3,0),"")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(OCULTAR)'!$P$3:$R$91,3,0),"")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(OCULTAR)'!$P$3:$R$91,3,0),"")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(OCULTAR)'!$P$3:$R$91,3,0),"")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(OCULTAR)'!$P$3:$R$91,3,0),"")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(OCULTAR)'!$P$3:$R$91,3,0),"")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(OCULTAR)'!$P$3:$R$91,3,0),"")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(OCULTAR)'!$P$3:$R$91,3,0),"")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(OCULTAR)'!$P$3:$R$91,3,0),"")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(OCULTAR)'!$P$3:$R$91,3,0),"")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(OCULTAR)'!$P$3:$R$91,3,0),"")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(OCULTAR)'!$P$3:$R$91,3,0),"")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(OCULTAR)'!$P$3:$R$91,3,0),"")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(OCULTAR)'!$P$3:$R$91,3,0),"")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(OCULTAR)'!$P$3:$R$91,3,0),"")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(OCULTAR)'!$P$3:$R$91,3,0),"")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(OCULTAR)'!$P$3:$R$91,3,0),"")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(OCULTAR)'!$P$3:$R$91,3,0),"")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(OCULTAR)'!$P$3:$R$91,3,0),"")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(OCULTAR)'!$P$3:$R$91,3,0),"")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(OCULTAR)'!$P$3:$R$91,3,0),"")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(OCULTAR)'!$P$3:$R$91,3,0),"")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(OCULTAR)'!$P$3:$R$91,3,0),"")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(OCULTAR)'!$P$3:$R$91,3,0),"")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(OCULTAR)'!$P$3:$R$91,3,0),"")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(OCULTAR)'!$P$3:$R$91,3,0),"")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(OCULTAR)'!$P$3:$R$91,3,0),"")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(OCULTAR)'!$P$3:$R$91,3,0),"")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(OCULTAR)'!$P$3:$R$91,3,0),"")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(OCULTAR)'!$P$3:$R$91,3,0),"")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(OCULTAR)'!$P$3:$R$91,3,0),"")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(OCULTAR)'!$P$3:$R$91,3,0),"")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(OCULTAR)'!$P$3:$R$91,3,0),"")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(OCULTAR)'!$P$3:$R$91,3,0),"")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(OCULTAR)'!$P$3:$R$91,3,0),"")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(OCULTAR)'!$P$3:$R$91,3,0),"")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(OCULTAR)'!$P$3:$R$91,3,0),"")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(OCULTAR)'!$P$3:$R$91,3,0),"")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(OCULTAR)'!$P$3:$R$91,3,0),"")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(OCULTAR)'!$P$3:$R$91,3,0),"")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(OCULTAR)'!$P$3:$R$91,3,0),"")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(OCULTAR)'!$P$3:$R$91,3,0),"")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(OCULTAR)'!$P$3:$R$91,3,0),"")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(OCULTAR)'!$P$3:$R$91,3,0),"")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(OCULTAR)'!$P$3:$R$91,3,0),"")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(OCULTAR)'!$P$3:$R$91,3,0),"")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(OCULTAR)'!$P$3:$R$91,3,0),"")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(OCULTAR)'!$P$3:$R$91,3,0),"")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(OCULTAR)'!$P$3:$R$91,3,0),"")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(OCULTAR)'!$P$3:$R$91,3,0),"")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(OCULTAR)'!$P$3:$R$91,3,0),"")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(OCULTAR)'!$P$3:$R$91,3,0),"")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(OCULTAR)'!$P$3:$R$91,3,0),"")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(OCULTAR)'!$P$3:$R$91,3,0),"")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(OCULTAR)'!$P$3:$R$91,3,0),"")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(OCULTAR)'!$P$3:$R$91,3,0),"")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(OCULTAR)'!$P$3:$R$91,3,0),"")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(OCULTAR)'!$P$3:$R$91,3,0),"")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(OCULTAR)'!$P$3:$R$91,3,0),"")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(OCULTAR)'!$P$3:$R$91,3,0),"")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(OCULTAR)'!$P$3:$R$91,3,0),"")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(OCULTAR)'!$P$3:$R$91,3,0),"")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(OCULTAR)'!$P$3:$R$91,3,0),"")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(OCULTAR)'!$P$3:$R$91,3,0),"")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(OCULTAR)'!$P$3:$R$91,3,0),"")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(OCULTAR)'!$P$3:$R$91,3,0),"")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(OCULTAR)'!$P$3:$R$91,3,0),"")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(OCULTAR)'!$P$3:$R$91,3,0),"")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(OCULTAR)'!$P$3:$R$91,3,0),"")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(OCULTAR)'!$P$3:$R$91,3,0),"")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(OCULTAR)'!$P$3:$R$91,3,0),"")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(OCULTAR)'!$P$3:$R$91,3,0),"")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(OCULTAR)'!$P$3:$R$91,3,0),"")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(OCULTAR)'!$P$3:$R$91,3,0),"")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(OCULTAR)'!$P$3:$R$91,3,0),"")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(OCULTAR)'!$P$3:$R$91,3,0),"")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(OCULTAR)'!$P$3:$R$91,3,0),"")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(OCULTAR)'!$P$3:$R$91,3,0),"")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(OCULTAR)'!$P$3:$R$91,3,0),"")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(OCULTAR)'!$P$3:$R$91,3,0),"")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(OCULTAR)'!$P$3:$R$91,3,0),"")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(OCULTAR)'!$P$3:$R$91,3,0),"")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(OCULTAR)'!$P$3:$R$91,3,0),"")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(OCULTAR)'!$P$3:$R$91,3,0),"")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(OCULTAR)'!$P$3:$R$91,3,0),"")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(OCULTAR)'!$P$3:$R$91,3,0),"")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(OCULTAR)'!$P$3:$R$91,3,0),"")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(OCULTAR)'!$P$3:$R$91,3,0),"")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(OCULTAR)'!$P$3:$R$91,3,0),"")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(OCULTAR)'!$P$3:$R$91,3,0),"")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(OCULTAR)'!$P$3:$R$91,3,0),"")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(OCULTAR)'!$P$3:$R$91,3,0),"")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(OCULTAR)'!$P$3:$R$91,3,0),"")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(OCULTAR)'!$P$3:$R$91,3,0),"")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(OCULTAR)'!$P$3:$R$91,3,0),"")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(OCULTAR)'!$P$3:$R$91,3,0),"")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(OCULTAR)'!$P$3:$R$91,3,0),"")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(OCULTAR)'!$P$3:$R$91,3,0),"")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(OCULTAR)'!$P$3:$R$91,3,0),"")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(OCULTAR)'!$P$3:$R$91,3,0),"")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(OCULTAR)'!$P$3:$R$91,3,0),"")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(OCULTAR)'!$P$3:$R$91,3,0),"")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(OCULTAR)'!$P$3:$R$91,3,0),"")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(OCULTAR)'!$P$3:$R$91,3,0),"")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(OCULTAR)'!$P$3:$R$91,3,0),"")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(OCULTAR)'!$P$3:$R$91,3,0),"")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(OCULTAR)'!$P$3:$R$91,3,0),"")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(OCULTAR)'!$P$3:$R$91,3,0),"")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(OCULTAR)'!$P$3:$R$91,3,0),"")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(OCULTAR)'!$P$3:$R$91,3,0),"")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(OCULTAR)'!$P$3:$R$91,3,0),"")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(OCULTAR)'!$P$3:$R$91,3,0),"")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(OCULTAR)'!$P$3:$R$91,3,0),"")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(OCULTAR)'!$P$3:$R$91,3,0),"")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(OCULTAR)'!$P$3:$R$91,3,0),"")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(OCULTAR)'!$P$3:$R$91,3,0),"")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(OCULTAR)'!$P$3:$R$91,3,0),"")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(OCULTAR)'!$P$3:$R$91,3,0),"")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(OCULTAR)'!$P$3:$R$91,3,0),"")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(OCULTAR)'!$P$3:$R$91,3,0),"")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(OCULTAR)'!$P$3:$R$91,3,0),"")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(OCULTAR)'!$P$3:$R$91,3,0),"")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(OCULTAR)'!$P$3:$R$91,3,0),"")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(OCULTAR)'!$P$3:$R$91,3,0),"")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(OCULTAR)'!$P$3:$R$91,3,0),"")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(OCULTAR)'!$P$3:$R$91,3,0),"")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(OCULTAR)'!$P$3:$R$91,3,0),"")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(OCULTAR)'!$P$3:$R$91,3,0),"")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(OCULTAR)'!$P$3:$R$91,3,0),"")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(OCULTAR)'!$P$3:$R$91,3,0),"")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(OCULTAR)'!$P$3:$R$91,3,0),"")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(OCULTAR)'!$P$3:$R$91,3,0),"")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(OCULTAR)'!$P$3:$R$91,3,0),"")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(OCULTAR)'!$P$3:$R$91,3,0),"")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(OCULTAR)'!$P$3:$R$91,3,0),"")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(OCULTAR)'!$P$3:$R$91,3,0),"")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(OCULTAR)'!$P$3:$R$91,3,0),"")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(OCULTAR)'!$P$3:$R$91,3,0),"")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(OCULTAR)'!$P$3:$R$91,3,0),"")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(OCULTAR)'!$P$3:$R$91,3,0),"")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(OCULTAR)'!$P$3:$R$91,3,0),"")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(OCULTAR)'!$P$3:$R$91,3,0),"")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(OCULTAR)'!$P$3:$R$91,3,0),"")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(OCULTAR)'!$P$3:$R$91,3,0),"")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(OCULTAR)'!$P$3:$R$91,3,0),"")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(OCULTAR)'!$P$3:$R$91,3,0),"")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(OCULTAR)'!$P$3:$R$91,3,0),"")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(OCULTAR)'!$P$3:$R$91,3,0),"")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(OCULTAR)'!$P$3:$R$91,3,0),"")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(OCULTAR)'!$P$3:$R$91,3,0),"")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(OCULTAR)'!$P$3:$R$91,3,0),"")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(OCULTAR)'!$P$3:$R$91,3,0),"")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(OCULTAR)'!$P$3:$R$91,3,0),"")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(OCULTAR)'!$P$3:$R$91,3,0),"")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(OCULTAR)'!$P$3:$R$91,3,0),"")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(OCULTAR)'!$P$3:$R$91,3,0),"")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(OCULTAR)'!$P$3:$R$91,3,0),"")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(OCULTAR)'!$P$3:$R$91,3,0),"")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(OCULTAR)'!$P$3:$R$91,3,0),"")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(OCULTAR)'!$P$3:$R$91,3,0),"")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(OCULTAR)'!$P$3:$R$91,3,0),"")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(OCULTAR)'!$P$3:$R$91,3,0),"")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(OCULTAR)'!$P$3:$R$91,3,0),"")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(OCULTAR)'!$P$3:$R$91,3,0),"")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(OCULTAR)'!$P$3:$R$91,3,0),"")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(OCULTAR)'!$P$3:$R$91,3,0),"")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(OCULTAR)'!$P$3:$R$91,3,0),"")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(OCULTAR)'!$P$3:$R$91,3,0),"")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(OCULTAR)'!$P$3:$R$91,3,0),"")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(OCULTAR)'!$P$3:$R$91,3,0),"")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(OCULTAR)'!$P$3:$R$91,3,0),"")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(OCULTAR)'!$P$3:$R$91,3,0),"")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(OCULTAR)'!$P$3:$R$91,3,0),"")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(OCULTAR)'!$P$3:$R$91,3,0),"")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(OCULTAR)'!$P$3:$R$91,3,0),"")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(OCULTAR)'!$P$3:$R$91,3,0),"")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(OCULTAR)'!$P$3:$R$91,3,0),"")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(OCULTAR)'!$P$3:$R$91,3,0),"")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(OCULTAR)'!$P$3:$R$91,3,0),"")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(OCULTAR)'!$P$3:$R$91,3,0),"")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(OCULTAR)'!$P$3:$R$91,3,0),"")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(OCULTAR)'!$P$3:$R$91,3,0),"")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(OCULTAR)'!$P$3:$R$91,3,0),"")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(OCULTAR)'!$P$3:$R$91,3,0),"")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(OCULTAR)'!$P$3:$R$91,3,0),"")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(OCULTAR)'!$P$3:$R$91,3,0),"")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(OCULTAR)'!$P$3:$R$91,3,0),"")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(OCULTAR)'!$P$3:$R$91,3,0),"")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(OCULTAR)'!$P$3:$R$91,3,0),"")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(OCULTAR)'!$P$3:$R$91,3,0),"")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(OCULTAR)'!$P$3:$R$91,3,0),"")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(OCULTAR)'!$P$3:$R$91,3,0),"")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(OCULTAR)'!$P$3:$R$91,3,0),"")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(OCULTAR)'!$P$3:$R$91,3,0),"")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(OCULTAR)'!$P$3:$R$91,3,0),"")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(OCULTAR)'!$P$3:$R$91,3,0),"")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(OCULTAR)'!$P$3:$R$91,3,0),"")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(OCULTAR)'!$P$3:$R$91,3,0),"")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(OCULTAR)'!$P$3:$R$91,3,0),"")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(OCULTAR)'!$P$3:$R$91,3,0),"")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(OCULTAR)'!$P$3:$R$91,3,0),"")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(OCULTAR)'!$P$3:$R$91,3,0),"")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(OCULTAR)'!$P$3:$R$91,3,0),"")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(OCULTAR)'!$P$3:$R$91,3,0),"")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(OCULTAR)'!$P$3:$R$91,3,0),"")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(OCULTAR)'!$P$3:$R$91,3,0),"")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(OCULTAR)'!$P$3:$R$91,3,0),"")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(OCULTAR)'!$P$3:$R$91,3,0),"")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(OCULTAR)'!$P$3:$R$91,3,0),"")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(OCULTAR)'!$P$3:$R$91,3,0),"")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(OCULTAR)'!$P$3:$R$91,3,0),"")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(OCULTAR)'!$P$3:$R$91,3,0),"")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(OCULTAR)'!$P$3:$R$91,3,0),"")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(OCULTAR)'!$P$3:$R$91,3,0),"")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(OCULTAR)'!$P$3:$R$91,3,0),"")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(OCULTAR)'!$P$3:$R$91,3,0),"")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(OCULTAR)'!$P$3:$R$91,3,0),"")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(OCULTAR)'!$P$3:$R$91,3,0),"")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(OCULTAR)'!$P$3:$R$91,3,0),"")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(OCULTAR)'!$P$3:$R$91,3,0),"")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(OCULTAR)'!$P$3:$R$91,3,0),"")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(OCULTAR)'!$P$3:$R$91,3,0),"")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(OCULTAR)'!$P$3:$R$91,3,0),"")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(OCULTAR)'!$P$3:$R$91,3,0),"")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(OCULTAR)'!$P$3:$R$91,3,0),"")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(OCULTAR)'!$P$3:$R$91,3,0),"")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(OCULTAR)'!$P$3:$R$91,3,0),"")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(OCULTAR)'!$P$3:$R$91,3,0),"")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(OCULTAR)'!$P$3:$R$91,3,0),"")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(OCULTAR)'!$P$3:$R$91,3,0),"")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(OCULTAR)'!$P$3:$R$91,3,0),"")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(OCULTAR)'!$P$3:$R$91,3,0),"")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(OCULTAR)'!$P$3:$R$91,3,0),"")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(OCULTAR)'!$P$3:$R$91,3,0),"")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(OCULTAR)'!$P$3:$R$91,3,0),"")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(OCULTAR)'!$P$3:$R$91,3,0),"")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(OCULTAR)'!$P$3:$R$91,3,0),"")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(OCULTAR)'!$P$3:$R$91,3,0),"")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(OCULTAR)'!$P$3:$R$91,3,0),"")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(OCULTAR)'!$P$3:$R$91,3,0),"")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(OCULTAR)'!$P$3:$R$91,3,0),"")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(OCULTAR)'!$P$3:$R$91,3,0),"")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(OCULTAR)'!$P$3:$R$91,3,0),"")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(OCULTAR)'!$P$3:$R$91,3,0),"")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(OCULTAR)'!$P$3:$R$91,3,0),"")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(OCULTAR)'!$P$3:$R$91,3,0),"")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(OCULTAR)'!$P$3:$R$91,3,0),"")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(OCULTAR)'!$P$3:$R$91,3,0),"")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(OCULTAR)'!$P$3:$R$91,3,0),"")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(OCULTAR)'!$P$3:$R$91,3,0),"")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(OCULTAR)'!$P$3:$R$91,3,0),"")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(OCULTAR)'!$P$3:$R$91,3,0),"")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(OCULTAR)'!$P$3:$R$91,3,0),"")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(OCULTAR)'!$P$3:$R$91,3,0),"")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(OCULTAR)'!$P$3:$R$91,3,0),"")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(OCULTAR)'!$P$3:$R$91,3,0),"")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(OCULTAR)'!$P$3:$R$91,3,0),"")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(OCULTAR)'!$P$3:$R$91,3,0),"")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(OCULTAR)'!$P$3:$R$91,3,0),"")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(OCULTAR)'!$P$3:$R$91,3,0),"")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(OCULTAR)'!$P$3:$R$91,3,0),"")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(OCULTAR)'!$P$3:$R$91,3,0),"")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(OCULTAR)'!$P$3:$R$91,3,0),"")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(OCULTAR)'!$P$3:$R$91,3,0),"")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(OCULTAR)'!$P$3:$R$91,3,0),"")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(OCULTAR)'!$P$3:$R$91,3,0),"")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(OCULTAR)'!$P$3:$R$91,3,0),"")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(OCULTAR)'!$P$3:$R$91,3,0),"")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(OCULTAR)'!$P$3:$R$91,3,0),"")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(OCULTAR)'!$P$3:$R$91,3,0),"")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(OCULTAR)'!$P$3:$R$91,3,0),"")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(OCULTAR)'!$P$3:$R$91,3,0),"")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(OCULTAR)'!$P$3:$R$91,3,0),"")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(OCULTAR)'!$P$3:$R$91,3,0),"")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(OCULTAR)'!$P$3:$R$91,3,0),"")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(OCULTAR)'!$P$3:$R$91,3,0),"")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(OCULTAR)'!$P$3:$R$91,3,0),"")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(OCULTAR)'!$P$3:$R$91,3,0),"")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(OCULTAR)'!$P$3:$R$91,3,0),"")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(OCULTAR)'!$P$3:$R$91,3,0),"")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(OCULTAR)'!$P$3:$R$91,3,0),"")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(OCULTAR)'!$P$3:$R$91,3,0),"")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(OCULTAR)'!$P$3:$R$91,3,0),"")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(OCULTAR)'!$P$3:$R$91,3,0),"")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(OCULTAR)'!$P$3:$R$91,3,0),"")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(OCULTAR)'!$P$3:$R$91,3,0),"")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(OCULTAR)'!$P$3:$R$91,3,0),"")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(OCULTAR)'!$P$3:$R$91,3,0),"")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(OCULTAR)'!$P$3:$R$91,3,0),"")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(OCULTAR)'!$P$3:$R$91,3,0),"")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(OCULTAR)'!$P$3:$R$91,3,0),"")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(OCULTAR)'!$P$3:$R$91,3,0),"")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(OCULTAR)'!$P$3:$R$91,3,0),"")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(OCULTAR)'!$P$3:$R$91,3,0),"")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(OCULTAR)'!$P$3:$R$91,3,0),"")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(OCULTAR)'!$P$3:$R$91,3,0),"")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(OCULTAR)'!$P$3:$R$91,3,0),"")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(OCULTAR)'!$P$3:$R$91,3,0),"")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(OCULTAR)'!$P$3:$R$91,3,0),"")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(OCULTAR)'!$P$3:$R$91,3,0),"")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(OCULTAR)'!$P$3:$R$91,3,0),"")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(OCULTAR)'!$P$3:$R$91,3,0),"")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(OCULTAR)'!$P$3:$R$91,3,0),"")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(OCULTAR)'!$P$3:$R$91,3,0),"")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(OCULTAR)'!$P$3:$R$91,3,0),"")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(OCULTAR)'!$P$3:$R$91,3,0),"")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(OCULTAR)'!$P$3:$R$91,3,0),"")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(OCULTAR)'!$P$3:$R$91,3,0),"")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(OCULTAR)'!$P$3:$R$91,3,0),"")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(OCULTAR)'!$P$3:$R$91,3,0),"")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(OCULTAR)'!$P$3:$R$91,3,0),"")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(OCULTAR)'!$P$3:$R$91,3,0),"")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(OCULTAR)'!$P$3:$R$91,3,0),"")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(OCULTAR)'!$P$3:$R$91,3,0),"")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(OCULTAR)'!$P$3:$R$91,3,0),"")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(OCULTAR)'!$P$3:$R$91,3,0),"")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(OCULTAR)'!$P$3:$R$91,3,0),"")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(OCULTAR)'!$P$3:$R$91,3,0),"")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(OCULTAR)'!$P$3:$R$91,3,0),"")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(OCULTAR)'!$P$3:$R$91,3,0),"")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(OCULTAR)'!$P$3:$R$91,3,0),"")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(OCULTAR)'!$P$3:$R$91,3,0),"")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(OCULTAR)'!$P$3:$R$91,3,0),"")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(OCULTAR)'!$P$3:$R$91,3,0),"")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(OCULTAR)'!$P$3:$R$91,3,0),"")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(OCULTAR)'!$P$3:$R$91,3,0),"")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(OCULTAR)'!$P$3:$R$91,3,0),"")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(OCULTAR)'!$P$3:$R$91,3,0),"")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(OCULTAR)'!$P$3:$R$91,3,0),"")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(OCULTAR)'!$P$3:$R$91,3,0),"")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(OCULTAR)'!$P$3:$R$91,3,0),"")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(OCULTAR)'!$P$3:$R$91,3,0),"")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(OCULTAR)'!$P$3:$R$91,3,0),"")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(OCULTAR)'!$P$3:$R$91,3,0),"")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(OCULTAR)'!$P$3:$R$91,3,0),"")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(OCULTAR)'!$P$3:$R$91,3,0),"")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(OCULTAR)'!$P$3:$R$91,3,0),"")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(OCULTAR)'!$P$3:$R$91,3,0),"")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(OCULTAR)'!$P$3:$R$91,3,0),"")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(OCULTAR)'!$P$3:$R$91,3,0),"")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(OCULTAR)'!$P$3:$R$91,3,0),"")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(OCULTAR)'!$P$3:$R$91,3,0),"")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(OCULTAR)'!$P$3:$R$91,3,0),"")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(OCULTAR)'!$P$3:$R$91,3,0),"")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(OCULTAR)'!$P$3:$R$91,3,0),"")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(OCULTAR)'!$P$3:$R$91,3,0),"")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(OCULTAR)'!$P$3:$R$91,3,0),"")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(OCULTAR)'!$P$3:$R$91,3,0),"")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(OCULTAR)'!$P$3:$R$91,3,0),"")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(OCULTAR)'!$P$3:$R$91,3,0),"")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(OCULTAR)'!$P$3:$R$91,3,0),"")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(OCULTAR)'!$P$3:$R$91,3,0),"")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(OCULTAR)'!$P$3:$R$91,3,0),"")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(OCULTAR)'!$P$3:$R$91,3,0),"")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(OCULTAR)'!$P$3:$R$91,3,0),"")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(OCULTAR)'!$P$3:$R$91,3,0),"")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(OCULTAR)'!$P$3:$R$91,3,0),"")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(OCULTAR)'!$P$3:$R$91,3,0),"")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(OCULTAR)'!$P$3:$R$91,3,0),"")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(OCULTAR)'!$P$3:$R$91,3,0),"")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(OCULTAR)'!$P$3:$R$91,3,0),"")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(OCULTAR)'!$P$3:$R$91,3,0),"")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(OCULTAR)'!$P$3:$R$91,3,0),"")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(OCULTAR)'!$P$3:$R$91,3,0),"")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(OCULTAR)'!$P$3:$R$91,3,0),"")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(OCULTAR)'!$P$3:$R$91,3,0),"")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(OCULTAR)'!$P$3:$R$91,3,0),"")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(OCULTAR)'!$P$3:$R$91,3,0),"")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(OCULTAR)'!$P$3:$R$91,3,0),"")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(OCULTAR)'!$P$3:$R$91,3,0),"")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(OCULTAR)'!$P$3:$R$91,3,0),"")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(OCULTAR)'!$P$3:$R$91,3,0),"")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(OCULTAR)'!$P$3:$R$91,3,0),"")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(OCULTAR)'!$P$3:$R$91,3,0),"")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(OCULTAR)'!$P$3:$R$91,3,0),"")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(OCULTAR)'!$P$3:$R$91,3,0),"")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(OCULTAR)'!$P$3:$R$91,3,0),"")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(OCULTAR)'!$P$3:$R$91,3,0),"")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(OCULTAR)'!$P$3:$R$91,3,0),"")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(OCULTAR)'!$P$3:$R$91,3,0),"")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(OCULTAR)'!$P$3:$R$91,3,0),"")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(OCULTAR)'!$P$3:$R$91,3,0),"")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(OCULTAR)'!$P$3:$R$91,3,0),"")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(OCULTAR)'!$P$3:$R$91,3,0),"")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(OCULTAR)'!$P$3:$R$91,3,0),"")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(OCULTAR)'!$P$3:$R$91,3,0),"")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(OCULTAR)'!$P$3:$R$91,3,0),"")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(OCULTAR)'!$P$3:$R$91,3,0),"")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(OCULTAR)'!$P$3:$R$91,3,0),"")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(OCULTAR)'!$P$3:$R$91,3,0),"")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(OCULTAR)'!$P$3:$R$91,3,0),"")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(OCULTAR)'!$P$3:$R$91,3,0),"")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(OCULTAR)'!$P$3:$R$91,3,0),"")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(OCULTAR)'!$P$3:$R$91,3,0),"")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(OCULTAR)'!$P$3:$R$91,3,0),"")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(OCULTAR)'!$P$3:$R$91,3,0),"")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(OCULTAR)'!$P$3:$R$91,3,0),"")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(OCULTAR)'!$P$3:$R$91,3,0),"")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(OCULTAR)'!$P$3:$R$91,3,0),"")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(OCULTAR)'!$P$3:$R$91,3,0),"")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(OCULTAR)'!$P$3:$R$91,3,0),"")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(OCULTAR)'!$P$3:$R$91,3,0),"")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(OCULTAR)'!$P$3:$R$91,3,0),"")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(OCULTAR)'!$P$3:$R$91,3,0),"")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(OCULTAR)'!$P$3:$R$91,3,0),"")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(OCULTAR)'!$P$3:$R$91,3,0),"")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(OCULTAR)'!$P$3:$R$91,3,0),"")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(OCULTAR)'!$P$3:$R$91,3,0),"")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(OCULTAR)'!$P$3:$R$91,3,0),"")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(OCULTAR)'!$P$3:$R$91,3,0),"")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(OCULTAR)'!$P$3:$R$91,3,0),"")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(OCULTAR)'!$P$3:$R$91,3,0),"")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(OCULTAR)'!$P$3:$R$91,3,0),"")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(OCULTAR)'!$P$3:$R$91,3,0),"")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(OCULTAR)'!$P$3:$R$91,3,0),"")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(OCULTAR)'!$P$3:$R$91,3,0),"")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(OCULTAR)'!$P$3:$R$91,3,0),"")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(OCULTAR)'!$P$3:$R$91,3,0),"")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(OCULTAR)'!$P$3:$R$91,3,0),"")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(OCULTAR)'!$P$3:$R$91,3,0),"")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(OCULTAR)'!$P$3:$R$91,3,0),"")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(OCULTAR)'!$P$3:$R$91,3,0),"")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(OCULTAR)'!$P$3:$R$91,3,0),"")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(OCULTAR)'!$P$3:$R$91,3,0),"")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(OCULTAR)'!$P$3:$R$91,3,0),"")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(OCULTAR)'!$P$3:$R$91,3,0),"")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(OCULTAR)'!$P$3:$R$91,3,0),"")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(OCULTAR)'!$P$3:$R$91,3,0),"")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(OCULTAR)'!$P$3:$R$91,3,0),"")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(OCULTAR)'!$P$3:$R$91,3,0),"")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(OCULTAR)'!$P$3:$R$91,3,0),"")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(OCULTAR)'!$P$3:$R$91,3,0),"")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(OCULTAR)'!$P$3:$R$91,3,0),"")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(OCULTAR)'!$P$3:$R$91,3,0),"")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(OCULTAR)'!$P$3:$R$91,3,0),"")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(OCULTAR)'!$P$3:$R$91,3,0),"")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(OCULTAR)'!$P$3:$R$91,3,0),"")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(OCULTAR)'!$P$3:$R$91,3,0),"")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(OCULTAR)'!$P$3:$R$91,3,0),"")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(OCULTAR)'!$P$3:$R$91,3,0),"")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(OCULTAR)'!$P$3:$R$91,3,0),"")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(OCULTAR)'!$P$3:$R$91,3,0),"")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(OCULTAR)'!$P$3:$R$91,3,0),"")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(OCULTAR)'!$P$3:$R$91,3,0),"")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(OCULTAR)'!$P$3:$R$91,3,0),"")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(OCULTAR)'!$P$3:$R$91,3,0),"")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(OCULTAR)'!$P$3:$R$91,3,0),"")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(OCULTAR)'!$P$3:$R$91,3,0),"")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(OCULTAR)'!$P$3:$R$91,3,0),"")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(OCULTAR)'!$P$3:$R$91,3,0),"")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(OCULTAR)'!$P$3:$R$91,3,0),"")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(OCULTAR)'!$P$3:$R$91,3,0),"")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(OCULTAR)'!$P$3:$R$91,3,0),"")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(OCULTAR)'!$P$3:$R$91,3,0),"")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(OCULTAR)'!$P$3:$R$91,3,0),"")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(OCULTAR)'!$P$3:$R$91,3,0),"")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(OCULTAR)'!$P$3:$R$91,3,0),"")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(OCULTAR)'!$P$3:$R$91,3,0),"")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(OCULTAR)'!$P$3:$R$91,3,0),"")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(OCULTAR)'!$P$3:$R$91,3,0),"")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(OCULTAR)'!$P$3:$R$91,3,0),"")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(OCULTAR)'!$P$3:$R$91,3,0),"")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(OCULTAR)'!$P$3:$R$91,3,0),"")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(OCULTAR)'!$P$3:$R$91,3,0),"")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(OCULTAR)'!$P$3:$R$91,3,0),"")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(OCULTAR)'!$P$3:$R$91,3,0),"")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(OCULTAR)'!$P$3:$R$91,3,0),"")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(OCULTAR)'!$P$3:$R$91,3,0),"")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(OCULTAR)'!$P$3:$R$91,3,0),"")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(OCULTAR)'!$P$3:$R$91,3,0),"")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(OCULTAR)'!$P$3:$R$91,3,0),"")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(OCULTAR)'!$P$3:$R$91,3,0),"")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(OCULTAR)'!$P$3:$R$91,3,0),"")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(OCULTAR)'!$P$3:$R$91,3,0),"")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(OCULTAR)'!$P$3:$R$91,3,0),"")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(OCULTAR)'!$P$3:$R$91,3,0),"")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(OCULTAR)'!$P$3:$R$91,3,0),"")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(OCULTAR)'!$P$3:$R$91,3,0),"")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(OCULTAR)'!$P$3:$R$91,3,0),"")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(OCULTAR)'!$P$3:$R$91,3,0),"")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(OCULTAR)'!$P$3:$R$91,3,0),"")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(OCULTAR)'!$P$3:$R$91,3,0),"")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(OCULTAR)'!$P$3:$R$91,3,0),"")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(OCULTAR)'!$P$3:$R$91,3,0),"")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(OCULTAR)'!$P$3:$R$91,3,0),"")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(OCULTAR)'!$P$3:$R$91,3,0),"")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(OCULTAR)'!$P$3:$R$91,3,0),"")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(OCULTAR)'!$P$3:$R$91,3,0),"")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(OCULTAR)'!$P$3:$R$91,3,0),"")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(OCULTAR)'!$P$3:$R$91,3,0),"")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(OCULTAR)'!$P$3:$R$91,3,0),"")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(OCULTAR)'!$P$3:$R$91,3,0),"")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(OCULTAR)'!$P$3:$R$91,3,0),"")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(OCULTAR)'!$P$3:$R$91,3,0),"")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(OCULTAR)'!$P$3:$R$91,3,0),"")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(OCULTAR)'!$P$3:$R$91,3,0),"")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(OCULTAR)'!$P$3:$R$91,3,0),"")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(OCULTAR)'!$P$3:$R$91,3,0),"")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(OCULTAR)'!$P$3:$R$91,3,0),"")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(OCULTAR)'!$P$3:$R$91,3,0),"")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(OCULTAR)'!$P$3:$R$91,3,0),"")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(OCULTAR)'!$P$3:$R$91,3,0),"")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(OCULTAR)'!$P$3:$R$91,3,0),"")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(OCULTAR)'!$P$3:$R$91,3,0),"")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(OCULTAR)'!$P$3:$R$91,3,0),"")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(OCULTAR)'!$P$3:$R$91,3,0),"")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(OCULTAR)'!$P$3:$R$91,3,0),"")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(OCULTAR)'!$P$3:$R$91,3,0),"")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(OCULTAR)'!$P$3:$R$91,3,0),"")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(OCULTAR)'!$P$3:$R$91,3,0),"")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(OCULTAR)'!$P$3:$R$91,3,0),"")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(OCULTAR)'!$P$3:$R$91,3,0),"")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(OCULTAR)'!$P$3:$R$91,3,0),"")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(OCULTAR)'!$P$3:$R$91,3,0),"")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(OCULTAR)'!$P$3:$R$91,3,0),"")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(OCULTAR)'!$P$3:$R$91,3,0),"")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(OCULTAR)'!$P$3:$R$91,3,0),"")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(OCULTAR)'!$P$3:$R$91,3,0),"")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(OCULTAR)'!$P$3:$R$91,3,0),"")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(OCULTAR)'!$P$3:$R$91,3,0),"")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(OCULTAR)'!$P$3:$R$91,3,0),"")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(OCULTAR)'!$P$3:$R$91,3,0),"")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(OCULTAR)'!$P$3:$R$91,3,0),"")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(OCULTAR)'!$P$3:$R$91,3,0),"")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(OCULTAR)'!$P$3:$R$91,3,0),"")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(OCULTAR)'!$P$3:$R$91,3,0),"")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(OCULTAR)'!$P$3:$R$91,3,0),"")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(OCULTAR)'!$P$3:$R$91,3,0),"")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(OCULTAR)'!$P$3:$R$91,3,0),"")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(OCULTAR)'!$P$3:$R$91,3,0),"")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(OCULTAR)'!$P$3:$R$91,3,0),"")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(OCULTAR)'!$P$3:$R$91,3,0),"")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(OCULTAR)'!$P$3:$R$91,3,0),"")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(OCULTAR)'!$P$3:$R$91,3,0),"")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(OCULTAR)'!$P$3:$R$91,3,0),"")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(OCULTAR)'!$P$3:$R$91,3,0),"")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(OCULTAR)'!$P$3:$R$91,3,0),"")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(OCULTAR)'!$P$3:$R$91,3,0),"")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(OCULTAR)'!$P$3:$R$91,3,0),"")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(OCULTAR)'!$P$3:$R$91,3,0),"")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(OCULTAR)'!$P$3:$R$91,3,0),"")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(OCULTAR)'!$P$3:$R$91,3,0),"")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(OCULTAR)'!$P$3:$R$91,3,0),"")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(OCULTAR)'!$P$3:$R$91,3,0),"")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(OCULTAR)'!$P$3:$R$91,3,0),"")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(OCULTAR)'!$P$3:$R$91,3,0),"")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(OCULTAR)'!$P$3:$R$91,3,0),"")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(OCULTAR)'!$P$3:$R$91,3,0),"")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(OCULTAR)'!$P$3:$R$91,3,0),"")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(OCULTAR)'!$P$3:$R$91,3,0),"")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(OCULTAR)'!$P$3:$R$91,3,0),"")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(OCULTAR)'!$P$3:$R$91,3,0),"")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(OCULTAR)'!$P$3:$R$91,3,0),"")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(OCULTAR)'!$P$3:$R$91,3,0),"")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(OCULTAR)'!$P$3:$R$91,3,0),"")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(OCULTAR)'!$P$3:$R$91,3,0),"")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(OCULTAR)'!$P$3:$R$91,3,0),"")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(OCULTAR)'!$P$3:$R$91,3,0),"")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(OCULTAR)'!$P$3:$R$91,3,0),"")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(OCULTAR)'!$P$3:$R$91,3,0),"")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(OCULTAR)'!$P$3:$R$91,3,0),"")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(OCULTAR)'!$P$3:$R$91,3,0),"")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(OCULTAR)'!$P$3:$R$91,3,0),"")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(OCULTAR)'!$P$3:$R$91,3,0),"")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(OCULTAR)'!$P$3:$R$91,3,0),"")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(OCULTAR)'!$P$3:$R$91,3,0),"")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(OCULTAR)'!$P$3:$R$91,3,0),"")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(OCULTAR)'!$P$3:$R$91,3,0),"")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(OCULTAR)'!$P$3:$R$91,3,0),"")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(OCULTAR)'!$P$3:$R$91,3,0),"")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(OCULTAR)'!$P$3:$R$91,3,0),"")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(OCULTAR)'!$P$3:$R$91,3,0),"")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(OCULTAR)'!$P$3:$R$91,3,0),"")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(OCULTAR)'!$P$3:$R$91,3,0),"")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(OCULTAR)'!$P$3:$R$91,3,0),"")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(OCULTAR)'!$P$3:$R$91,3,0),"")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(OCULTAR)'!$P$3:$R$91,3,0),"")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(OCULTAR)'!$P$3:$R$91,3,0),"")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(OCULTAR)'!$P$3:$R$91,3,0),"")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(OCULTAR)'!$P$3:$R$91,3,0),"")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(OCULTAR)'!$P$3:$R$91,3,0),"")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(OCULTAR)'!$P$3:$R$91,3,0),"")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(OCULTAR)'!$P$3:$R$91,3,0),"")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(OCULTAR)'!$P$3:$R$91,3,0),"")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(OCULTAR)'!$P$3:$R$91,3,0),"")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(OCULTAR)'!$P$3:$R$91,3,0),"")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(OCULTAR)'!$P$3:$R$91,3,0),"")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(OCULTAR)'!$P$3:$R$91,3,0),"")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(OCULTAR)'!$P$3:$R$91,3,0),"")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(OCULTAR)'!$P$3:$R$91,3,0),"")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(OCULTAR)'!$P$3:$R$91,3,0),"")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(OCULTAR)'!$P$3:$R$91,3,0),"")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(OCULTAR)'!$P$3:$R$91,3,0),"")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(OCULTAR)'!$P$3:$R$91,3,0),"")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(OCULTAR)'!$P$3:$R$91,3,0),"")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(OCULTAR)'!$P$3:$R$91,3,0),"")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(OCULTAR)'!$P$3:$R$91,3,0),"")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(OCULTAR)'!$P$3:$R$91,3,0),"")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(OCULTAR)'!$P$3:$R$91,3,0),"")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(OCULTAR)'!$P$3:$R$91,3,0),"")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(OCULTAR)'!$P$3:$R$91,3,0),"")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(OCULTAR)'!$P$3:$R$91,3,0),"")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(OCULTAR)'!$P$3:$R$91,3,0),"")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(OCULTAR)'!$P$3:$R$91,3,0),"")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(OCULTAR)'!$P$3:$R$91,3,0),"")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(OCULTAR)'!$P$3:$R$91,3,0),"")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(OCULTAR)'!$P$3:$R$91,3,0),"")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(OCULTAR)'!$P$3:$R$91,3,0),"")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(OCULTAR)'!$P$3:$R$91,3,0),"")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(OCULTAR)'!$P$3:$R$91,3,0),"")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(OCULTAR)'!$P$3:$R$91,3,0),"")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(OCULTAR)'!$P$3:$R$91,3,0),"")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(OCULTAR)'!$P$3:$R$91,3,0),"")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(OCULTAR)'!$P$3:$R$91,3,0),"")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(OCULTAR)'!$P$3:$R$91,3,0),"")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(OCULTAR)'!$P$3:$R$91,3,0),"")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(OCULTAR)'!$P$3:$R$91,3,0),"")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(OCULTAR)'!$P$3:$R$91,3,0),"")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(OCULTAR)'!$P$3:$R$91,3,0),"")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(OCULTAR)'!$P$3:$R$91,3,0),"")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(OCULTAR)'!$P$3:$R$91,3,0),"")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(OCULTAR)'!$P$3:$R$91,3,0),"")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(OCULTAR)'!$P$3:$R$91,3,0),"")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(OCULTAR)'!$P$3:$R$91,3,0),"")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(OCULTAR)'!$P$3:$R$91,3,0),"")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(OCULTAR)'!$P$3:$R$91,3,0),"")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(OCULTAR)'!$P$3:$R$91,3,0),"")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(OCULTAR)'!$P$3:$R$91,3,0),"")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(OCULTAR)'!$P$3:$R$91,3,0),"")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(OCULTAR)'!$P$3:$R$91,3,0),"")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(OCULTAR)'!$P$3:$R$91,3,0),"")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(OCULTAR)'!$P$3:$R$91,3,0),"")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(OCULTAR)'!$P$3:$R$91,3,0),"")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(OCULTAR)'!$P$3:$R$91,3,0),"")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(OCULTAR)'!$P$3:$R$91,3,0),"")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(OCULTAR)'!$P$3:$R$91,3,0),"")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(OCULTAR)'!$P$3:$R$91,3,0),"")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(OCULTAR)'!$P$3:$R$91,3,0),"")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(OCULTAR)'!$P$3:$R$91,3,0),"")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(OCULTAR)'!$P$3:$R$91,3,0),"")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(OCULTAR)'!$P$3:$R$91,3,0),"")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(OCULTAR)'!$P$3:$R$91,3,0),"")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(OCULTAR)'!$P$3:$R$91,3,0),"")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(OCULTAR)'!$P$3:$R$91,3,0),"")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(OCULTAR)'!$P$3:$R$91,3,0),"")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(OCULTAR)'!$P$3:$R$91,3,0),"")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(OCULTAR)'!$P$3:$R$91,3,0),"")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(OCULTAR)'!$P$3:$R$91,3,0),"")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(OCULTAR)'!$P$3:$R$91,3,0),"")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(OCULTAR)'!$P$3:$R$91,3,0),"")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(OCULTAR)'!$P$3:$R$91,3,0),"")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(OCULTAR)'!$P$3:$R$91,3,0),"")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(OCULTAR)'!$P$3:$R$91,3,0),"")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(OCULTAR)'!$P$3:$R$91,3,0),"")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(OCULTAR)'!$P$3:$R$91,3,0),"")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(OCULTAR)'!$P$3:$R$91,3,0),"")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(OCULTAR)'!$P$3:$R$91,3,0),"")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(OCULTAR)'!$P$3:$R$91,3,0),"")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(OCULTAR)'!$P$3:$R$91,3,0),"")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(OCULTAR)'!$P$3:$R$91,3,0),"")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(OCULTAR)'!$P$3:$R$91,3,0),"")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(OCULTAR)'!$P$3:$R$91,3,0),"")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(OCULTAR)'!$P$3:$R$91,3,0),"")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(OCULTAR)'!$P$3:$R$91,3,0),"")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(OCULTAR)'!$P$3:$R$91,3,0),"")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(OCULTAR)'!$P$3:$R$91,3,0),"")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(OCULTAR)'!$P$3:$R$91,3,0),"")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(OCULTAR)'!$P$3:$R$91,3,0),"")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(OCULTAR)'!$P$3:$R$91,3,0),"")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(OCULTAR)'!$P$3:$R$91,3,0),"")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(OCULTAR)'!$P$3:$R$91,3,0),"")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(OCULTAR)'!$P$3:$R$91,3,0),"")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(OCULTAR)'!$P$3:$R$91,3,0),"")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(OCULTAR)'!$P$3:$R$91,3,0),"")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(OCULTAR)'!$P$3:$R$91,3,0),"")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(OCULTAR)'!$P$3:$R$91,3,0),"")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(OCULTAR)'!$P$3:$R$91,3,0),"")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(OCULTAR)'!$P$3:$R$91,3,0),"")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(OCULTAR)'!$P$3:$R$91,3,0),"")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(OCULTAR)'!$P$3:$R$91,3,0),"")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(OCULTAR)'!$P$3:$R$91,3,0),"")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(OCULTAR)'!$P$3:$R$91,3,0),"")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(OCULTAR)'!$P$3:$R$91,3,0),"")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(OCULTAR)'!$P$3:$R$91,3,0),"")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(OCULTAR)'!$P$3:$R$91,3,0),"")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(OCULTAR)'!$P$3:$R$91,3,0),"")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(OCULTAR)'!$P$3:$R$91,3,0),"")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(OCULTAR)'!$P$3:$R$91,3,0),"")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(OCULTAR)'!$P$3:$R$91,3,0),"")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(OCULTAR)'!$P$3:$R$91,3,0),"")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(OCULTAR)'!$P$3:$R$91,3,0),"")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(OCULTAR)'!$P$3:$R$91,3,0),"")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(OCULTAR)'!$P$3:$R$91,3,0),"")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(OCULTAR)'!$P$3:$R$91,3,0),"")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(OCULTAR)'!$P$3:$R$91,3,0),"")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(OCULTAR)'!$P$3:$R$91,3,0),"")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(OCULTAR)'!$P$3:$R$91,3,0),"")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(OCULTAR)'!$P$3:$R$91,3,0),"")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(OCULTAR)'!$P$3:$R$91,3,0),"")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(OCULTAR)'!$P$3:$R$91,3,0),"")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(OCULTAR)'!$P$3:$R$91,3,0),"")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(OCULTAR)'!$P$3:$R$91,3,0),"")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(OCULTAR)'!$P$3:$R$91,3,0),"")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(OCULTAR)'!$P$3:$R$91,3,0),"")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(OCULTAR)'!$P$3:$R$91,3,0),"")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(OCULTAR)'!$P$3:$R$91,3,0),"")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(OCULTAR)'!$P$3:$R$91,3,0),"")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(OCULTAR)'!$P$3:$R$91,3,0),"")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(OCULTAR)'!$P$3:$R$91,3,0),"")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(OCULTAR)'!$P$3:$R$91,3,0),"")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(OCULTAR)'!$P$3:$R$91,3,0),"")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(OCULTAR)'!$P$3:$R$91,3,0),"")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(OCULTAR)'!$P$3:$R$91,3,0),"")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(OCULTAR)'!$P$3:$R$91,3,0),"")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(OCULTAR)'!$P$3:$R$91,3,0),"")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(OCULTAR)'!$P$3:$R$91,3,0),"")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(OCULTAR)'!$P$3:$R$91,3,0),"")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(OCULTAR)'!$P$3:$R$91,3,0),"")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(OCULTAR)'!$P$3:$R$91,3,0),"")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(OCULTAR)'!$P$3:$R$91,3,0),"")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(OCULTAR)'!$P$3:$R$91,3,0),"")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(OCULTAR)'!$P$3:$R$91,3,0),"")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(OCULTAR)'!$P$3:$R$91,3,0),"")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(OCULTAR)'!$P$3:$R$91,3,0),"")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(OCULTAR)'!$P$3:$R$91,3,0),"")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(OCULTAR)'!$P$3:$R$91,3,0),"")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(OCULTAR)'!$P$3:$R$91,3,0),"")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(OCULTAR)'!$P$3:$R$91,3,0),"")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(OCULTAR)'!$P$3:$R$91,3,0),"")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(OCULTAR)'!$P$3:$R$91,3,0),"")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(OCULTAR)'!$P$3:$R$91,3,0),"")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(OCULTAR)'!$P$3:$R$91,3,0),"")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(OCULTAR)'!$P$3:$R$91,3,0),"")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(OCULTAR)'!$P$3:$R$91,3,0),"")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(OCULTAR)'!$P$3:$R$91,3,0),"")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(OCULTAR)'!$P$3:$R$91,3,0),"")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(OCULTAR)'!$P$3:$R$91,3,0),"")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(OCULTAR)'!$P$3:$R$91,3,0),"")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(OCULTAR)'!$P$3:$R$91,3,0),"")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(OCULTAR)'!$P$3:$R$91,3,0),"")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(OCULTAR)'!$P$3:$R$91,3,0),"")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(OCULTAR)'!$P$3:$R$91,3,0),"")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(OCULTAR)'!$P$3:$R$91,3,0),"")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(OCULTAR)'!$P$3:$R$91,3,0),"")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(OCULTAR)'!$P$3:$R$91,3,0),"")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(OCULTAR)'!$P$3:$R$91,3,0),"")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(OCULTAR)'!$P$3:$R$91,3,0),"")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(OCULTAR)'!$P$3:$R$91,3,0),"")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(OCULTAR)'!$P$3:$R$91,3,0),"")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(OCULTAR)'!$P$3:$R$91,3,0),"")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(OCULTAR)'!$P$3:$R$91,3,0),"")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(OCULTAR)'!$P$3:$R$91,3,0),"")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(OCULTAR)'!$P$3:$R$91,3,0),"")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(OCULTAR)'!$P$3:$R$91,3,0),"")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(OCULTAR)'!$P$3:$R$91,3,0),"")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(OCULTAR)'!$P$3:$R$91,3,0),"")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(OCULTAR)'!$P$3:$R$91,3,0),"")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(OCULTAR)'!$P$3:$R$91,3,0),"")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(OCULTAR)'!$P$3:$R$91,3,0),"")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(OCULTAR)'!$P$3:$R$91,3,0),"")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(OCULTAR)'!$P$3:$R$91,3,0),"")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(OCULTAR)'!$P$3:$R$91,3,0),"")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(OCULTAR)'!$P$3:$R$91,3,0),"")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(OCULTAR)'!$P$3:$R$91,3,0),"")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(OCULTAR)'!$P$3:$R$91,3,0),"")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(OCULTAR)'!$P$3:$R$91,3,0),"")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(OCULTAR)'!$P$3:$R$91,3,0),"")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(OCULTAR)'!$P$3:$R$91,3,0),"")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(OCULTAR)'!$P$3:$R$91,3,0),"")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(OCULTAR)'!$P$3:$R$91,3,0),"")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(OCULTAR)'!$P$3:$R$91,3,0),"")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(OCULTAR)'!$P$3:$R$91,3,0),"")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(OCULTAR)'!$P$3:$R$91,3,0),"")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(OCULTAR)'!$P$3:$R$91,3,0),"")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(OCULTAR)'!$P$3:$R$91,3,0),"")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(OCULTAR)'!$P$3:$R$91,3,0),"")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(OCULTAR)'!$P$3:$R$91,3,0),"")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(OCULTAR)'!$P$3:$R$91,3,0),"")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(OCULTAR)'!$P$3:$R$91,3,0),"")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(OCULTAR)'!$P$3:$R$91,3,0),"")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(OCULTAR)'!$P$3:$R$91,3,0),"")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(OCULTAR)'!$P$3:$R$91,3,0),"")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(OCULTAR)'!$P$3:$R$91,3,0),"")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(OCULTAR)'!$P$3:$R$91,3,0),"")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(OCULTAR)'!$P$3:$R$91,3,0),"")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(OCULTAR)'!$P$3:$R$91,3,0),"")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(OCULTAR)'!$P$3:$R$91,3,0),"")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(OCULTAR)'!$P$3:$R$91,3,0),"")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(OCULTAR)'!$P$3:$R$91,3,0),"")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(OCULTAR)'!$P$3:$R$91,3,0),"")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(OCULTAR)'!$P$3:$R$91,3,0),"")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(OCULTAR)'!$P$3:$R$91,3,0),"")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(OCULTAR)'!$P$3:$R$91,3,0),"")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(OCULTAR)'!$P$3:$R$91,3,0),"")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(OCULTAR)'!$P$3:$R$91,3,0),"")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(OCULTAR)'!$P$3:$R$91,3,0),"")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(OCULTAR)'!$P$3:$R$91,3,0),"")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(OCULTAR)'!$P$3:$R$91,3,0),"")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(OCULTAR)'!$P$3:$R$91,3,0),"")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(OCULTAR)'!$P$3:$R$91,3,0),"")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(OCULTAR)'!$P$3:$R$91,3,0),"")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(OCULTAR)'!$P$3:$R$91,3,0),"")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(OCULTAR)'!$P$3:$R$91,3,0),"")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(OCULTAR)'!$P$3:$R$91,3,0),"")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(OCULTAR)'!$P$3:$R$91,3,0),"")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(OCULTAR)'!$P$3:$R$91,3,0),"")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(OCULTAR)'!$P$3:$R$91,3,0),"")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(OCULTAR)'!$P$3:$R$91,3,0),"")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(OCULTAR)'!$P$3:$R$91,3,0),"")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(OCULTAR)'!$P$3:$R$91,3,0),"")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(OCULTAR)'!$P$3:$R$91,3,0),"")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(OCULTAR)'!$P$3:$R$91,3,0),"")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(OCULTAR)'!$P$3:$R$91,3,0),"")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(OCULTAR)'!$P$3:$R$91,3,0),"")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(OCULTAR)'!$P$3:$R$91,3,0),"")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(OCULTAR)'!$P$3:$R$91,3,0),"")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(OCULTAR)'!$P$3:$R$91,3,0),"")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(OCULTAR)'!$P$3:$R$91,3,0),"")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(OCULTAR)'!$P$3:$R$91,3,0),"")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(OCULTAR)'!$P$3:$R$91,3,0),"")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(OCULTAR)'!$P$3:$R$91,3,0),"")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(OCULTAR)'!$P$3:$R$91,3,0),"")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(OCULTAR)'!$P$3:$R$91,3,0),"")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(OCULTAR)'!$P$3:$R$91,3,0),"")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(OCULTAR)'!$P$3:$R$91,3,0),"")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(OCULTAR)'!$P$3:$R$91,3,0),"")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(OCULTAR)'!$P$3:$R$91,3,0),"")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(OCULTAR)'!$P$3:$R$91,3,0),"")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(OCULTAR)'!$P$3:$R$91,3,0),"")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(OCULTAR)'!$P$3:$R$91,3,0),"")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(OCULTAR)'!$P$3:$R$91,3,0),"")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(OCULTAR)'!$P$3:$R$91,3,0),"")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(OCULTAR)'!$P$3:$R$91,3,0),"")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(OCULTAR)'!$P$3:$R$91,3,0),"")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(OCULTAR)'!$P$3:$R$91,3,0),"")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(OCULTAR)'!$P$3:$R$91,3,0),"")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(OCULTAR)'!$P$3:$R$91,3,0),"")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(OCULTAR)'!$P$3:$R$91,3,0),"")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(OCULTAR)'!$P$3:$R$91,3,0),"")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(OCULTAR)'!$P$3:$R$91,3,0),"")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(OCULTAR)'!$P$3:$R$91,3,0),"")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(OCULTAR)'!$P$3:$R$91,3,0),"")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(OCULTAR)'!$P$3:$R$91,3,0),"")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(OCULTAR)'!$P$3:$R$91,3,0),"")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(OCULTAR)'!$P$3:$R$91,3,0),"")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(OCULTAR)'!$P$3:$R$91,3,0),"")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(OCULTAR)'!$P$3:$R$91,3,0),"")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(OCULTAR)'!$P$3:$R$91,3,0),"")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(OCULTAR)'!$P$3:$R$91,3,0),"")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(OCULTAR)'!$P$3:$R$91,3,0),"")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(OCULTAR)'!$P$3:$R$91,3,0),"")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(OCULTAR)'!$P$3:$R$91,3,0),"")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(OCULTAR)'!$P$3:$R$91,3,0),"")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(OCULTAR)'!$P$3:$R$91,3,0),"")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(OCULTAR)'!$P$3:$R$91,3,0),"")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(OCULTAR)'!$P$3:$R$91,3,0),"")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(OCULTAR)'!$P$3:$R$91,3,0),"")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(OCULTAR)'!$P$3:$R$91,3,0),"")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(OCULTAR)'!$P$3:$R$91,3,0),"")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(OCULTAR)'!$P$3:$R$91,3,0),"")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(OCULTAR)'!$P$3:$R$91,3,0),"")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(OCULTAR)'!$P$3:$R$91,3,0),"")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(OCULTAR)'!$P$3:$R$91,3,0),"")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(OCULTAR)'!$P$3:$R$91,3,0),"")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(OCULTAR)'!$P$3:$R$91,3,0),"")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(OCULTAR)'!$P$3:$R$91,3,0),"")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(OCULTAR)'!$P$3:$R$91,3,0),"")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(OCULTAR)'!$P$3:$R$91,3,0),"")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(OCULTAR)'!$P$3:$R$91,3,0),"")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(OCULTAR)'!$P$3:$R$91,3,0),"")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(OCULTAR)'!$P$3:$R$91,3,0),"")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(OCULTAR)'!$P$3:$R$91,3,0),"")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(OCULTAR)'!$P$3:$R$91,3,0),"")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(OCULTAR)'!$P$3:$R$91,3,0),"")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(OCULTAR)'!$P$3:$R$91,3,0),"")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(OCULTAR)'!$P$3:$R$91,3,0),"")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(OCULTAR)'!$P$3:$R$91,3,0),"")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(OCULTAR)'!$P$3:$R$91,3,0),"")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(OCULTAR)'!$P$3:$R$91,3,0),"")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(OCULTAR)'!$P$3:$R$91,3,0),"")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(OCULTAR)'!$P$3:$R$91,3,0),"")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(OCULTAR)'!$P$3:$R$91,3,0),"")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(OCULTAR)'!$P$3:$R$91,3,0),"")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(OCULTAR)'!$P$3:$R$91,3,0),"")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(OCULTAR)'!$P$3:$R$91,3,0),"")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(OCULTAR)'!$P$3:$R$91,3,0),"")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(OCULTAR)'!$P$3:$R$91,3,0),"")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(OCULTAR)'!$P$3:$R$91,3,0),"")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(OCULTAR)'!$P$3:$R$91,3,0),"")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(OCULTAR)'!$P$3:$R$91,3,0),"")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(OCULTAR)'!$P$3:$R$91,3,0),"")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(OCULTAR)'!$P$3:$R$91,3,0),"")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(OCULTAR)'!$P$3:$R$91,3,0),"")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(OCULTAR)'!$P$3:$R$91,3,0),"")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(OCULTAR)'!$P$3:$R$91,3,0),"")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(OCULTAR)'!$P$3:$R$91,3,0),"")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(OCULTAR)'!$P$3:$R$91,3,0),"")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(OCULTAR)'!$P$3:$R$91,3,0),"")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(OCULTAR)'!$P$3:$R$91,3,0),"")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(OCULTAR)'!$P$3:$R$91,3,0),"")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(OCULTAR)'!$P$3:$R$91,3,0),"")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(OCULTAR)'!$P$3:$R$91,3,0),"")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(OCULTAR)'!$P$3:$R$91,3,0),"")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(OCULTAR)'!$P$3:$R$91,3,0),"")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(OCULTAR)'!$P$3:$R$91,3,0),"")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(OCULTAR)'!$P$3:$R$91,3,0),"")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(OCULTAR)'!$P$3:$R$91,3,0),"")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(OCULTAR)'!$P$3:$R$91,3,0),"")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(OCULTAR)'!$P$3:$R$91,3,0),"")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(OCULTAR)'!$P$3:$R$91,3,0),"")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(OCULTAR)'!$P$3:$R$91,3,0),"")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(OCULTAR)'!$P$3:$R$91,3,0),"")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(OCULTAR)'!$P$3:$R$91,3,0),"")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(OCULTAR)'!$P$3:$R$91,3,0),"")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(OCULTAR)'!$P$3:$R$91,3,0),"")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(OCULTAR)'!$P$3:$R$91,3,0),"")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(OCULTAR)'!$P$3:$R$91,3,0),"")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(OCULTAR)'!$P$3:$R$91,3,0),"")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(OCULTAR)'!$P$3:$R$91,3,0),"")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(OCULTAR)'!$P$3:$R$91,3,0),"")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(OCULTAR)'!$P$3:$R$91,3,0),"")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(OCULTAR)'!$P$3:$R$91,3,0),"")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(OCULTAR)'!$P$3:$R$91,3,0),"")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(OCULTAR)'!$P$3:$R$91,3,0),"")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(OCULTAR)'!$P$3:$R$91,3,0),"")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(OCULTAR)'!$P$3:$R$91,3,0),"")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(OCULTAR)'!$P$3:$R$91,3,0),"")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(OCULTAR)'!$P$3:$R$91,3,0),"")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(OCULTAR)'!$P$3:$R$91,3,0),"")</f>
        <v/>
      </c>
      <c r="B991" s="3"/>
      <c r="C991" s="4"/>
      <c r="D991" s="5"/>
      <c r="E991" s="5"/>
      <c r="F991" s="6"/>
      <c r="G991" s="7"/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2022-03-04T12:38:35Z</dcterms:created>
  <dcterms:modified xsi:type="dcterms:W3CDTF">2022-03-04T12:38:46Z</dcterms:modified>
</cp:coreProperties>
</file>