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2 DEZEMBRO\DEZEMBRO - HMV\TCE\"/>
    </mc:Choice>
  </mc:AlternateContent>
  <xr:revisionPtr revIDLastSave="0" documentId="8_{D44DF1D9-FB22-4CBF-BA83-AA5EA7AB1D44}" xr6:coauthVersionLast="47" xr6:coauthVersionMax="47" xr10:uidLastSave="{00000000-0000-0000-0000-000000000000}"/>
  <bookViews>
    <workbookView xWindow="-120" yWindow="-120" windowWidth="20730" windowHeight="11160" xr2:uid="{68730EF1-E826-48C5-B43D-4780A1317DC1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<sst xmlns="http://schemas.openxmlformats.org/spreadsheetml/2006/main" count="12" uniqueCount="12">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</sst>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2%20DEZEMBRO/DEZEMBRO%20-%20HMV/13.2%20PCF%20em%20Excel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1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</v>
          </cell>
          <cell r="H11" t="str">
            <v>B</v>
          </cell>
          <cell r="I11" t="str">
            <v>S</v>
          </cell>
          <cell r="J11">
            <v>539708</v>
          </cell>
          <cell r="K11">
            <v>44527</v>
          </cell>
          <cell r="L11" t="str">
            <v>26211110779833000156550010005397081110127590</v>
          </cell>
          <cell r="M11" t="str">
            <v>26 -  Pernambuco</v>
          </cell>
          <cell r="N11">
            <v>836.4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8719794000150</v>
          </cell>
          <cell r="G12" t="str">
            <v>CENTRAL DIST DE MEDICAMENTOS LTDA</v>
          </cell>
          <cell r="H12" t="str">
            <v>B</v>
          </cell>
          <cell r="I12" t="str">
            <v>S</v>
          </cell>
          <cell r="J12">
            <v>95141</v>
          </cell>
          <cell r="K12">
            <v>44530</v>
          </cell>
          <cell r="L12" t="str">
            <v>26211108719794000150550010000951411636636453</v>
          </cell>
          <cell r="M12" t="str">
            <v>26 -  Pernambuco</v>
          </cell>
          <cell r="N12">
            <v>7280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11449180000100</v>
          </cell>
          <cell r="G13" t="str">
            <v>DPROSMED DIST DE PROD MED HOSP</v>
          </cell>
          <cell r="H13" t="str">
            <v>B</v>
          </cell>
          <cell r="I13" t="str">
            <v>S</v>
          </cell>
          <cell r="J13">
            <v>46967</v>
          </cell>
          <cell r="K13">
            <v>44529</v>
          </cell>
          <cell r="L13" t="str">
            <v>26211111449180000100550010000469671000005556</v>
          </cell>
          <cell r="M13" t="str">
            <v>26 -  Pernambuco</v>
          </cell>
          <cell r="N13">
            <v>1705.06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8014554000150</v>
          </cell>
          <cell r="G14" t="str">
            <v>MJB COMERCIO DE MAT MEDICO HOSP LTDA</v>
          </cell>
          <cell r="H14" t="str">
            <v>B</v>
          </cell>
          <cell r="I14" t="str">
            <v>S</v>
          </cell>
          <cell r="J14">
            <v>12060</v>
          </cell>
          <cell r="K14">
            <v>44530</v>
          </cell>
          <cell r="L14" t="str">
            <v>26211108014554000150550010000120601100116253</v>
          </cell>
          <cell r="M14" t="str">
            <v>26 -  Pernambuco</v>
          </cell>
          <cell r="N14">
            <v>3050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8014554000150</v>
          </cell>
          <cell r="G15" t="str">
            <v>MJB COMERCIO DE MAT MEDICO HOSP LTDA</v>
          </cell>
          <cell r="H15" t="str">
            <v>B</v>
          </cell>
          <cell r="I15" t="str">
            <v>S</v>
          </cell>
          <cell r="J15">
            <v>12062</v>
          </cell>
          <cell r="K15">
            <v>44530</v>
          </cell>
          <cell r="L15" t="str">
            <v>26211108014554000150550010000120621100116258</v>
          </cell>
          <cell r="M15" t="str">
            <v>26 -  Pernambuco</v>
          </cell>
          <cell r="N15">
            <v>2230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8014554000150</v>
          </cell>
          <cell r="G16" t="str">
            <v>MJB COMERCIO DE MAT MEDICO HOSP LTDA</v>
          </cell>
          <cell r="H16" t="str">
            <v>B</v>
          </cell>
          <cell r="I16" t="str">
            <v>S</v>
          </cell>
          <cell r="J16">
            <v>12061</v>
          </cell>
          <cell r="K16">
            <v>44530</v>
          </cell>
          <cell r="L16" t="str">
            <v>26211108014554000150550010000120611100116250</v>
          </cell>
          <cell r="M16" t="str">
            <v>26 -  Pernambuco</v>
          </cell>
          <cell r="N16">
            <v>3430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7160019000144</v>
          </cell>
          <cell r="G17" t="str">
            <v>VITALE COMERCIO LTDA</v>
          </cell>
          <cell r="H17" t="str">
            <v>B</v>
          </cell>
          <cell r="I17" t="str">
            <v>S</v>
          </cell>
          <cell r="J17">
            <v>69333</v>
          </cell>
          <cell r="K17">
            <v>44530</v>
          </cell>
          <cell r="L17" t="str">
            <v>26211107160019000144550010000693331383314834</v>
          </cell>
          <cell r="M17" t="str">
            <v>26 -  Pernambuco</v>
          </cell>
          <cell r="N17">
            <v>10072.5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7160019000144</v>
          </cell>
          <cell r="G18" t="str">
            <v>VITALE COMERCIO LTDA</v>
          </cell>
          <cell r="H18" t="str">
            <v>B</v>
          </cell>
          <cell r="I18" t="str">
            <v>S</v>
          </cell>
          <cell r="J18">
            <v>65452</v>
          </cell>
          <cell r="K18">
            <v>44489</v>
          </cell>
          <cell r="L18" t="str">
            <v>26211007160019000144550010000654521476386621</v>
          </cell>
          <cell r="M18" t="str">
            <v>26 -  Pernambuco</v>
          </cell>
          <cell r="N18">
            <v>310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7160019000144</v>
          </cell>
          <cell r="G19" t="str">
            <v>VITALE COMERCIO LTDA</v>
          </cell>
          <cell r="H19" t="str">
            <v>B</v>
          </cell>
          <cell r="I19" t="str">
            <v>S</v>
          </cell>
          <cell r="J19">
            <v>69408</v>
          </cell>
          <cell r="K19">
            <v>44531</v>
          </cell>
          <cell r="L19" t="str">
            <v>26211207160019000144550010000694081366096065</v>
          </cell>
          <cell r="M19" t="str">
            <v>26 -  Pernambuco</v>
          </cell>
          <cell r="N19">
            <v>620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21216468000198</v>
          </cell>
          <cell r="G20" t="str">
            <v>SANMED DIST. DE PRODUTOS MED. HOSPITALAR</v>
          </cell>
          <cell r="H20" t="str">
            <v>B</v>
          </cell>
          <cell r="I20" t="str">
            <v>S</v>
          </cell>
          <cell r="J20" t="str">
            <v>000.006.486</v>
          </cell>
          <cell r="K20">
            <v>44529</v>
          </cell>
          <cell r="L20" t="str">
            <v>26211121216468000198550010000064861332202111</v>
          </cell>
          <cell r="M20" t="str">
            <v>26 -  Pernambuco</v>
          </cell>
          <cell r="N20">
            <v>2310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1440590000136</v>
          </cell>
          <cell r="G21" t="str">
            <v>FRESENIUS MEDICAL CARE</v>
          </cell>
          <cell r="H21" t="str">
            <v>B</v>
          </cell>
          <cell r="I21" t="str">
            <v>S</v>
          </cell>
          <cell r="J21">
            <v>1624266</v>
          </cell>
          <cell r="K21">
            <v>44516</v>
          </cell>
          <cell r="L21" t="str">
            <v>35211101440590000136550000016242661528936169</v>
          </cell>
          <cell r="M21" t="str">
            <v>35 -  São Paulo</v>
          </cell>
          <cell r="N21">
            <v>4001.64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1440590001027</v>
          </cell>
          <cell r="G22" t="str">
            <v>FRESENIUS MEDICAL CARE</v>
          </cell>
          <cell r="H22" t="str">
            <v>B</v>
          </cell>
          <cell r="I22" t="str">
            <v>S</v>
          </cell>
          <cell r="J22">
            <v>49204</v>
          </cell>
          <cell r="K22">
            <v>44523</v>
          </cell>
          <cell r="L22" t="str">
            <v>23211101440590001027550000000492041829540060</v>
          </cell>
          <cell r="M22" t="str">
            <v>23 -  Ceará</v>
          </cell>
          <cell r="N22">
            <v>1507.68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1440590000136</v>
          </cell>
          <cell r="G23" t="str">
            <v>FRESENIUS MEDICAL CARE</v>
          </cell>
          <cell r="H23" t="str">
            <v>B</v>
          </cell>
          <cell r="I23" t="str">
            <v>S</v>
          </cell>
          <cell r="J23">
            <v>1627386</v>
          </cell>
          <cell r="K23">
            <v>44526</v>
          </cell>
          <cell r="L23" t="str">
            <v>35211101440590000136550000016273861070699776</v>
          </cell>
          <cell r="M23" t="str">
            <v>35 -  São Paulo</v>
          </cell>
          <cell r="N23">
            <v>1873.44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7752236000123</v>
          </cell>
          <cell r="G24" t="str">
            <v>MEDILAR IMP E DIST DE PROD MED HOSPIT SA</v>
          </cell>
          <cell r="H24" t="str">
            <v>B</v>
          </cell>
          <cell r="I24" t="str">
            <v>S</v>
          </cell>
          <cell r="J24">
            <v>714136</v>
          </cell>
          <cell r="K24">
            <v>44523</v>
          </cell>
          <cell r="L24" t="str">
            <v>43211107752236000123550010007141361100064448</v>
          </cell>
          <cell r="M24" t="str">
            <v>43 -  Rio Grande do Sul</v>
          </cell>
          <cell r="N24">
            <v>15680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7752236000123</v>
          </cell>
          <cell r="G25" t="str">
            <v>MEDILAR IMP E DIST DE PROD MED HOSPIT SA</v>
          </cell>
          <cell r="H25" t="str">
            <v>B</v>
          </cell>
          <cell r="I25" t="str">
            <v>S</v>
          </cell>
          <cell r="J25">
            <v>714432</v>
          </cell>
          <cell r="K25">
            <v>44523</v>
          </cell>
          <cell r="L25" t="str">
            <v>43211107752236000123550010007144321100003110</v>
          </cell>
          <cell r="M25" t="str">
            <v>43 -  Rio Grande do Sul</v>
          </cell>
          <cell r="N25">
            <v>2443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82641325003648</v>
          </cell>
          <cell r="G26" t="str">
            <v>CREMER S.A</v>
          </cell>
          <cell r="H26" t="str">
            <v>B</v>
          </cell>
          <cell r="I26" t="str">
            <v>S</v>
          </cell>
          <cell r="J26">
            <v>177887</v>
          </cell>
          <cell r="K26">
            <v>44537</v>
          </cell>
          <cell r="L26" t="str">
            <v>26211282641325003648550010001778871710545400</v>
          </cell>
          <cell r="M26" t="str">
            <v>26 -  Pernambuco</v>
          </cell>
          <cell r="N26">
            <v>2350.8000000000002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13441051000281</v>
          </cell>
          <cell r="G27" t="str">
            <v>CL COM MAT MED HOSPITALAR LTDA</v>
          </cell>
          <cell r="H27" t="str">
            <v>B</v>
          </cell>
          <cell r="I27" t="str">
            <v>S</v>
          </cell>
          <cell r="J27">
            <v>13530</v>
          </cell>
          <cell r="K27">
            <v>44531</v>
          </cell>
          <cell r="L27" t="str">
            <v>26211213441051000281550010000135301155052966</v>
          </cell>
          <cell r="M27" t="str">
            <v>26 -  Pernambuco</v>
          </cell>
          <cell r="N27">
            <v>480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000.118.480</v>
          </cell>
          <cell r="K28">
            <v>44531</v>
          </cell>
          <cell r="L28" t="str">
            <v>26211208674752000140550010001184801487280330</v>
          </cell>
          <cell r="M28" t="str">
            <v>26 -  Pernambuco</v>
          </cell>
          <cell r="N28">
            <v>5328.4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8674752000140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000.010.410</v>
          </cell>
          <cell r="K29">
            <v>44530</v>
          </cell>
          <cell r="L29" t="str">
            <v>26211108674752000301550010000104101105675409</v>
          </cell>
          <cell r="M29" t="str">
            <v>26 -  Pernambuco</v>
          </cell>
          <cell r="N29">
            <v>6377.2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11449180000100</v>
          </cell>
          <cell r="G30" t="str">
            <v>DPROSMED DIST DE PROD MED HOSP</v>
          </cell>
          <cell r="H30" t="str">
            <v>B</v>
          </cell>
          <cell r="I30" t="str">
            <v>S</v>
          </cell>
          <cell r="J30">
            <v>47033</v>
          </cell>
          <cell r="K30">
            <v>44530</v>
          </cell>
          <cell r="L30" t="str">
            <v>26211111449180000100550010000470331000006673</v>
          </cell>
          <cell r="M30" t="str">
            <v>26 -  Pernambuco</v>
          </cell>
          <cell r="N30">
            <v>1925.3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4237235000152</v>
          </cell>
          <cell r="G31" t="str">
            <v>ENDOCENTER COMERCIAL LTDA</v>
          </cell>
          <cell r="H31" t="str">
            <v>B</v>
          </cell>
          <cell r="I31" t="str">
            <v>S</v>
          </cell>
          <cell r="J31">
            <v>94129</v>
          </cell>
          <cell r="K31">
            <v>44531</v>
          </cell>
          <cell r="L31" t="str">
            <v>26211204237235000152550010000941291103928201</v>
          </cell>
          <cell r="M31" t="str">
            <v>26 -  Pernambuco</v>
          </cell>
          <cell r="N31">
            <v>1365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4237235000152</v>
          </cell>
          <cell r="G32" t="str">
            <v>ENDOCENTER COMERCIAL LTDA</v>
          </cell>
          <cell r="H32" t="str">
            <v>B</v>
          </cell>
          <cell r="I32" t="str">
            <v>S</v>
          </cell>
          <cell r="J32">
            <v>94077</v>
          </cell>
          <cell r="K32">
            <v>44530</v>
          </cell>
          <cell r="L32" t="str">
            <v>26211104237235000152550010000940771092409317</v>
          </cell>
          <cell r="M32" t="str">
            <v>26 -  Pernambuco</v>
          </cell>
          <cell r="N32">
            <v>1365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5991790000138</v>
          </cell>
          <cell r="G33" t="str">
            <v>CR MEDICAL LTDA</v>
          </cell>
          <cell r="H33" t="str">
            <v>B</v>
          </cell>
          <cell r="I33" t="str">
            <v>S</v>
          </cell>
          <cell r="J33">
            <v>5177</v>
          </cell>
          <cell r="K33">
            <v>44531</v>
          </cell>
          <cell r="L33" t="str">
            <v>26211205991790000138550010000051771462683075</v>
          </cell>
          <cell r="M33" t="str">
            <v>26 -  Pernambuco</v>
          </cell>
          <cell r="N33">
            <v>750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5991790000138</v>
          </cell>
          <cell r="G34" t="str">
            <v>CR MEDICAL LTDA</v>
          </cell>
          <cell r="H34" t="str">
            <v>B</v>
          </cell>
          <cell r="I34" t="str">
            <v>S</v>
          </cell>
          <cell r="J34">
            <v>5176</v>
          </cell>
          <cell r="K34">
            <v>44531</v>
          </cell>
          <cell r="L34" t="str">
            <v>26211205991790000138550010000051761604675037</v>
          </cell>
          <cell r="M34" t="str">
            <v>26 -  Pernambuco</v>
          </cell>
          <cell r="N34">
            <v>750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8014554000150</v>
          </cell>
          <cell r="G35" t="str">
            <v>MJB COMERCIO DE MAT MEDICO HOSP LTDA</v>
          </cell>
          <cell r="H35" t="str">
            <v>B</v>
          </cell>
          <cell r="I35" t="str">
            <v>S</v>
          </cell>
          <cell r="J35">
            <v>12076</v>
          </cell>
          <cell r="K35">
            <v>44532</v>
          </cell>
          <cell r="L35" t="str">
            <v>26211208014554000150550010000120761100127291</v>
          </cell>
          <cell r="M35" t="str">
            <v>26 -  Pernambuco</v>
          </cell>
          <cell r="N35">
            <v>4630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8014554000150</v>
          </cell>
          <cell r="G36" t="str">
            <v>MJB COMERCIO DE MAT MEDICO HOSP LTDA</v>
          </cell>
          <cell r="H36" t="str">
            <v>B</v>
          </cell>
          <cell r="I36" t="str">
            <v>S</v>
          </cell>
          <cell r="J36">
            <v>12075</v>
          </cell>
          <cell r="K36">
            <v>44532</v>
          </cell>
          <cell r="L36" t="str">
            <v>26211208014554000150550010000120751100127294</v>
          </cell>
          <cell r="M36" t="str">
            <v>26 -  Pernambuco</v>
          </cell>
          <cell r="N36">
            <v>1200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8014554000150</v>
          </cell>
          <cell r="G37" t="str">
            <v>MJB COMERCIO DE MAT MEDICO HOSP LTDA</v>
          </cell>
          <cell r="H37" t="str">
            <v>B</v>
          </cell>
          <cell r="I37" t="str">
            <v>S</v>
          </cell>
          <cell r="J37">
            <v>12074</v>
          </cell>
          <cell r="K37">
            <v>44532</v>
          </cell>
          <cell r="L37" t="str">
            <v>26211208014554000150550010000120741100127297</v>
          </cell>
          <cell r="M37" t="str">
            <v>26 -  Pernambuco</v>
          </cell>
          <cell r="N37">
            <v>3430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7160019000144</v>
          </cell>
          <cell r="G38" t="str">
            <v>VITALE COMERCIO LTDA</v>
          </cell>
          <cell r="H38" t="str">
            <v>B</v>
          </cell>
          <cell r="I38" t="str">
            <v>S</v>
          </cell>
          <cell r="J38">
            <v>69403</v>
          </cell>
          <cell r="K38">
            <v>44531</v>
          </cell>
          <cell r="L38" t="str">
            <v>26211207160019000144550010000694031375878554</v>
          </cell>
          <cell r="M38" t="str">
            <v>26 -  Pernambuco</v>
          </cell>
          <cell r="N38">
            <v>310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7160019000144</v>
          </cell>
          <cell r="G39" t="str">
            <v>VITALE COMERCIO LTDA</v>
          </cell>
          <cell r="H39" t="str">
            <v>B</v>
          </cell>
          <cell r="I39" t="str">
            <v>S</v>
          </cell>
          <cell r="J39">
            <v>69406</v>
          </cell>
          <cell r="K39">
            <v>44531</v>
          </cell>
          <cell r="L39" t="str">
            <v>26211207160019000144550010000694061635044200</v>
          </cell>
          <cell r="M39" t="str">
            <v>26 -  Pernambuco</v>
          </cell>
          <cell r="N39">
            <v>310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7160019000144</v>
          </cell>
          <cell r="G40" t="str">
            <v>VITALE COMERCIO LTDA</v>
          </cell>
          <cell r="H40" t="str">
            <v>B</v>
          </cell>
          <cell r="I40" t="str">
            <v>S</v>
          </cell>
          <cell r="J40">
            <v>69175</v>
          </cell>
          <cell r="K40">
            <v>44530</v>
          </cell>
          <cell r="L40" t="str">
            <v>26211107160019000144550010000691751157582563</v>
          </cell>
          <cell r="M40" t="str">
            <v>26 -  Pernambuco</v>
          </cell>
          <cell r="N40">
            <v>310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7160019000144</v>
          </cell>
          <cell r="G41" t="str">
            <v>VITALE COMERCIO LTDA</v>
          </cell>
          <cell r="H41" t="str">
            <v>B</v>
          </cell>
          <cell r="I41" t="str">
            <v>S</v>
          </cell>
          <cell r="J41">
            <v>69174</v>
          </cell>
          <cell r="K41">
            <v>44530</v>
          </cell>
          <cell r="L41" t="str">
            <v>26211107160019000144550010000691741164563946</v>
          </cell>
          <cell r="M41" t="str">
            <v>26 -  Pernambuco</v>
          </cell>
          <cell r="N41">
            <v>310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7160019000144</v>
          </cell>
          <cell r="G42" t="str">
            <v>VITALE COMERCIO LTDA</v>
          </cell>
          <cell r="H42" t="str">
            <v>B</v>
          </cell>
          <cell r="I42" t="str">
            <v>S</v>
          </cell>
          <cell r="J42">
            <v>68303</v>
          </cell>
          <cell r="K42">
            <v>44519</v>
          </cell>
          <cell r="L42" t="str">
            <v>26211107160019000144550010000683031449589093</v>
          </cell>
          <cell r="M42" t="str">
            <v>26 -  Pernambuco</v>
          </cell>
          <cell r="N42">
            <v>1250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13120044000105</v>
          </cell>
          <cell r="G43" t="str">
            <v>WANDERLEY E REGIS COM.PROD.</v>
          </cell>
          <cell r="H43" t="str">
            <v>B</v>
          </cell>
          <cell r="I43" t="str">
            <v>S</v>
          </cell>
          <cell r="J43" t="str">
            <v>000.008.164</v>
          </cell>
          <cell r="K43">
            <v>44530</v>
          </cell>
          <cell r="L43" t="str">
            <v>26211113120044000105550010000081641606882715</v>
          </cell>
          <cell r="M43" t="str">
            <v>26 -  Pernambuco</v>
          </cell>
          <cell r="N43">
            <v>1519.2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3817043000152</v>
          </cell>
          <cell r="G44" t="str">
            <v>PHARMAPLUS LTDA EPP</v>
          </cell>
          <cell r="H44" t="str">
            <v>B</v>
          </cell>
          <cell r="I44" t="str">
            <v>S</v>
          </cell>
          <cell r="J44" t="str">
            <v>000.037.942</v>
          </cell>
          <cell r="K44">
            <v>44531</v>
          </cell>
          <cell r="L44" t="str">
            <v>26211203817043000152550010000379421000485100</v>
          </cell>
          <cell r="M44" t="str">
            <v>26 -  Pernambuco</v>
          </cell>
          <cell r="N44">
            <v>1703.76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21596736000144</v>
          </cell>
          <cell r="G45" t="str">
            <v>ULTRAMEGA DIST LTDA</v>
          </cell>
          <cell r="H45" t="str">
            <v>B</v>
          </cell>
          <cell r="I45" t="str">
            <v>S</v>
          </cell>
          <cell r="J45">
            <v>141575</v>
          </cell>
          <cell r="K45">
            <v>44530</v>
          </cell>
          <cell r="L45" t="str">
            <v>26211121596736000144550010001415751001457932</v>
          </cell>
          <cell r="M45" t="str">
            <v>26 -  Pernambuco</v>
          </cell>
          <cell r="N45">
            <v>2524.9899999999998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19125796000137</v>
          </cell>
          <cell r="G46" t="str">
            <v>NORD MARKET</v>
          </cell>
          <cell r="H46" t="str">
            <v>B</v>
          </cell>
          <cell r="I46" t="str">
            <v>S</v>
          </cell>
          <cell r="J46">
            <v>30090</v>
          </cell>
          <cell r="K46">
            <v>44530</v>
          </cell>
          <cell r="L46" t="str">
            <v>25211119125796000137550010000300901548146516</v>
          </cell>
          <cell r="M46" t="str">
            <v>25 -  Paraíba</v>
          </cell>
          <cell r="N46">
            <v>564.29999999999995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2684571000118</v>
          </cell>
          <cell r="G47" t="str">
            <v>DINAMICA HOSPITALAR LTDA</v>
          </cell>
          <cell r="H47" t="str">
            <v>B</v>
          </cell>
          <cell r="I47" t="str">
            <v>S</v>
          </cell>
          <cell r="J47">
            <v>13864</v>
          </cell>
          <cell r="K47">
            <v>44526</v>
          </cell>
          <cell r="L47" t="str">
            <v>26211102684571000118550030000138641174609337</v>
          </cell>
          <cell r="M47" t="str">
            <v>26 -  Pernambuco</v>
          </cell>
          <cell r="N47">
            <v>290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2684571000118</v>
          </cell>
          <cell r="G48" t="str">
            <v>DINAMICA HOSPITALAR LTDA</v>
          </cell>
          <cell r="H48" t="str">
            <v>B</v>
          </cell>
          <cell r="I48" t="str">
            <v>S</v>
          </cell>
          <cell r="J48">
            <v>13863</v>
          </cell>
          <cell r="K48">
            <v>44526</v>
          </cell>
          <cell r="L48" t="str">
            <v>26211102684571000118550030000138631174309549</v>
          </cell>
          <cell r="M48" t="str">
            <v>26 -  Pernambuco</v>
          </cell>
          <cell r="N48">
            <v>290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2684571000118</v>
          </cell>
          <cell r="G49" t="str">
            <v>DINAMICA HOSPITALAR LTDA</v>
          </cell>
          <cell r="H49" t="str">
            <v>B</v>
          </cell>
          <cell r="I49" t="str">
            <v>S</v>
          </cell>
          <cell r="J49">
            <v>13932</v>
          </cell>
          <cell r="K49">
            <v>44531</v>
          </cell>
          <cell r="L49" t="str">
            <v>26211202684571000118550030000139321095309964</v>
          </cell>
          <cell r="M49" t="str">
            <v>26 -  Pernambuco</v>
          </cell>
          <cell r="N49">
            <v>550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24505009000112</v>
          </cell>
          <cell r="G50" t="str">
            <v>BRAZTECH MANUTENCAO E REPARACAO</v>
          </cell>
          <cell r="H50" t="str">
            <v>B</v>
          </cell>
          <cell r="I50" t="str">
            <v>S</v>
          </cell>
          <cell r="J50" t="str">
            <v>000.001.874</v>
          </cell>
          <cell r="K50">
            <v>44531</v>
          </cell>
          <cell r="L50" t="str">
            <v>26211224505009000112550010000018741166722390</v>
          </cell>
          <cell r="M50" t="str">
            <v>26 -  Pernambuco</v>
          </cell>
          <cell r="N50">
            <v>447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7213544000180</v>
          </cell>
          <cell r="G51" t="str">
            <v>BMR MEDICAL LTDA</v>
          </cell>
          <cell r="H51" t="str">
            <v>B</v>
          </cell>
          <cell r="I51" t="str">
            <v>S</v>
          </cell>
          <cell r="J51">
            <v>148685</v>
          </cell>
          <cell r="K51">
            <v>44523</v>
          </cell>
          <cell r="L51" t="str">
            <v>41211107213544000180550010001486851283193325</v>
          </cell>
          <cell r="M51" t="str">
            <v>41 -  Paraná</v>
          </cell>
          <cell r="N51">
            <v>10196.799999999999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1437707000122</v>
          </cell>
          <cell r="G52" t="str">
            <v>SCITECH MEDICAL</v>
          </cell>
          <cell r="H52" t="str">
            <v>B</v>
          </cell>
          <cell r="I52" t="str">
            <v>S</v>
          </cell>
          <cell r="J52">
            <v>234535</v>
          </cell>
          <cell r="K52">
            <v>44530</v>
          </cell>
          <cell r="L52" t="str">
            <v>52211101437707000122550550002345351399563329</v>
          </cell>
          <cell r="M52" t="str">
            <v>52 -  Goiás</v>
          </cell>
          <cell r="N52">
            <v>1050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1437707000122</v>
          </cell>
          <cell r="G53" t="str">
            <v>SCITECH MEDICAL</v>
          </cell>
          <cell r="H53" t="str">
            <v>B</v>
          </cell>
          <cell r="I53" t="str">
            <v>S</v>
          </cell>
          <cell r="J53">
            <v>234611</v>
          </cell>
          <cell r="K53">
            <v>44530</v>
          </cell>
          <cell r="L53" t="str">
            <v>52211101437707000122550550002346111365649151</v>
          </cell>
          <cell r="M53" t="str">
            <v>52 -  Goiás</v>
          </cell>
          <cell r="N53">
            <v>1330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1437707000122</v>
          </cell>
          <cell r="G54" t="str">
            <v>SCITECH MEDICAL</v>
          </cell>
          <cell r="H54" t="str">
            <v>B</v>
          </cell>
          <cell r="I54" t="str">
            <v>S</v>
          </cell>
          <cell r="J54">
            <v>234615</v>
          </cell>
          <cell r="K54">
            <v>44530</v>
          </cell>
          <cell r="L54" t="str">
            <v>52211101437707000122550550002346151914133808</v>
          </cell>
          <cell r="M54" t="str">
            <v>52 -  Goiás</v>
          </cell>
          <cell r="N54">
            <v>1050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1437707000122</v>
          </cell>
          <cell r="G55" t="str">
            <v>SCITECH MEDICAL</v>
          </cell>
          <cell r="H55" t="str">
            <v>B</v>
          </cell>
          <cell r="I55" t="str">
            <v>S</v>
          </cell>
          <cell r="J55">
            <v>234553</v>
          </cell>
          <cell r="K55">
            <v>44530</v>
          </cell>
          <cell r="L55" t="str">
            <v>52211101437707000122550550002345541448837596</v>
          </cell>
          <cell r="M55" t="str">
            <v>52 -  Goiás</v>
          </cell>
          <cell r="N55">
            <v>1050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1437707000122</v>
          </cell>
          <cell r="G56" t="str">
            <v>SCITECH MEDICAL</v>
          </cell>
          <cell r="H56" t="str">
            <v>B</v>
          </cell>
          <cell r="I56" t="str">
            <v>S</v>
          </cell>
          <cell r="J56">
            <v>234547</v>
          </cell>
          <cell r="K56">
            <v>44530</v>
          </cell>
          <cell r="L56" t="str">
            <v>52211101437707000122550550002345471648834100</v>
          </cell>
          <cell r="M56" t="str">
            <v>52 -  Goiás</v>
          </cell>
          <cell r="N56">
            <v>2100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1437707000122</v>
          </cell>
          <cell r="G57" t="str">
            <v>SCITECH MEDICAL</v>
          </cell>
          <cell r="H57" t="str">
            <v>B</v>
          </cell>
          <cell r="I57" t="str">
            <v>S</v>
          </cell>
          <cell r="J57">
            <v>234549</v>
          </cell>
          <cell r="K57">
            <v>44530</v>
          </cell>
          <cell r="L57" t="str">
            <v>52211101437707000122550550002345491892735153</v>
          </cell>
          <cell r="M57" t="str">
            <v>52 -  Goiás</v>
          </cell>
          <cell r="N57">
            <v>1050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1437707000122</v>
          </cell>
          <cell r="G58" t="str">
            <v>SCITECH MEDICAL</v>
          </cell>
          <cell r="H58" t="str">
            <v>B</v>
          </cell>
          <cell r="I58" t="str">
            <v>S</v>
          </cell>
          <cell r="J58">
            <v>234551</v>
          </cell>
          <cell r="K58">
            <v>44530</v>
          </cell>
          <cell r="L58" t="str">
            <v>52211101437707000122550550002345511186289100</v>
          </cell>
          <cell r="M58" t="str">
            <v>52 -  Goiás</v>
          </cell>
          <cell r="N58">
            <v>1330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1437707000122</v>
          </cell>
          <cell r="G59" t="str">
            <v>SCITECH MEDICAL</v>
          </cell>
          <cell r="H59" t="str">
            <v>B</v>
          </cell>
          <cell r="I59" t="str">
            <v>S</v>
          </cell>
          <cell r="J59">
            <v>234561</v>
          </cell>
          <cell r="K59">
            <v>44530</v>
          </cell>
          <cell r="L59" t="str">
            <v>52211101437707000122550550002345611853340342</v>
          </cell>
          <cell r="M59" t="str">
            <v>52 -  Goiás</v>
          </cell>
          <cell r="N59">
            <v>280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1437707000122</v>
          </cell>
          <cell r="G60" t="str">
            <v>SCITECH MEDICAL</v>
          </cell>
          <cell r="H60" t="str">
            <v>B</v>
          </cell>
          <cell r="I60" t="str">
            <v>S</v>
          </cell>
          <cell r="J60">
            <v>234777</v>
          </cell>
          <cell r="K60">
            <v>44530</v>
          </cell>
          <cell r="L60" t="str">
            <v>52211101437707000122550550002347771558792646</v>
          </cell>
          <cell r="M60" t="str">
            <v>52 -  Goiás</v>
          </cell>
          <cell r="N60">
            <v>280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1513946000114</v>
          </cell>
          <cell r="G61" t="str">
            <v>BOSTON SCIENTIFIC DO BRASIL LTDA</v>
          </cell>
          <cell r="H61" t="str">
            <v>B</v>
          </cell>
          <cell r="I61" t="str">
            <v>S</v>
          </cell>
          <cell r="J61">
            <v>2474378</v>
          </cell>
          <cell r="K61">
            <v>44530</v>
          </cell>
          <cell r="L61" t="str">
            <v>35211101513946000114550030024743781024670208</v>
          </cell>
          <cell r="M61" t="str">
            <v>35 -  São Paulo</v>
          </cell>
          <cell r="N61">
            <v>1612.94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1513946000114</v>
          </cell>
          <cell r="G62" t="str">
            <v>BOSTON SCIENTIFIC DO BRASIL LTDA</v>
          </cell>
          <cell r="H62" t="str">
            <v>B</v>
          </cell>
          <cell r="I62" t="str">
            <v>S</v>
          </cell>
          <cell r="J62">
            <v>2474314</v>
          </cell>
          <cell r="K62">
            <v>44530</v>
          </cell>
          <cell r="L62" t="str">
            <v>35211101513946000114550030024743141024669555</v>
          </cell>
          <cell r="M62" t="str">
            <v>35 -  São Paulo</v>
          </cell>
          <cell r="N62">
            <v>268.82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1513946000114</v>
          </cell>
          <cell r="G63" t="str">
            <v>BOSTON SCIENTIFIC DO BRASIL LTDA</v>
          </cell>
          <cell r="H63" t="str">
            <v>B</v>
          </cell>
          <cell r="I63" t="str">
            <v>S</v>
          </cell>
          <cell r="J63">
            <v>2474315</v>
          </cell>
          <cell r="K63">
            <v>44530</v>
          </cell>
          <cell r="L63" t="str">
            <v>35211101513946000114550030024743151024669560</v>
          </cell>
          <cell r="M63" t="str">
            <v>35 -  São Paulo</v>
          </cell>
          <cell r="N63">
            <v>2200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1513946000114</v>
          </cell>
          <cell r="G64" t="str">
            <v>BOSTON SCIENTIFIC DO BRASIL LTDA</v>
          </cell>
          <cell r="H64" t="str">
            <v>B</v>
          </cell>
          <cell r="I64" t="str">
            <v>S</v>
          </cell>
          <cell r="J64">
            <v>2474374</v>
          </cell>
          <cell r="K64">
            <v>44530</v>
          </cell>
          <cell r="L64" t="str">
            <v>35211101513946000114550030024743741024670160</v>
          </cell>
          <cell r="M64" t="str">
            <v>35 -  São Paulo</v>
          </cell>
          <cell r="N64">
            <v>1637.64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1513946000114</v>
          </cell>
          <cell r="G65" t="str">
            <v>BOSTON SCIENTIFIC DO BRASIL LTDA</v>
          </cell>
          <cell r="H65" t="str">
            <v>B</v>
          </cell>
          <cell r="I65" t="str">
            <v>S</v>
          </cell>
          <cell r="J65">
            <v>2474371</v>
          </cell>
          <cell r="K65">
            <v>44530</v>
          </cell>
          <cell r="L65" t="str">
            <v>35211101513946000114550030024743711024670134</v>
          </cell>
          <cell r="M65" t="str">
            <v>35 -  São Paulo</v>
          </cell>
          <cell r="N65">
            <v>268.82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1513946000114</v>
          </cell>
          <cell r="G66" t="str">
            <v>BOSTON SCIENTIFIC DO BRASIL LTDA</v>
          </cell>
          <cell r="H66" t="str">
            <v>B</v>
          </cell>
          <cell r="I66" t="str">
            <v>S</v>
          </cell>
          <cell r="J66">
            <v>2474372</v>
          </cell>
          <cell r="K66">
            <v>44530</v>
          </cell>
          <cell r="L66" t="str">
            <v>35211101513946000114550030024743721024670140</v>
          </cell>
          <cell r="M66" t="str">
            <v>35 -  São Paulo</v>
          </cell>
          <cell r="N66">
            <v>268.82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1513946000114</v>
          </cell>
          <cell r="G67" t="str">
            <v>BOSTON SCIENTIFIC DO BRASIL LTDA</v>
          </cell>
          <cell r="H67" t="str">
            <v>B</v>
          </cell>
          <cell r="I67" t="str">
            <v>S</v>
          </cell>
          <cell r="J67">
            <v>2474376</v>
          </cell>
          <cell r="K67">
            <v>44530</v>
          </cell>
          <cell r="L67" t="str">
            <v>35211101513946000114550030024743761024670181</v>
          </cell>
          <cell r="M67" t="str">
            <v>35 -  São Paulo</v>
          </cell>
          <cell r="N67">
            <v>1368.82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1513946000114</v>
          </cell>
          <cell r="G68" t="str">
            <v>BOSTON SCIENTIFIC DO BRASIL LTDA</v>
          </cell>
          <cell r="H68" t="str">
            <v>B</v>
          </cell>
          <cell r="I68" t="str">
            <v>S</v>
          </cell>
          <cell r="J68">
            <v>2474379</v>
          </cell>
          <cell r="K68">
            <v>44530</v>
          </cell>
          <cell r="L68" t="str">
            <v>35211101513946000114550030024743791024670213</v>
          </cell>
          <cell r="M68" t="str">
            <v>35 -  São Paulo</v>
          </cell>
          <cell r="N68">
            <v>1100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1513946000114</v>
          </cell>
          <cell r="G69" t="str">
            <v>BOSTON SCIENTIFIC DO BRASIL LTDA</v>
          </cell>
          <cell r="H69" t="str">
            <v>B</v>
          </cell>
          <cell r="I69" t="str">
            <v>S</v>
          </cell>
          <cell r="J69">
            <v>2474375</v>
          </cell>
          <cell r="K69">
            <v>44530</v>
          </cell>
          <cell r="L69" t="str">
            <v>35211101513946000114550030024743751024670176</v>
          </cell>
          <cell r="M69" t="str">
            <v>35 -  São Paulo</v>
          </cell>
          <cell r="N69">
            <v>1368.82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1513946000114</v>
          </cell>
          <cell r="G70" t="str">
            <v>BOSTON SCIENTIFIC DO BRASIL LTDA</v>
          </cell>
          <cell r="H70" t="str">
            <v>B</v>
          </cell>
          <cell r="I70" t="str">
            <v>S</v>
          </cell>
          <cell r="J70">
            <v>2474377</v>
          </cell>
          <cell r="K70">
            <v>44530</v>
          </cell>
          <cell r="L70" t="str">
            <v>35211101513946000114550030024743771024670197</v>
          </cell>
          <cell r="M70" t="str">
            <v>35 -  São Paulo</v>
          </cell>
          <cell r="N70">
            <v>268.82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1513946000114</v>
          </cell>
          <cell r="G71" t="str">
            <v>BOSTON SCIENTIFIC DO BRASIL LTDA</v>
          </cell>
          <cell r="H71" t="str">
            <v>B</v>
          </cell>
          <cell r="I71" t="str">
            <v>S</v>
          </cell>
          <cell r="J71">
            <v>2471473</v>
          </cell>
          <cell r="K71">
            <v>44526</v>
          </cell>
          <cell r="L71" t="str">
            <v>35211101513946000114550030024714731024634010</v>
          </cell>
          <cell r="M71" t="str">
            <v>35 -  São Paulo</v>
          </cell>
          <cell r="N71">
            <v>537.65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1513946000114</v>
          </cell>
          <cell r="G72" t="str">
            <v>BOSTON SCIENTIFIC DO BRASIL LTDA</v>
          </cell>
          <cell r="H72" t="str">
            <v>B</v>
          </cell>
          <cell r="I72" t="str">
            <v>S</v>
          </cell>
          <cell r="J72">
            <v>2471475</v>
          </cell>
          <cell r="K72">
            <v>44526</v>
          </cell>
          <cell r="L72" t="str">
            <v>35211101513946000114550030024714751024634031</v>
          </cell>
          <cell r="M72" t="str">
            <v>35 -  São Paulo</v>
          </cell>
          <cell r="N72">
            <v>806.47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1513946000114</v>
          </cell>
          <cell r="G73" t="str">
            <v>BOSTON SCIENTIFIC DO BRASIL LTDA</v>
          </cell>
          <cell r="H73" t="str">
            <v>B</v>
          </cell>
          <cell r="I73" t="str">
            <v>S</v>
          </cell>
          <cell r="J73">
            <v>2471472</v>
          </cell>
          <cell r="K73">
            <v>44526</v>
          </cell>
          <cell r="L73" t="str">
            <v>35211101513946000114550030024714721024634005</v>
          </cell>
          <cell r="M73" t="str">
            <v>35 -  São Paulo</v>
          </cell>
          <cell r="N73">
            <v>806.47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1513946000114</v>
          </cell>
          <cell r="G74" t="str">
            <v>BOSTON SCIENTIFIC DO BRASIL LTDA</v>
          </cell>
          <cell r="H74" t="str">
            <v>B</v>
          </cell>
          <cell r="I74" t="str">
            <v>S</v>
          </cell>
          <cell r="J74">
            <v>2471474</v>
          </cell>
          <cell r="K74">
            <v>44526</v>
          </cell>
          <cell r="L74" t="str">
            <v>35211101513946000114550030024714741024634026</v>
          </cell>
          <cell r="M74" t="str">
            <v>35 -  São Paulo</v>
          </cell>
          <cell r="N74">
            <v>1075.29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1513946000114</v>
          </cell>
          <cell r="G75" t="str">
            <v>BOSTON SCIENTIFIC DO BRASIL LTDA</v>
          </cell>
          <cell r="H75" t="str">
            <v>B</v>
          </cell>
          <cell r="I75" t="str">
            <v>S</v>
          </cell>
          <cell r="J75">
            <v>2471471</v>
          </cell>
          <cell r="K75">
            <v>44526</v>
          </cell>
          <cell r="L75" t="str">
            <v>35211101513946000114550030024714711024633990</v>
          </cell>
          <cell r="M75" t="str">
            <v>35 -  São Paulo</v>
          </cell>
          <cell r="N75">
            <v>1368.82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36441494000197</v>
          </cell>
          <cell r="G76" t="str">
            <v>MULTIMEDICA DISTRIBUIDORA</v>
          </cell>
          <cell r="H76" t="str">
            <v>B</v>
          </cell>
          <cell r="I76" t="str">
            <v>S</v>
          </cell>
          <cell r="J76">
            <v>2394</v>
          </cell>
          <cell r="K76">
            <v>44531</v>
          </cell>
          <cell r="L76" t="str">
            <v>26211236441494000197550010000023941512239748</v>
          </cell>
          <cell r="M76" t="str">
            <v>26 -  Pernambuco</v>
          </cell>
          <cell r="N76">
            <v>7605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35514416000102</v>
          </cell>
          <cell r="G77" t="str">
            <v>QUALIMMED  COMER ATACA DE MEDICAMENTOS</v>
          </cell>
          <cell r="H77" t="str">
            <v>B</v>
          </cell>
          <cell r="I77" t="str">
            <v>S</v>
          </cell>
          <cell r="J77" t="str">
            <v>000.000.844</v>
          </cell>
          <cell r="K77">
            <v>44532</v>
          </cell>
          <cell r="L77" t="str">
            <v>26211235514416000102550010000008441083399822</v>
          </cell>
          <cell r="M77" t="str">
            <v>26 -  Pernambuco</v>
          </cell>
          <cell r="N77">
            <v>5695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67729178000653</v>
          </cell>
          <cell r="G78" t="str">
            <v>COMERCIAL CIRURGICA RIOCLARENSE LTDA</v>
          </cell>
          <cell r="H78" t="str">
            <v>B</v>
          </cell>
          <cell r="I78" t="str">
            <v>S</v>
          </cell>
          <cell r="J78">
            <v>17908</v>
          </cell>
          <cell r="K78">
            <v>44530</v>
          </cell>
          <cell r="L78" t="str">
            <v>26211167729178000653550010000179081367596960</v>
          </cell>
          <cell r="M78" t="str">
            <v>26 -  Pernambuco</v>
          </cell>
          <cell r="N78">
            <v>2196.09</v>
          </cell>
        </row>
        <row r="79">
          <cell r="E79" t="str">
            <v/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1206820001179</v>
          </cell>
          <cell r="G80" t="str">
            <v>PANPHARMA DISTRIB. DE MEDIC. LTDA</v>
          </cell>
          <cell r="H80" t="str">
            <v>B</v>
          </cell>
          <cell r="I80" t="str">
            <v>S</v>
          </cell>
          <cell r="J80">
            <v>1212892</v>
          </cell>
          <cell r="K80">
            <v>44530</v>
          </cell>
          <cell r="L80" t="str">
            <v>26211101206820001179550040012128921041316980</v>
          </cell>
          <cell r="M80" t="str">
            <v>26 -  Pernambuco</v>
          </cell>
          <cell r="N80">
            <v>30.3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27970162000109</v>
          </cell>
          <cell r="G81" t="str">
            <v>SAUDE BRASIL COMERC DE MAT MED. EIRELI</v>
          </cell>
          <cell r="H81" t="str">
            <v>B</v>
          </cell>
          <cell r="I81" t="str">
            <v>S</v>
          </cell>
          <cell r="J81" t="str">
            <v>000.001.359</v>
          </cell>
          <cell r="K81">
            <v>44530</v>
          </cell>
          <cell r="L81" t="str">
            <v>26211127970162000109550010000013591000912360</v>
          </cell>
          <cell r="M81" t="str">
            <v>26 -  Pernambuco</v>
          </cell>
          <cell r="N81">
            <v>1437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23837936000177</v>
          </cell>
          <cell r="G82" t="str">
            <v>G1 DISTRIBUIDORA DE PROD. FARM LTDA</v>
          </cell>
          <cell r="H82" t="str">
            <v>B</v>
          </cell>
          <cell r="I82" t="str">
            <v>S</v>
          </cell>
          <cell r="J82">
            <v>428026</v>
          </cell>
          <cell r="K82">
            <v>44530</v>
          </cell>
          <cell r="L82" t="str">
            <v>26211123837936000177550010004280261009749133</v>
          </cell>
          <cell r="M82" t="str">
            <v>26 -  Pernambuco</v>
          </cell>
          <cell r="N82">
            <v>193.68</v>
          </cell>
        </row>
        <row r="83">
          <cell r="E83" t="str">
            <v/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11234649000193</v>
          </cell>
          <cell r="G84" t="str">
            <v>BIOANGIO COMERCIO DE PROD MEDICOS LTDA</v>
          </cell>
          <cell r="H84" t="str">
            <v>B</v>
          </cell>
          <cell r="I84" t="str">
            <v>S</v>
          </cell>
          <cell r="J84" t="str">
            <v>000.005.200</v>
          </cell>
          <cell r="K84">
            <v>44526</v>
          </cell>
          <cell r="L84" t="str">
            <v>26211111234649000193550010000052001000009996</v>
          </cell>
          <cell r="M84" t="str">
            <v>26 -  Pernambuco</v>
          </cell>
          <cell r="N84">
            <v>980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11234649000193</v>
          </cell>
          <cell r="G85" t="str">
            <v>BIOANGIO COMERCIO DE PROD MEDICOS LTDA</v>
          </cell>
          <cell r="H85" t="str">
            <v>B</v>
          </cell>
          <cell r="I85" t="str">
            <v>S</v>
          </cell>
          <cell r="J85" t="str">
            <v>000.005.199</v>
          </cell>
          <cell r="K85">
            <v>44526</v>
          </cell>
          <cell r="L85" t="str">
            <v>26211111234649000193550010000051991000009993</v>
          </cell>
          <cell r="M85" t="str">
            <v>26 -  Pernambuco</v>
          </cell>
          <cell r="N85">
            <v>490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5044056000161</v>
          </cell>
          <cell r="G86" t="str">
            <v>DMH PRODUTOS HOSPITALARES LTDA</v>
          </cell>
          <cell r="H86" t="str">
            <v>B</v>
          </cell>
          <cell r="I86" t="str">
            <v>S</v>
          </cell>
          <cell r="J86">
            <v>19585</v>
          </cell>
          <cell r="K86">
            <v>44530</v>
          </cell>
          <cell r="L86" t="str">
            <v>26211105044056000161550010000195851329941053</v>
          </cell>
          <cell r="M86" t="str">
            <v>26 -  Pernambuco</v>
          </cell>
          <cell r="N86">
            <v>3186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8778201000126</v>
          </cell>
          <cell r="G87" t="str">
            <v>DROGAFONTE LTDA</v>
          </cell>
          <cell r="H87" t="str">
            <v>B</v>
          </cell>
          <cell r="I87" t="str">
            <v>S</v>
          </cell>
          <cell r="J87">
            <v>356398</v>
          </cell>
          <cell r="K87">
            <v>44530</v>
          </cell>
          <cell r="L87" t="str">
            <v>26211108778201000126550010003563981043603709</v>
          </cell>
          <cell r="M87" t="str">
            <v>26 -  Pernambuco</v>
          </cell>
          <cell r="N87">
            <v>16561.080000000002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9441460000120</v>
          </cell>
          <cell r="G88" t="str">
            <v>PADRAO DIST DE PROD HOSP PA CALLOU LTDA</v>
          </cell>
          <cell r="H88" t="str">
            <v>B</v>
          </cell>
          <cell r="I88" t="str">
            <v>S</v>
          </cell>
          <cell r="J88" t="str">
            <v>000.274.824</v>
          </cell>
          <cell r="K88">
            <v>44532</v>
          </cell>
          <cell r="L88" t="str">
            <v>26211209441460000120550010002748241119253768</v>
          </cell>
          <cell r="M88" t="str">
            <v>26 -  Pernambuco</v>
          </cell>
          <cell r="N88">
            <v>13580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5011743000180</v>
          </cell>
          <cell r="G89" t="str">
            <v>ALMERI ANGELO SALVIANO DA SILVA  ME</v>
          </cell>
          <cell r="H89" t="str">
            <v>B</v>
          </cell>
          <cell r="I89" t="str">
            <v>S</v>
          </cell>
          <cell r="J89">
            <v>6942</v>
          </cell>
          <cell r="K89">
            <v>44531</v>
          </cell>
          <cell r="L89" t="str">
            <v>26211205011743000180550010000069421570349653</v>
          </cell>
          <cell r="M89" t="str">
            <v>26 -  Pernambuco</v>
          </cell>
          <cell r="N89">
            <v>5450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22006201000139</v>
          </cell>
          <cell r="G90" t="str">
            <v>FORTPEL COMERCIO DE DESCARTAVEIS LTDA</v>
          </cell>
          <cell r="H90" t="str">
            <v>B</v>
          </cell>
          <cell r="I90" t="str">
            <v>S</v>
          </cell>
          <cell r="J90">
            <v>112129</v>
          </cell>
          <cell r="K90">
            <v>44530</v>
          </cell>
          <cell r="L90" t="str">
            <v>26211122006201000139550000001121291101121290</v>
          </cell>
          <cell r="M90" t="str">
            <v>26 -  Pernambuco</v>
          </cell>
          <cell r="N90">
            <v>840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23993232000193</v>
          </cell>
          <cell r="G91" t="str">
            <v>MEDIAL SAUDE DISTRIBUIDORA</v>
          </cell>
          <cell r="H91" t="str">
            <v>B</v>
          </cell>
          <cell r="I91" t="str">
            <v>S</v>
          </cell>
          <cell r="J91">
            <v>966</v>
          </cell>
          <cell r="K91">
            <v>44531</v>
          </cell>
          <cell r="L91" t="str">
            <v>26211223993232000193550010000009661151714371</v>
          </cell>
          <cell r="M91" t="str">
            <v>26 -  Pernambuco</v>
          </cell>
          <cell r="N91">
            <v>1707.6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2684571000118</v>
          </cell>
          <cell r="G92" t="str">
            <v>DINAMICA HOSPITALAR LTDA</v>
          </cell>
          <cell r="H92" t="str">
            <v>B</v>
          </cell>
          <cell r="I92" t="str">
            <v>S</v>
          </cell>
          <cell r="J92">
            <v>13862</v>
          </cell>
          <cell r="K92">
            <v>44526</v>
          </cell>
          <cell r="L92" t="str">
            <v>26211102684571000118550030000138621163935349</v>
          </cell>
          <cell r="M92" t="str">
            <v>26 -  Pernambuco</v>
          </cell>
          <cell r="N92">
            <v>12266.8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2684571000118</v>
          </cell>
          <cell r="G93" t="str">
            <v>DINAMICA HOSPITALAR LTDA</v>
          </cell>
          <cell r="H93" t="str">
            <v>B</v>
          </cell>
          <cell r="I93" t="str">
            <v>S</v>
          </cell>
          <cell r="J93">
            <v>13987</v>
          </cell>
          <cell r="K93">
            <v>44532</v>
          </cell>
          <cell r="L93" t="str">
            <v>26211202684571000118550030000139871112931590</v>
          </cell>
          <cell r="M93" t="str">
            <v>26 -  Pernambuco</v>
          </cell>
          <cell r="N93">
            <v>7720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2684571000118</v>
          </cell>
          <cell r="G94" t="str">
            <v>DINAMICA HOSPITALAR LTDA</v>
          </cell>
          <cell r="H94" t="str">
            <v>B</v>
          </cell>
          <cell r="I94" t="str">
            <v>S</v>
          </cell>
          <cell r="J94">
            <v>13934</v>
          </cell>
          <cell r="K94">
            <v>44531</v>
          </cell>
          <cell r="L94" t="str">
            <v>26211202684571000118550030000139341100002978</v>
          </cell>
          <cell r="M94" t="str">
            <v>26 -  Pernambuco</v>
          </cell>
          <cell r="N94">
            <v>874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1440590000136</v>
          </cell>
          <cell r="G95" t="str">
            <v>FRESENIUS MEDICAL CARE</v>
          </cell>
          <cell r="H95" t="str">
            <v>B</v>
          </cell>
          <cell r="I95" t="str">
            <v>S</v>
          </cell>
          <cell r="J95">
            <v>1626430</v>
          </cell>
          <cell r="K95">
            <v>44524</v>
          </cell>
          <cell r="L95" t="str">
            <v>35211101440590000136550000016264301782562167</v>
          </cell>
          <cell r="M95" t="str">
            <v>35 -  São Paulo</v>
          </cell>
          <cell r="N95">
            <v>8775.36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37438274000177</v>
          </cell>
          <cell r="G96" t="str">
            <v>SELLMED PROD. MEDICOS E HOSPITALA. LTDA</v>
          </cell>
          <cell r="H96" t="str">
            <v>B</v>
          </cell>
          <cell r="I96" t="str">
            <v>S</v>
          </cell>
          <cell r="J96">
            <v>350</v>
          </cell>
          <cell r="K96">
            <v>44532</v>
          </cell>
          <cell r="L96" t="str">
            <v>26211237438274000177550010000003501246779991</v>
          </cell>
          <cell r="M96" t="str">
            <v>26 -  Pernambuco</v>
          </cell>
          <cell r="N96">
            <v>5176.26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11449180000290</v>
          </cell>
          <cell r="G97" t="str">
            <v>DPROSMED DISTR DE PROD MEDI HOSPIT LTDA</v>
          </cell>
          <cell r="H97" t="str">
            <v>B</v>
          </cell>
          <cell r="I97" t="str">
            <v>S</v>
          </cell>
          <cell r="J97">
            <v>2487</v>
          </cell>
          <cell r="K97">
            <v>44530</v>
          </cell>
          <cell r="L97" t="str">
            <v>26211111449180000290550010000024871000006645</v>
          </cell>
          <cell r="M97" t="str">
            <v>26 -  Pernambuco</v>
          </cell>
          <cell r="N97">
            <v>222.5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9262356000330</v>
          </cell>
          <cell r="G98" t="str">
            <v>EXPORFRIOS EQUIPAMENTOS LTDA ME</v>
          </cell>
          <cell r="H98" t="str">
            <v>B</v>
          </cell>
          <cell r="I98" t="str">
            <v>S</v>
          </cell>
          <cell r="J98">
            <v>458</v>
          </cell>
          <cell r="K98">
            <v>44533</v>
          </cell>
          <cell r="L98" t="str">
            <v>26211209262356000330550130000004581154163945</v>
          </cell>
          <cell r="M98" t="str">
            <v>26 -  Pernambuco</v>
          </cell>
          <cell r="N98">
            <v>86.67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4237235000152</v>
          </cell>
          <cell r="G99" t="str">
            <v>ENDOCENTER COMERCIAL LTDA</v>
          </cell>
          <cell r="H99" t="str">
            <v>B</v>
          </cell>
          <cell r="I99" t="str">
            <v>S</v>
          </cell>
          <cell r="J99">
            <v>94176</v>
          </cell>
          <cell r="K99">
            <v>44533</v>
          </cell>
          <cell r="L99" t="str">
            <v>26211204237235000152550010000941761082232823</v>
          </cell>
          <cell r="M99" t="str">
            <v>26 -  Pernambuco</v>
          </cell>
          <cell r="N99">
            <v>1780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4237235000152</v>
          </cell>
          <cell r="G100" t="str">
            <v>ENDOCENTER COMERCIAL LTDA</v>
          </cell>
          <cell r="H100" t="str">
            <v>B</v>
          </cell>
          <cell r="I100" t="str">
            <v>S</v>
          </cell>
          <cell r="J100">
            <v>94175</v>
          </cell>
          <cell r="K100">
            <v>44533</v>
          </cell>
          <cell r="L100" t="str">
            <v>26211204237235000152550010000941751081337578</v>
          </cell>
          <cell r="M100" t="str">
            <v>26 -  Pernambuco</v>
          </cell>
          <cell r="N100">
            <v>1400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7160019000144</v>
          </cell>
          <cell r="G101" t="str">
            <v>VITALE COMERCIO LTDA</v>
          </cell>
          <cell r="H101" t="str">
            <v>B</v>
          </cell>
          <cell r="I101" t="str">
            <v>S</v>
          </cell>
          <cell r="J101">
            <v>69501</v>
          </cell>
          <cell r="K101">
            <v>44532</v>
          </cell>
          <cell r="L101" t="str">
            <v>26211207160019000144550010000695011568004450</v>
          </cell>
          <cell r="M101" t="str">
            <v>26 -  Pernambuco</v>
          </cell>
          <cell r="N101">
            <v>310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7160019000144</v>
          </cell>
          <cell r="G102" t="str">
            <v>VITALE COMERCIO LTDA</v>
          </cell>
          <cell r="H102" t="str">
            <v>B</v>
          </cell>
          <cell r="I102" t="str">
            <v>S</v>
          </cell>
          <cell r="J102">
            <v>69503</v>
          </cell>
          <cell r="K102">
            <v>44532</v>
          </cell>
          <cell r="L102" t="str">
            <v>26211207160019000144550010000695011568004450</v>
          </cell>
          <cell r="M102" t="str">
            <v>26 -  Pernambuco</v>
          </cell>
          <cell r="N102">
            <v>310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7160019000144</v>
          </cell>
          <cell r="G103" t="str">
            <v>MEDCENTER COMERCIAL LTDA  MG</v>
          </cell>
          <cell r="H103" t="str">
            <v>B</v>
          </cell>
          <cell r="I103" t="str">
            <v>S</v>
          </cell>
          <cell r="J103">
            <v>356295</v>
          </cell>
          <cell r="K103">
            <v>44530</v>
          </cell>
          <cell r="L103" t="str">
            <v>31211100874929000140550010003562951214730659</v>
          </cell>
          <cell r="M103" t="str">
            <v>31 -  Minas Gerais</v>
          </cell>
          <cell r="N103">
            <v>137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11234649000193</v>
          </cell>
          <cell r="G104" t="str">
            <v>BIOANGIO COMERCIO DE PROD MEDICOS LTDA</v>
          </cell>
          <cell r="H104" t="str">
            <v>B</v>
          </cell>
          <cell r="I104" t="str">
            <v>S</v>
          </cell>
          <cell r="J104" t="str">
            <v>000.005.277</v>
          </cell>
          <cell r="K104">
            <v>44532</v>
          </cell>
          <cell r="L104" t="str">
            <v>26211211234649000193550010000052771000009995</v>
          </cell>
          <cell r="M104" t="str">
            <v>26 -  Pernambuco</v>
          </cell>
          <cell r="N104">
            <v>980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8014554000150</v>
          </cell>
          <cell r="G105" t="str">
            <v>MJB COMERCIO DE MAT MEDICO HOSP LTDA</v>
          </cell>
          <cell r="H105" t="str">
            <v>B</v>
          </cell>
          <cell r="I105" t="str">
            <v>S</v>
          </cell>
          <cell r="J105">
            <v>12077</v>
          </cell>
          <cell r="K105">
            <v>44532</v>
          </cell>
          <cell r="L105" t="str">
            <v>26211208014554000150550010000120771100127299</v>
          </cell>
          <cell r="M105" t="str">
            <v>26 -  Pernambuco</v>
          </cell>
          <cell r="N105">
            <v>3430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50595271000105</v>
          </cell>
          <cell r="G106" t="str">
            <v>BIOTRONIK COMERCIAL MEDICA LTDA</v>
          </cell>
          <cell r="H106" t="str">
            <v>B</v>
          </cell>
          <cell r="I106" t="str">
            <v>S</v>
          </cell>
          <cell r="J106">
            <v>1006803</v>
          </cell>
          <cell r="K106">
            <v>44526</v>
          </cell>
          <cell r="L106" t="str">
            <v>35211150595271000105550030010068031779731589</v>
          </cell>
          <cell r="M106" t="str">
            <v>35 -  São Paulo</v>
          </cell>
          <cell r="N106">
            <v>6903.9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>
            <v>2476477</v>
          </cell>
          <cell r="K107">
            <v>44532</v>
          </cell>
          <cell r="L107" t="str">
            <v>35211201513946000114550030024764771024692466</v>
          </cell>
          <cell r="M107" t="str">
            <v>35 -  São Paulo</v>
          </cell>
          <cell r="N107">
            <v>1368.82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>
            <v>2476476</v>
          </cell>
          <cell r="K108">
            <v>44532</v>
          </cell>
          <cell r="L108" t="str">
            <v>35211201513946000114550030024764761024692450</v>
          </cell>
          <cell r="M108" t="str">
            <v>35 -  São Paulo</v>
          </cell>
          <cell r="N108">
            <v>268.82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>
            <v>2476478</v>
          </cell>
          <cell r="K109">
            <v>44532</v>
          </cell>
          <cell r="L109" t="str">
            <v>35211201513946000114550030024764781024692471</v>
          </cell>
          <cell r="M109" t="str">
            <v>35 -  São Paulo</v>
          </cell>
          <cell r="N109">
            <v>1100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>
            <v>2476504</v>
          </cell>
          <cell r="K110">
            <v>44532</v>
          </cell>
          <cell r="L110" t="str">
            <v>35211201513946000114550030024765041024692732</v>
          </cell>
          <cell r="M110" t="str">
            <v>35 -  São Paulo</v>
          </cell>
          <cell r="N110">
            <v>3300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>
            <v>2476503</v>
          </cell>
          <cell r="K111">
            <v>44532</v>
          </cell>
          <cell r="L111" t="str">
            <v>35211201513946000114550030024765031024692727</v>
          </cell>
          <cell r="M111" t="str">
            <v>35 -  São Paulo</v>
          </cell>
          <cell r="N111">
            <v>1100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50595271001004</v>
          </cell>
          <cell r="G112" t="str">
            <v>BIOTRONIK COMERCIAL MEDICA LTDA</v>
          </cell>
          <cell r="H112" t="str">
            <v>B</v>
          </cell>
          <cell r="I112" t="str">
            <v>S</v>
          </cell>
          <cell r="J112">
            <v>1609</v>
          </cell>
          <cell r="K112">
            <v>44526</v>
          </cell>
          <cell r="L112" t="str">
            <v>31211150595271001004550050000016091921297579</v>
          </cell>
          <cell r="M112" t="str">
            <v>31 -  Minas Gerais</v>
          </cell>
          <cell r="N112">
            <v>6903.9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50595271001004</v>
          </cell>
          <cell r="G113" t="str">
            <v>BIOTRONIK COMERCIAL MEDICA LTDA</v>
          </cell>
          <cell r="H113" t="str">
            <v>B</v>
          </cell>
          <cell r="I113" t="str">
            <v>S</v>
          </cell>
          <cell r="J113">
            <v>1606</v>
          </cell>
          <cell r="K113">
            <v>44526</v>
          </cell>
          <cell r="L113" t="str">
            <v>31211150595271001004550050000016061700778963</v>
          </cell>
          <cell r="M113" t="str">
            <v>31 -  Minas Gerais</v>
          </cell>
          <cell r="N113">
            <v>6903.9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50595271001004</v>
          </cell>
          <cell r="G114" t="str">
            <v>BIOTRONIK COMERCIAL MEDICA LTDA</v>
          </cell>
          <cell r="H114" t="str">
            <v>B</v>
          </cell>
          <cell r="I114" t="str">
            <v>S</v>
          </cell>
          <cell r="J114">
            <v>1163</v>
          </cell>
          <cell r="K114">
            <v>44522</v>
          </cell>
          <cell r="L114" t="str">
            <v>31211150595271001004550050000011631564606158</v>
          </cell>
          <cell r="M114" t="str">
            <v>31 -  Minas Gerais</v>
          </cell>
          <cell r="N114">
            <v>6903.9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50595271001004</v>
          </cell>
          <cell r="G115" t="str">
            <v>BIOTRONIK COMERCIAL MEDICA LTDA</v>
          </cell>
          <cell r="H115" t="str">
            <v>B</v>
          </cell>
          <cell r="I115" t="str">
            <v>S</v>
          </cell>
          <cell r="J115">
            <v>1393</v>
          </cell>
          <cell r="K115">
            <v>44524</v>
          </cell>
          <cell r="L115" t="str">
            <v>31211150595271001004550050000013931237969410</v>
          </cell>
          <cell r="M115" t="str">
            <v>31 -  Minas Gerais</v>
          </cell>
          <cell r="N115">
            <v>6903.9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10779833000156</v>
          </cell>
          <cell r="G116" t="str">
            <v>MEDICAL MERCANTIL DE APARELHAGEM MEDICA</v>
          </cell>
          <cell r="H116" t="str">
            <v>B</v>
          </cell>
          <cell r="I116" t="str">
            <v>S</v>
          </cell>
          <cell r="J116">
            <v>539990</v>
          </cell>
          <cell r="K116">
            <v>44531</v>
          </cell>
          <cell r="L116" t="str">
            <v>26211210779833000156550010005399901172810689</v>
          </cell>
          <cell r="M116" t="str">
            <v>26 -  Pernambuco</v>
          </cell>
          <cell r="N116">
            <v>1840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4237235000152</v>
          </cell>
          <cell r="G117" t="str">
            <v>ENDOCENTER COMERCIAL LTDA</v>
          </cell>
          <cell r="H117" t="str">
            <v>B</v>
          </cell>
          <cell r="I117" t="str">
            <v>S</v>
          </cell>
          <cell r="J117">
            <v>93563</v>
          </cell>
          <cell r="K117">
            <v>44511</v>
          </cell>
          <cell r="L117" t="str">
            <v>26211104237235000152550010000935631105824883</v>
          </cell>
          <cell r="M117" t="str">
            <v>26 -  Pernambuco</v>
          </cell>
          <cell r="N117">
            <v>1400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5991790000138</v>
          </cell>
          <cell r="G118" t="str">
            <v>CR MEDICAL LTDA</v>
          </cell>
          <cell r="H118" t="str">
            <v>B</v>
          </cell>
          <cell r="I118" t="str">
            <v>S</v>
          </cell>
          <cell r="J118">
            <v>5190</v>
          </cell>
          <cell r="K118">
            <v>44533</v>
          </cell>
          <cell r="L118" t="str">
            <v>26211205991790000138550010000051901488941863</v>
          </cell>
          <cell r="M118" t="str">
            <v>26 -  Pernambuco</v>
          </cell>
          <cell r="N118">
            <v>750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7160019000144</v>
          </cell>
          <cell r="G119" t="str">
            <v>VITALE COMERCIO LTDA</v>
          </cell>
          <cell r="H119" t="str">
            <v>B</v>
          </cell>
          <cell r="I119" t="str">
            <v>S</v>
          </cell>
          <cell r="J119">
            <v>69621</v>
          </cell>
          <cell r="K119">
            <v>44533</v>
          </cell>
          <cell r="L119" t="str">
            <v>26211207160019000144550010000696211336848339</v>
          </cell>
          <cell r="M119" t="str">
            <v>26 -  Pernambuco</v>
          </cell>
          <cell r="N119">
            <v>310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>
            <v>2467536</v>
          </cell>
          <cell r="K120">
            <v>44522</v>
          </cell>
          <cell r="L120" t="str">
            <v>35211101513946000114550030024675361024588170</v>
          </cell>
          <cell r="M120" t="str">
            <v>35 -  São Paulo</v>
          </cell>
          <cell r="N120">
            <v>268.82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>
            <v>2477479</v>
          </cell>
          <cell r="K121">
            <v>44533</v>
          </cell>
          <cell r="L121" t="str">
            <v>35211201513946000114550030024774791024703149</v>
          </cell>
          <cell r="M121" t="str">
            <v>35 -  São Paulo</v>
          </cell>
          <cell r="N121">
            <v>1344.12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>
            <v>2474373</v>
          </cell>
          <cell r="K122">
            <v>44530</v>
          </cell>
          <cell r="L122" t="str">
            <v>35211101513946000114550030024743731024670155</v>
          </cell>
          <cell r="M122" t="str">
            <v>35 -  São Paulo</v>
          </cell>
          <cell r="N122">
            <v>1100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>
            <v>2477478</v>
          </cell>
          <cell r="K123">
            <v>44533</v>
          </cell>
          <cell r="L123" t="str">
            <v>35211201513946000114550030024774781024703133</v>
          </cell>
          <cell r="M123" t="str">
            <v>35 -  São Paulo</v>
          </cell>
          <cell r="N123">
            <v>2468.8200000000002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>
            <v>2477480</v>
          </cell>
          <cell r="K124">
            <v>44533</v>
          </cell>
          <cell r="L124" t="str">
            <v>35211201513946000114550030024774801024703158</v>
          </cell>
          <cell r="M124" t="str">
            <v>35 -  São Paulo</v>
          </cell>
          <cell r="N124">
            <v>537.64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4614288000145</v>
          </cell>
          <cell r="G125" t="str">
            <v>DISK LIFE COM. DE PROD. CIRURGICOS LTDA</v>
          </cell>
          <cell r="H125" t="str">
            <v>B</v>
          </cell>
          <cell r="I125" t="str">
            <v>S</v>
          </cell>
          <cell r="J125">
            <v>4421</v>
          </cell>
          <cell r="K125">
            <v>44531</v>
          </cell>
          <cell r="L125" t="str">
            <v>26211204614288000145550010000044211412926236</v>
          </cell>
          <cell r="M125" t="str">
            <v>26 -  Pernambuco</v>
          </cell>
          <cell r="N125">
            <v>2454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30848237000198</v>
          </cell>
          <cell r="G126" t="str">
            <v>PH COMERCIO DE PRODUTOS MEDICOS HOSPITAL</v>
          </cell>
          <cell r="H126" t="str">
            <v>B</v>
          </cell>
          <cell r="I126" t="str">
            <v>S</v>
          </cell>
          <cell r="J126" t="str">
            <v>000.008.333</v>
          </cell>
          <cell r="K126">
            <v>44532</v>
          </cell>
          <cell r="L126" t="str">
            <v>26211230848237000198550010000083331379287214</v>
          </cell>
          <cell r="M126" t="str">
            <v>26 -  Pernambuco</v>
          </cell>
          <cell r="N126">
            <v>1191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29252578000117</v>
          </cell>
          <cell r="G127" t="str">
            <v>MH COMERCIO ATACADISTA DE MAT HOSP.</v>
          </cell>
          <cell r="H127" t="str">
            <v>B</v>
          </cell>
          <cell r="I127" t="str">
            <v>S</v>
          </cell>
          <cell r="J127">
            <v>1982</v>
          </cell>
          <cell r="K127">
            <v>44531</v>
          </cell>
          <cell r="L127" t="str">
            <v>29211229252578000117550010000019821000108082</v>
          </cell>
          <cell r="M127" t="str">
            <v>29 -  Bahia</v>
          </cell>
          <cell r="N127">
            <v>36519.9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33395501000173</v>
          </cell>
          <cell r="G128" t="str">
            <v>MA FELIX DE SOUZA COMERCIO</v>
          </cell>
          <cell r="H128" t="str">
            <v>B</v>
          </cell>
          <cell r="I128" t="str">
            <v>S</v>
          </cell>
          <cell r="J128" t="str">
            <v>000.000.257</v>
          </cell>
          <cell r="K128">
            <v>44531</v>
          </cell>
          <cell r="L128" t="str">
            <v>26211233395501000173550010000002571011870519</v>
          </cell>
          <cell r="M128" t="str">
            <v>26 -  Pernambuco</v>
          </cell>
          <cell r="N128">
            <v>2618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44734671000151</v>
          </cell>
          <cell r="G129" t="str">
            <v>CRISTALIA PROD QUIM FARMACEUTICOS LTDA</v>
          </cell>
          <cell r="H129" t="str">
            <v>B</v>
          </cell>
          <cell r="I129" t="str">
            <v>S</v>
          </cell>
          <cell r="J129">
            <v>3146693</v>
          </cell>
          <cell r="K129">
            <v>44531</v>
          </cell>
          <cell r="L129" t="str">
            <v>35211244734671000151550100031466931312473714</v>
          </cell>
          <cell r="M129" t="str">
            <v>35 -  São Paulo</v>
          </cell>
          <cell r="N129">
            <v>2976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8778201000126</v>
          </cell>
          <cell r="G130" t="str">
            <v>DROGAFONTE LTDA</v>
          </cell>
          <cell r="H130" t="str">
            <v>B</v>
          </cell>
          <cell r="I130" t="str">
            <v>S</v>
          </cell>
          <cell r="J130">
            <v>356875</v>
          </cell>
          <cell r="K130">
            <v>44533</v>
          </cell>
          <cell r="L130" t="str">
            <v>26211208778201000126550010003568751588415117</v>
          </cell>
          <cell r="M130" t="str">
            <v>26 -  Pernambuco</v>
          </cell>
          <cell r="N130">
            <v>1978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8778201000126</v>
          </cell>
          <cell r="G131" t="str">
            <v>DROGAFONTE LTDA</v>
          </cell>
          <cell r="H131" t="str">
            <v>B</v>
          </cell>
          <cell r="I131" t="str">
            <v>S</v>
          </cell>
          <cell r="J131">
            <v>356897</v>
          </cell>
          <cell r="K131">
            <v>44533</v>
          </cell>
          <cell r="L131" t="str">
            <v>26211208778201000126550010003568971661786954</v>
          </cell>
          <cell r="M131" t="str">
            <v>26 -  Pernambuco</v>
          </cell>
          <cell r="N131">
            <v>3956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35334424000177</v>
          </cell>
          <cell r="G132" t="str">
            <v>FORTMED COMERCIAL LTDA</v>
          </cell>
          <cell r="H132" t="str">
            <v>B</v>
          </cell>
          <cell r="I132" t="str">
            <v>S</v>
          </cell>
          <cell r="J132">
            <v>41022</v>
          </cell>
          <cell r="K132">
            <v>44536</v>
          </cell>
          <cell r="L132" t="str">
            <v>26211235334424000177550000000410221559108150</v>
          </cell>
          <cell r="M132" t="str">
            <v>26 -  Pernambuco</v>
          </cell>
          <cell r="N132">
            <v>3162.7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31673254000285</v>
          </cell>
          <cell r="G133" t="str">
            <v>LABORATORIOS B BRAUN S/A</v>
          </cell>
          <cell r="H133" t="str">
            <v>B</v>
          </cell>
          <cell r="I133" t="str">
            <v>S</v>
          </cell>
          <cell r="J133">
            <v>152486</v>
          </cell>
          <cell r="K133">
            <v>44530</v>
          </cell>
          <cell r="L133" t="str">
            <v>26211131673254000285550000001524861748444271</v>
          </cell>
          <cell r="M133" t="str">
            <v>26 -  Pernambuco</v>
          </cell>
          <cell r="N133">
            <v>1327.2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13441051000281</v>
          </cell>
          <cell r="G134" t="str">
            <v>CL COM MAT MED HOSPITALAR LTDA</v>
          </cell>
          <cell r="H134" t="str">
            <v>B</v>
          </cell>
          <cell r="I134" t="str">
            <v>S</v>
          </cell>
          <cell r="J134">
            <v>13587</v>
          </cell>
          <cell r="K134">
            <v>44536</v>
          </cell>
          <cell r="L134" t="str">
            <v>26211213441051000281550010000135871175817928</v>
          </cell>
          <cell r="M134" t="str">
            <v>26 -  Pernambuco</v>
          </cell>
          <cell r="N134">
            <v>6450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5932624000160</v>
          </cell>
          <cell r="G135" t="str">
            <v>MEGAMED COMERCIO LTDA</v>
          </cell>
          <cell r="H135" t="str">
            <v>B</v>
          </cell>
          <cell r="I135" t="str">
            <v>S</v>
          </cell>
          <cell r="J135">
            <v>16476</v>
          </cell>
          <cell r="K135">
            <v>44536</v>
          </cell>
          <cell r="L135" t="str">
            <v>26211205932624000160550010000164761134655992</v>
          </cell>
          <cell r="M135" t="str">
            <v>26 -  Pernambuco</v>
          </cell>
          <cell r="N135">
            <v>733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4237235000152</v>
          </cell>
          <cell r="G136" t="str">
            <v>ENDOCENTER COMERCIAL LTDA</v>
          </cell>
          <cell r="H136" t="str">
            <v>B</v>
          </cell>
          <cell r="I136" t="str">
            <v>S</v>
          </cell>
          <cell r="J136">
            <v>94220</v>
          </cell>
          <cell r="K136">
            <v>44536</v>
          </cell>
          <cell r="L136" t="str">
            <v>26211204237235000152550010000942201112905472</v>
          </cell>
          <cell r="M136" t="str">
            <v>26 -  Pernambuco</v>
          </cell>
          <cell r="N136">
            <v>1780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4237235000152</v>
          </cell>
          <cell r="G137" t="str">
            <v>ENDOCENTER COMERCIAL LTDA</v>
          </cell>
          <cell r="H137" t="str">
            <v>B</v>
          </cell>
          <cell r="I137" t="str">
            <v>S</v>
          </cell>
          <cell r="J137">
            <v>94221</v>
          </cell>
          <cell r="K137">
            <v>44536</v>
          </cell>
          <cell r="L137" t="str">
            <v>26211204237235000152550010000942211125220136</v>
          </cell>
          <cell r="M137" t="str">
            <v>26 -  Pernambuco</v>
          </cell>
          <cell r="N137">
            <v>2610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4237235000152</v>
          </cell>
          <cell r="G138" t="str">
            <v>ENDOCENTER COMERCIAL LTDA</v>
          </cell>
          <cell r="H138" t="str">
            <v>B</v>
          </cell>
          <cell r="I138" t="str">
            <v>S</v>
          </cell>
          <cell r="J138">
            <v>94222</v>
          </cell>
          <cell r="K138">
            <v>44536</v>
          </cell>
          <cell r="L138" t="str">
            <v>26211204237235000152550010000942221130725299</v>
          </cell>
          <cell r="M138" t="str">
            <v>26 -  Pernambuco</v>
          </cell>
          <cell r="N138">
            <v>1365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8014554000150</v>
          </cell>
          <cell r="G139" t="str">
            <v>MJB COMERCIO DE MAT MEDICO HOSP LTDA</v>
          </cell>
          <cell r="H139" t="str">
            <v>B</v>
          </cell>
          <cell r="I139" t="str">
            <v>S</v>
          </cell>
          <cell r="J139" t="str">
            <v>07/12/2021</v>
          </cell>
          <cell r="K139">
            <v>44537</v>
          </cell>
          <cell r="L139" t="str">
            <v>26211208014554000150550010000120861100128260</v>
          </cell>
          <cell r="M139" t="str">
            <v>26 -  Pernambuco</v>
          </cell>
          <cell r="N139">
            <v>3430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8014554000150</v>
          </cell>
          <cell r="G140" t="str">
            <v>MJB COMERCIO DE MAT MEDICO HOSP LTDA</v>
          </cell>
          <cell r="H140" t="str">
            <v>B</v>
          </cell>
          <cell r="I140" t="str">
            <v>S</v>
          </cell>
          <cell r="J140">
            <v>12085</v>
          </cell>
          <cell r="K140">
            <v>44537</v>
          </cell>
          <cell r="L140" t="str">
            <v>26211208014554000150550010000120851100128262</v>
          </cell>
          <cell r="M140" t="str">
            <v>26 -  Pernambuco</v>
          </cell>
          <cell r="N140">
            <v>3680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8014554000150</v>
          </cell>
          <cell r="G141" t="str">
            <v>MJB COMERCIO DE MAT MEDICO HOSP LTDA</v>
          </cell>
          <cell r="H141" t="str">
            <v>B</v>
          </cell>
          <cell r="I141" t="str">
            <v>S</v>
          </cell>
          <cell r="J141">
            <v>12084</v>
          </cell>
          <cell r="K141">
            <v>44537</v>
          </cell>
          <cell r="L141" t="str">
            <v>26211208014554000150550010000120841100128265</v>
          </cell>
          <cell r="M141" t="str">
            <v>26 -  Pernambuco</v>
          </cell>
          <cell r="N141">
            <v>4880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8014554000150</v>
          </cell>
          <cell r="G142" t="str">
            <v>MJB COMERCIO DE MAT MEDICO HOSP LTDA</v>
          </cell>
          <cell r="H142" t="str">
            <v>B</v>
          </cell>
          <cell r="I142" t="str">
            <v>S</v>
          </cell>
          <cell r="J142">
            <v>12083</v>
          </cell>
          <cell r="K142">
            <v>44537</v>
          </cell>
          <cell r="L142" t="str">
            <v>26211208014554000150550010000120831100128268</v>
          </cell>
          <cell r="M142" t="str">
            <v>26 -  Pernambuco</v>
          </cell>
          <cell r="N142">
            <v>3430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7160019000144</v>
          </cell>
          <cell r="G143" t="str">
            <v>VITALE COMERCIO LTDA</v>
          </cell>
          <cell r="H143" t="str">
            <v>B</v>
          </cell>
          <cell r="I143" t="str">
            <v>S</v>
          </cell>
          <cell r="J143">
            <v>69735</v>
          </cell>
          <cell r="K143">
            <v>44536</v>
          </cell>
          <cell r="L143" t="str">
            <v>26211207160019000144550010000697351613039309</v>
          </cell>
          <cell r="M143" t="str">
            <v>26 -  Pernambuco</v>
          </cell>
          <cell r="N143">
            <v>310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7160019000144</v>
          </cell>
          <cell r="G144" t="str">
            <v>VITALE COMERCIO LTDA</v>
          </cell>
          <cell r="H144" t="str">
            <v>B</v>
          </cell>
          <cell r="I144" t="str">
            <v>S</v>
          </cell>
          <cell r="J144">
            <v>69732</v>
          </cell>
          <cell r="K144">
            <v>44536</v>
          </cell>
          <cell r="L144" t="str">
            <v>26211207160019000144550010000697321682535709</v>
          </cell>
          <cell r="M144" t="str">
            <v>26 -  Pernambuco</v>
          </cell>
          <cell r="N144">
            <v>1870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7160019000144</v>
          </cell>
          <cell r="G145" t="str">
            <v>VITALE COMERCIO LTDA</v>
          </cell>
          <cell r="H145" t="str">
            <v>B</v>
          </cell>
          <cell r="I145" t="str">
            <v>S</v>
          </cell>
          <cell r="J145">
            <v>69734</v>
          </cell>
          <cell r="K145">
            <v>44536</v>
          </cell>
          <cell r="L145" t="str">
            <v>26211207160019000144550010000697341500324647</v>
          </cell>
          <cell r="M145" t="str">
            <v>26 -  Pernambuco</v>
          </cell>
          <cell r="N145">
            <v>1560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7160019000144</v>
          </cell>
          <cell r="G146" t="str">
            <v>VITALE COMERCIO LTDA</v>
          </cell>
          <cell r="H146" t="str">
            <v>B</v>
          </cell>
          <cell r="I146" t="str">
            <v>S</v>
          </cell>
          <cell r="J146">
            <v>69168</v>
          </cell>
          <cell r="K146">
            <v>44530</v>
          </cell>
          <cell r="L146" t="str">
            <v>26211107160019000144550010000691681433529523</v>
          </cell>
          <cell r="M146" t="str">
            <v>26 -  Pernambuco</v>
          </cell>
          <cell r="N146">
            <v>310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7160019000144</v>
          </cell>
          <cell r="G147" t="str">
            <v>VITALE COMERCIO LTDA</v>
          </cell>
          <cell r="H147" t="str">
            <v>B</v>
          </cell>
          <cell r="I147" t="str">
            <v>S</v>
          </cell>
          <cell r="J147">
            <v>69167</v>
          </cell>
          <cell r="K147">
            <v>44530</v>
          </cell>
          <cell r="L147" t="str">
            <v>26211107160019000144550010000691671512353501</v>
          </cell>
          <cell r="M147" t="str">
            <v>26 -  Pernambuco</v>
          </cell>
          <cell r="N147">
            <v>310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7160019000144</v>
          </cell>
          <cell r="G148" t="str">
            <v>VITALE COMERCIO LTDA</v>
          </cell>
          <cell r="H148" t="str">
            <v>B</v>
          </cell>
          <cell r="I148" t="str">
            <v>S</v>
          </cell>
          <cell r="J148">
            <v>69708</v>
          </cell>
          <cell r="K148">
            <v>44536</v>
          </cell>
          <cell r="L148" t="str">
            <v>26211207160019000144550010000697081356329446</v>
          </cell>
          <cell r="M148" t="str">
            <v>26 -  Pernambuco</v>
          </cell>
          <cell r="N148">
            <v>310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7160019000144</v>
          </cell>
          <cell r="G149" t="str">
            <v>VITALE COMERCIO LTDA</v>
          </cell>
          <cell r="H149" t="str">
            <v>B</v>
          </cell>
          <cell r="I149" t="str">
            <v>S</v>
          </cell>
          <cell r="J149">
            <v>69866</v>
          </cell>
          <cell r="K149">
            <v>44537</v>
          </cell>
          <cell r="L149" t="str">
            <v>26211207160019000144550010000698661458133302</v>
          </cell>
          <cell r="M149" t="str">
            <v>26 -  Pernambuco</v>
          </cell>
          <cell r="N149">
            <v>310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7160019000144</v>
          </cell>
          <cell r="G150" t="str">
            <v>VITALE COMERCIO LTDA</v>
          </cell>
          <cell r="H150" t="str">
            <v>B</v>
          </cell>
          <cell r="I150" t="str">
            <v>S</v>
          </cell>
          <cell r="J150">
            <v>69864</v>
          </cell>
          <cell r="K150">
            <v>44537</v>
          </cell>
          <cell r="L150" t="str">
            <v>26211207160019000144550010000698641609292825</v>
          </cell>
          <cell r="M150" t="str">
            <v>26 -  Pernambuco</v>
          </cell>
          <cell r="N150">
            <v>1560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7160019000144</v>
          </cell>
          <cell r="G151" t="str">
            <v>VITALE COMERCIO LTDA</v>
          </cell>
          <cell r="H151" t="str">
            <v>B</v>
          </cell>
          <cell r="I151" t="str">
            <v>S</v>
          </cell>
          <cell r="J151">
            <v>69844</v>
          </cell>
          <cell r="K151">
            <v>44537</v>
          </cell>
          <cell r="L151" t="str">
            <v>26211207160019000144550010000698441729596322</v>
          </cell>
          <cell r="M151" t="str">
            <v>26 -  Pernambuco</v>
          </cell>
          <cell r="N151">
            <v>310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7160019000144</v>
          </cell>
          <cell r="G152" t="str">
            <v>VITALE COMERCIO LTDA</v>
          </cell>
          <cell r="H152" t="str">
            <v>B</v>
          </cell>
          <cell r="I152" t="str">
            <v>S</v>
          </cell>
          <cell r="J152">
            <v>69841</v>
          </cell>
          <cell r="K152">
            <v>44537</v>
          </cell>
          <cell r="L152" t="str">
            <v>26211207160019000144550010000698411172589100</v>
          </cell>
          <cell r="M152" t="str">
            <v>26 -  Pernambuco</v>
          </cell>
          <cell r="N152">
            <v>930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7160019000144</v>
          </cell>
          <cell r="G153" t="str">
            <v>VITALE COMERCIO LTDA</v>
          </cell>
          <cell r="H153" t="str">
            <v>B</v>
          </cell>
          <cell r="I153" t="str">
            <v>S</v>
          </cell>
          <cell r="J153">
            <v>69843</v>
          </cell>
          <cell r="K153">
            <v>44537</v>
          </cell>
          <cell r="L153" t="str">
            <v>26211207160019000144550010000698431363480124</v>
          </cell>
          <cell r="M153" t="str">
            <v>26 -  Pernambuco</v>
          </cell>
          <cell r="N153">
            <v>310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7160019000144</v>
          </cell>
          <cell r="G154" t="str">
            <v>VITALE COMERCIO LTDA</v>
          </cell>
          <cell r="H154" t="str">
            <v>B</v>
          </cell>
          <cell r="I154" t="str">
            <v>S</v>
          </cell>
          <cell r="J154">
            <v>69804</v>
          </cell>
          <cell r="K154">
            <v>44537</v>
          </cell>
          <cell r="L154" t="str">
            <v>26211207160019000144550010000698041194473373</v>
          </cell>
          <cell r="M154" t="str">
            <v>26 -  Pernambuco</v>
          </cell>
          <cell r="N154">
            <v>1250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7160019000144</v>
          </cell>
          <cell r="G155" t="str">
            <v>VITALE COMERCIO LTDA</v>
          </cell>
          <cell r="H155" t="str">
            <v>B</v>
          </cell>
          <cell r="I155" t="str">
            <v>S</v>
          </cell>
          <cell r="J155">
            <v>69801</v>
          </cell>
          <cell r="K155">
            <v>44537</v>
          </cell>
          <cell r="L155" t="str">
            <v>26211207160019000144550010000698011644827004</v>
          </cell>
          <cell r="M155" t="str">
            <v>26 -  Pernambuco</v>
          </cell>
          <cell r="N155">
            <v>1250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37844479000152</v>
          </cell>
          <cell r="G156" t="str">
            <v>BIOLINE FIOS CIRURGICOS LTDA</v>
          </cell>
          <cell r="H156" t="str">
            <v>B</v>
          </cell>
          <cell r="I156" t="str">
            <v>S</v>
          </cell>
          <cell r="J156">
            <v>122841</v>
          </cell>
          <cell r="K156">
            <v>44531</v>
          </cell>
          <cell r="L156" t="str">
            <v>52211237844479000152550020001228411919078182</v>
          </cell>
          <cell r="M156" t="str">
            <v>52 -  Goiás</v>
          </cell>
          <cell r="N156">
            <v>15651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37844479000152</v>
          </cell>
          <cell r="G157" t="str">
            <v>BIOLINE FIOS CIRURGICOS LTDA</v>
          </cell>
          <cell r="H157" t="str">
            <v>B</v>
          </cell>
          <cell r="I157" t="str">
            <v>S</v>
          </cell>
          <cell r="J157">
            <v>122902</v>
          </cell>
          <cell r="K157">
            <v>44532</v>
          </cell>
          <cell r="L157" t="str">
            <v>52211237844479000152550020001229021317785996</v>
          </cell>
          <cell r="M157" t="str">
            <v>52 -  Goiás</v>
          </cell>
          <cell r="N157">
            <v>311.04000000000002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21216468000198</v>
          </cell>
          <cell r="G158" t="str">
            <v>SANMED DIST. DE PRODUTOS MED. HOSPITALAR</v>
          </cell>
          <cell r="H158" t="str">
            <v>B</v>
          </cell>
          <cell r="I158" t="str">
            <v>S</v>
          </cell>
          <cell r="J158" t="str">
            <v>000.006.517</v>
          </cell>
          <cell r="K158">
            <v>44536</v>
          </cell>
          <cell r="L158" t="str">
            <v>26211221216468000198550010000065171339202119</v>
          </cell>
          <cell r="M158" t="str">
            <v>26 -  Pernambuco</v>
          </cell>
          <cell r="N158">
            <v>1190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6204103000150</v>
          </cell>
          <cell r="G159" t="str">
            <v>R S DOS SANTOS</v>
          </cell>
          <cell r="H159" t="str">
            <v>B</v>
          </cell>
          <cell r="I159" t="str">
            <v>S</v>
          </cell>
          <cell r="J159">
            <v>48059</v>
          </cell>
          <cell r="K159">
            <v>44537</v>
          </cell>
          <cell r="L159" t="str">
            <v>26211206204103000150550010000480591399554929</v>
          </cell>
          <cell r="M159" t="str">
            <v>26 -  Pernambuco</v>
          </cell>
          <cell r="N159">
            <v>972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15227236000132</v>
          </cell>
          <cell r="G160" t="str">
            <v>ATOS MEDICA COMERCIO E REPRESENTACAO</v>
          </cell>
          <cell r="H160" t="str">
            <v>B</v>
          </cell>
          <cell r="I160" t="str">
            <v>S</v>
          </cell>
          <cell r="J160" t="str">
            <v>000.014.223</v>
          </cell>
          <cell r="K160">
            <v>44537</v>
          </cell>
          <cell r="L160" t="str">
            <v>26211215227236000132550010000142231101521670</v>
          </cell>
          <cell r="M160" t="str">
            <v>26 -  Pernambuco</v>
          </cell>
          <cell r="N160">
            <v>1248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51943645000107</v>
          </cell>
          <cell r="G161" t="str">
            <v>BIOMEDICAL EQUIPAMENTOS E PRODUTOS MED</v>
          </cell>
          <cell r="H161" t="str">
            <v>B</v>
          </cell>
          <cell r="I161" t="str">
            <v>S</v>
          </cell>
          <cell r="J161" t="str">
            <v>000.144.446</v>
          </cell>
          <cell r="K161">
            <v>44532</v>
          </cell>
          <cell r="L161" t="str">
            <v>35211251943645000107550010001444461004640328</v>
          </cell>
          <cell r="M161" t="str">
            <v>35 -  São Paulo</v>
          </cell>
          <cell r="N161">
            <v>16773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1437707000122</v>
          </cell>
          <cell r="G162" t="str">
            <v>SCITECH MEDICAL</v>
          </cell>
          <cell r="H162" t="str">
            <v>B</v>
          </cell>
          <cell r="I162" t="str">
            <v>S</v>
          </cell>
          <cell r="J162">
            <v>236193</v>
          </cell>
          <cell r="K162">
            <v>44537</v>
          </cell>
          <cell r="L162" t="str">
            <v>52211201437707000122550550002361931815323694</v>
          </cell>
          <cell r="M162" t="str">
            <v>52 -  Goiás</v>
          </cell>
          <cell r="N162">
            <v>2380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1437707000122</v>
          </cell>
          <cell r="G163" t="str">
            <v>SCITECH MEDICAL</v>
          </cell>
          <cell r="H163" t="str">
            <v>B</v>
          </cell>
          <cell r="I163" t="str">
            <v>S</v>
          </cell>
          <cell r="J163">
            <v>236195</v>
          </cell>
          <cell r="K163">
            <v>44537</v>
          </cell>
          <cell r="L163" t="str">
            <v>52211201437707000122550550002361951453302892</v>
          </cell>
          <cell r="M163" t="str">
            <v>52 -  Goiás</v>
          </cell>
          <cell r="N163">
            <v>1050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1437707000122</v>
          </cell>
          <cell r="G164" t="str">
            <v>SCITECH MEDICAL</v>
          </cell>
          <cell r="H164" t="str">
            <v>B</v>
          </cell>
          <cell r="I164" t="str">
            <v>S</v>
          </cell>
          <cell r="J164">
            <v>236321</v>
          </cell>
          <cell r="K164">
            <v>44537</v>
          </cell>
          <cell r="L164" t="str">
            <v>52211201437707000122550550002363211841909473</v>
          </cell>
          <cell r="M164" t="str">
            <v>52 -  Goiás</v>
          </cell>
          <cell r="N164">
            <v>280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1437707000122</v>
          </cell>
          <cell r="G165" t="str">
            <v>SCITECH MEDICAL</v>
          </cell>
          <cell r="H165" t="str">
            <v>B</v>
          </cell>
          <cell r="I165" t="str">
            <v>S</v>
          </cell>
          <cell r="J165">
            <v>236333</v>
          </cell>
          <cell r="K165">
            <v>44537</v>
          </cell>
          <cell r="L165" t="str">
            <v>52211201437707000122550550002363331108685780</v>
          </cell>
          <cell r="M165" t="str">
            <v>52 -  Goiás</v>
          </cell>
          <cell r="N165">
            <v>2100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1437707000122</v>
          </cell>
          <cell r="G166" t="str">
            <v>SCITECH MEDICAL</v>
          </cell>
          <cell r="H166" t="str">
            <v>B</v>
          </cell>
          <cell r="I166" t="str">
            <v>S</v>
          </cell>
          <cell r="J166">
            <v>236330</v>
          </cell>
          <cell r="K166">
            <v>44537</v>
          </cell>
          <cell r="L166" t="str">
            <v>52211201437707000122550550002363301865531500</v>
          </cell>
          <cell r="M166" t="str">
            <v>52 -  Goiás</v>
          </cell>
          <cell r="N166">
            <v>1050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1437707000122</v>
          </cell>
          <cell r="G167" t="str">
            <v>SCITECH MEDICAL</v>
          </cell>
          <cell r="H167" t="str">
            <v>B</v>
          </cell>
          <cell r="I167" t="str">
            <v>S</v>
          </cell>
          <cell r="J167">
            <v>235946</v>
          </cell>
          <cell r="K167">
            <v>44536</v>
          </cell>
          <cell r="L167" t="str">
            <v>52211201437707000122550550002359461265854373</v>
          </cell>
          <cell r="M167" t="str">
            <v>52 -  Goiás</v>
          </cell>
          <cell r="N167">
            <v>1050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6106005000180</v>
          </cell>
          <cell r="G168" t="str">
            <v>STOCK MED PRODUTOS MEDICO HOSPITALARES</v>
          </cell>
          <cell r="H168" t="str">
            <v>B</v>
          </cell>
          <cell r="I168" t="str">
            <v>S</v>
          </cell>
          <cell r="J168">
            <v>137405</v>
          </cell>
          <cell r="K168">
            <v>44530</v>
          </cell>
          <cell r="L168" t="str">
            <v>43211106106005000180550010001374051005738661</v>
          </cell>
          <cell r="M168" t="str">
            <v>43 -  Rio Grande do Sul</v>
          </cell>
          <cell r="N168">
            <v>10946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21939878000167</v>
          </cell>
          <cell r="G169" t="str">
            <v>BEM ESTAR PRODUTOS FARMACEUTICOS LTDA</v>
          </cell>
          <cell r="H169" t="str">
            <v>B</v>
          </cell>
          <cell r="I169" t="str">
            <v>S</v>
          </cell>
          <cell r="J169">
            <v>3031</v>
          </cell>
          <cell r="K169">
            <v>44533</v>
          </cell>
          <cell r="L169" t="str">
            <v>26211221939878000167550010000030311100013031</v>
          </cell>
          <cell r="M169" t="str">
            <v>26 -  Pernambuco</v>
          </cell>
          <cell r="N169">
            <v>1226.52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50595271001004</v>
          </cell>
          <cell r="G170" t="str">
            <v>BIOTRONIK COMERCIAL MEDICA LTDA</v>
          </cell>
          <cell r="H170" t="str">
            <v>B</v>
          </cell>
          <cell r="I170" t="str">
            <v>S</v>
          </cell>
          <cell r="J170">
            <v>1178</v>
          </cell>
          <cell r="K170">
            <v>44522</v>
          </cell>
          <cell r="L170" t="str">
            <v>31211150595271001004550050000011781093097367</v>
          </cell>
          <cell r="M170" t="str">
            <v>31 -  Minas Gerais</v>
          </cell>
          <cell r="N170">
            <v>4702.72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50595271001004</v>
          </cell>
          <cell r="G171" t="str">
            <v>BIOTRONIK COMERCIAL MEDICA LTDA</v>
          </cell>
          <cell r="H171" t="str">
            <v>B</v>
          </cell>
          <cell r="I171" t="str">
            <v>S</v>
          </cell>
          <cell r="J171">
            <v>2162</v>
          </cell>
          <cell r="K171">
            <v>44537</v>
          </cell>
          <cell r="L171" t="str">
            <v>31211250595271001004550050000021621323656484</v>
          </cell>
          <cell r="M171" t="str">
            <v>31 -  Minas Gerais</v>
          </cell>
          <cell r="N171">
            <v>6903.9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50595271001004</v>
          </cell>
          <cell r="G172" t="str">
            <v>BIOTRONIK COMERCIAL MEDICA LTDA</v>
          </cell>
          <cell r="H172" t="str">
            <v>B</v>
          </cell>
          <cell r="I172" t="str">
            <v>S</v>
          </cell>
          <cell r="J172">
            <v>2155</v>
          </cell>
          <cell r="K172">
            <v>44537</v>
          </cell>
          <cell r="L172" t="str">
            <v>31211250595271001004550050000021551006228208</v>
          </cell>
          <cell r="M172" t="str">
            <v>31 -  Minas Gerais</v>
          </cell>
          <cell r="N172">
            <v>6903.9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66437831000133</v>
          </cell>
          <cell r="G173" t="str">
            <v>HTS MEDIKA EUROMED COM E IMPORT LTDA</v>
          </cell>
          <cell r="H173" t="str">
            <v>B</v>
          </cell>
          <cell r="I173" t="str">
            <v>S</v>
          </cell>
          <cell r="J173">
            <v>133832</v>
          </cell>
          <cell r="K173">
            <v>44530</v>
          </cell>
          <cell r="L173" t="str">
            <v>31211166437831000133550010001338211545617740</v>
          </cell>
          <cell r="M173" t="str">
            <v>31 -  Minas Gerais</v>
          </cell>
          <cell r="N173">
            <v>8160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9005588000140</v>
          </cell>
          <cell r="G174" t="str">
            <v>FR COMERCIO DE PROD MED. E REPRE LTDA</v>
          </cell>
          <cell r="H174" t="str">
            <v>B</v>
          </cell>
          <cell r="I174" t="str">
            <v>S</v>
          </cell>
          <cell r="J174">
            <v>33347</v>
          </cell>
          <cell r="K174">
            <v>44539</v>
          </cell>
          <cell r="L174" t="str">
            <v>26211209005588000140550010000333071010039072</v>
          </cell>
          <cell r="M174" t="str">
            <v>26 -  Pernambuco</v>
          </cell>
          <cell r="N174">
            <v>2612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19125796000218</v>
          </cell>
          <cell r="G175" t="str">
            <v>NORDMARKET COMERCIO DE PROD HOSP LTDA</v>
          </cell>
          <cell r="H175" t="str">
            <v>B</v>
          </cell>
          <cell r="I175" t="str">
            <v>S</v>
          </cell>
          <cell r="J175">
            <v>3075</v>
          </cell>
          <cell r="K175">
            <v>44536</v>
          </cell>
          <cell r="L175" t="str">
            <v>26211219125796000218550010000030751897642721</v>
          </cell>
          <cell r="M175" t="str">
            <v>26 -  Pernambuco</v>
          </cell>
          <cell r="N175">
            <v>1908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13441051000281</v>
          </cell>
          <cell r="G176" t="str">
            <v>CL COM MAT MED HOSPITALAR LTDA</v>
          </cell>
          <cell r="H176" t="str">
            <v>B</v>
          </cell>
          <cell r="I176" t="str">
            <v>S</v>
          </cell>
          <cell r="J176">
            <v>13607</v>
          </cell>
          <cell r="K176">
            <v>44539</v>
          </cell>
          <cell r="L176" t="str">
            <v>26211213441051000281550010000136071105044860</v>
          </cell>
          <cell r="M176" t="str">
            <v>26 -  Pernambuco</v>
          </cell>
          <cell r="N176">
            <v>160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8282077000103</v>
          </cell>
          <cell r="G177" t="str">
            <v>BYOSYSTEMS NE COM PROD L AB E HOSP LTDA</v>
          </cell>
          <cell r="H177" t="str">
            <v>B</v>
          </cell>
          <cell r="I177" t="str">
            <v>S</v>
          </cell>
          <cell r="J177">
            <v>164836</v>
          </cell>
          <cell r="K177">
            <v>44539</v>
          </cell>
          <cell r="L177" t="str">
            <v>25211208282077000103550020001648361220308554</v>
          </cell>
          <cell r="M177" t="str">
            <v>25 -  Paraíba</v>
          </cell>
          <cell r="N177">
            <v>18000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6204103000150</v>
          </cell>
          <cell r="G178" t="str">
            <v>R S DOS SANTOS</v>
          </cell>
          <cell r="H178" t="str">
            <v>B</v>
          </cell>
          <cell r="I178" t="str">
            <v>S</v>
          </cell>
          <cell r="J178">
            <v>48089</v>
          </cell>
          <cell r="K178">
            <v>44539</v>
          </cell>
          <cell r="L178" t="str">
            <v>26211206204103000150550010000480891708763640</v>
          </cell>
          <cell r="M178" t="str">
            <v>26 -  Pernambuco</v>
          </cell>
          <cell r="N178">
            <v>23715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19848316000166</v>
          </cell>
          <cell r="G179" t="str">
            <v>BIOMEDICAL PRODUTOS CIENTIFICOS E HOSPI.</v>
          </cell>
          <cell r="H179" t="str">
            <v>B</v>
          </cell>
          <cell r="I179" t="str">
            <v>S</v>
          </cell>
          <cell r="J179">
            <v>516615</v>
          </cell>
          <cell r="K179">
            <v>44531</v>
          </cell>
          <cell r="L179" t="str">
            <v>31211219848316000166550000005166151190732114</v>
          </cell>
          <cell r="M179" t="str">
            <v>31 -  Minas Gerais</v>
          </cell>
          <cell r="N179">
            <v>5300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1437707000122</v>
          </cell>
          <cell r="G180" t="str">
            <v>SCITECH MEDICAL</v>
          </cell>
          <cell r="H180" t="str">
            <v>B</v>
          </cell>
          <cell r="I180" t="str">
            <v>S</v>
          </cell>
          <cell r="J180">
            <v>236738</v>
          </cell>
          <cell r="K180">
            <v>44538</v>
          </cell>
          <cell r="L180" t="str">
            <v>52211201437707000122550550002367381111582596</v>
          </cell>
          <cell r="M180" t="str">
            <v>52 -  Goiás</v>
          </cell>
          <cell r="N180">
            <v>1050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1437707000122</v>
          </cell>
          <cell r="G181" t="str">
            <v>SCITECH MEDICAL</v>
          </cell>
          <cell r="H181" t="str">
            <v>B</v>
          </cell>
          <cell r="I181" t="str">
            <v>S</v>
          </cell>
          <cell r="J181">
            <v>236721</v>
          </cell>
          <cell r="K181">
            <v>44538</v>
          </cell>
          <cell r="L181" t="str">
            <v>52211201437707000122550550002367211126119091</v>
          </cell>
          <cell r="M181" t="str">
            <v>52 -  Goiás</v>
          </cell>
          <cell r="N181">
            <v>280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1437707000122</v>
          </cell>
          <cell r="G182" t="str">
            <v>SCITECH MEDICAL</v>
          </cell>
          <cell r="H182" t="str">
            <v>B</v>
          </cell>
          <cell r="I182" t="str">
            <v>S</v>
          </cell>
          <cell r="J182">
            <v>236733</v>
          </cell>
          <cell r="K182">
            <v>44538</v>
          </cell>
          <cell r="L182" t="str">
            <v>52211201437707000122550550002367331458716300</v>
          </cell>
          <cell r="M182" t="str">
            <v>52 -  Goiás</v>
          </cell>
          <cell r="N182">
            <v>1050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1437707000122</v>
          </cell>
          <cell r="G183" t="str">
            <v>SCITECH MEDICAL</v>
          </cell>
          <cell r="H183" t="str">
            <v>B</v>
          </cell>
          <cell r="I183" t="str">
            <v>S</v>
          </cell>
          <cell r="J183">
            <v>236749</v>
          </cell>
          <cell r="K183">
            <v>44538</v>
          </cell>
          <cell r="L183" t="str">
            <v>52211201437707000122550550002367491289429457</v>
          </cell>
          <cell r="M183" t="str">
            <v>52 -  Goiás</v>
          </cell>
          <cell r="N183">
            <v>1330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>
            <v>2479139</v>
          </cell>
          <cell r="K184">
            <v>44537</v>
          </cell>
          <cell r="L184" t="str">
            <v>35211201513946000114550030024791391024720750</v>
          </cell>
          <cell r="M184" t="str">
            <v>35 -  São Paulo</v>
          </cell>
          <cell r="N184">
            <v>268.82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2479137</v>
          </cell>
          <cell r="K185">
            <v>44537</v>
          </cell>
          <cell r="L185" t="str">
            <v>35211201513946000114550030024791371024720739</v>
          </cell>
          <cell r="M185" t="str">
            <v>35 -  São Paulo</v>
          </cell>
          <cell r="N185">
            <v>3568.82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2479135</v>
          </cell>
          <cell r="K186">
            <v>44537</v>
          </cell>
          <cell r="L186" t="str">
            <v>35211201513946000114550030024791351024720718</v>
          </cell>
          <cell r="M186" t="str">
            <v>35 -  São Paulo</v>
          </cell>
          <cell r="N186">
            <v>806.47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2479138</v>
          </cell>
          <cell r="K187">
            <v>44537</v>
          </cell>
          <cell r="L187" t="str">
            <v>35211201513946000114550030024791381024720744</v>
          </cell>
          <cell r="M187" t="str">
            <v>35 -  São Paulo</v>
          </cell>
          <cell r="N187">
            <v>2468.8200000000002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2479093</v>
          </cell>
          <cell r="K188">
            <v>44537</v>
          </cell>
          <cell r="L188" t="str">
            <v>35211201513946000114550030024790931024720252</v>
          </cell>
          <cell r="M188" t="str">
            <v>35 -  São Paulo</v>
          </cell>
          <cell r="N188">
            <v>3568.82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>
            <v>2479092</v>
          </cell>
          <cell r="K189">
            <v>44537</v>
          </cell>
          <cell r="L189" t="str">
            <v>35211201513946000114550030024790921024720247</v>
          </cell>
          <cell r="M189" t="str">
            <v>35 -  São Paulo</v>
          </cell>
          <cell r="N189">
            <v>2200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1513946000114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2479136</v>
          </cell>
          <cell r="K190">
            <v>44537</v>
          </cell>
          <cell r="L190" t="str">
            <v>35211201513946000114550030024791361024720723</v>
          </cell>
          <cell r="M190" t="str">
            <v>35 -  São Paulo</v>
          </cell>
          <cell r="N190">
            <v>1100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1513946000114</v>
          </cell>
          <cell r="G191" t="str">
            <v>BOSTON SCIENTIFIC DO BRASIL LTDA</v>
          </cell>
          <cell r="H191" t="str">
            <v>B</v>
          </cell>
          <cell r="I191" t="str">
            <v>S</v>
          </cell>
          <cell r="J191">
            <v>2479096</v>
          </cell>
          <cell r="K191">
            <v>44537</v>
          </cell>
          <cell r="L191" t="str">
            <v>35211201513946000114550030024790961024720289</v>
          </cell>
          <cell r="M191" t="str">
            <v>35 -  São Paulo</v>
          </cell>
          <cell r="N191">
            <v>1612.94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1513946000114</v>
          </cell>
          <cell r="G192" t="str">
            <v>BOSTON SCIENTIFIC DO BRASIL LTDA</v>
          </cell>
          <cell r="H192" t="str">
            <v>B</v>
          </cell>
          <cell r="I192" t="str">
            <v>S</v>
          </cell>
          <cell r="J192">
            <v>2479095</v>
          </cell>
          <cell r="K192">
            <v>44537</v>
          </cell>
          <cell r="L192" t="str">
            <v>35211201513946000114550030024790951024720273</v>
          </cell>
          <cell r="M192" t="str">
            <v>35 -  São Paulo</v>
          </cell>
          <cell r="N192">
            <v>268.82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1513946000114</v>
          </cell>
          <cell r="G193" t="str">
            <v>BOSTON SCIENTIFIC DO BRASIL LTDA</v>
          </cell>
          <cell r="H193" t="str">
            <v>B</v>
          </cell>
          <cell r="I193" t="str">
            <v>S</v>
          </cell>
          <cell r="J193">
            <v>2478519</v>
          </cell>
          <cell r="K193">
            <v>44537</v>
          </cell>
          <cell r="L193" t="str">
            <v>35211201513946000114550030024785191024714215</v>
          </cell>
          <cell r="M193" t="str">
            <v>35 -  São Paulo</v>
          </cell>
          <cell r="N193">
            <v>1368.82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1513946000114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>
            <v>2478520</v>
          </cell>
          <cell r="K194">
            <v>44536</v>
          </cell>
          <cell r="L194" t="str">
            <v>35211201513946000114550030024785201024714224</v>
          </cell>
          <cell r="M194" t="str">
            <v>35 -  São Paulo</v>
          </cell>
          <cell r="N194">
            <v>806.47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1513946000114</v>
          </cell>
          <cell r="G195" t="str">
            <v>BOSTON SCIENTIFIC DO BRASIL LTDA</v>
          </cell>
          <cell r="H195" t="str">
            <v>B</v>
          </cell>
          <cell r="I195" t="str">
            <v>S</v>
          </cell>
          <cell r="J195">
            <v>2478522</v>
          </cell>
          <cell r="K195">
            <v>44536</v>
          </cell>
          <cell r="L195" t="str">
            <v>35211201513946000114550030024785221024714245</v>
          </cell>
          <cell r="M195" t="str">
            <v>35 -  São Paulo</v>
          </cell>
          <cell r="N195">
            <v>1100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1513946000114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2478518</v>
          </cell>
          <cell r="K196">
            <v>44536</v>
          </cell>
          <cell r="L196" t="str">
            <v>35211201513946000114550030024785181024714200</v>
          </cell>
          <cell r="M196" t="str">
            <v>35 -  São Paulo</v>
          </cell>
          <cell r="N196">
            <v>1612.94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2478401</v>
          </cell>
          <cell r="K197">
            <v>44536</v>
          </cell>
          <cell r="L197" t="str">
            <v>35211201513946000114550030024784011024713006</v>
          </cell>
          <cell r="M197" t="str">
            <v>35 -  São Paulo</v>
          </cell>
          <cell r="N197">
            <v>1368.82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26603680000121</v>
          </cell>
          <cell r="G198" t="str">
            <v>MORAMED TECNOLOGIA HOSPITALAR</v>
          </cell>
          <cell r="H198" t="str">
            <v>B</v>
          </cell>
          <cell r="I198" t="str">
            <v>S</v>
          </cell>
          <cell r="J198" t="str">
            <v>000.000.907</v>
          </cell>
          <cell r="K198">
            <v>44536</v>
          </cell>
          <cell r="L198" t="str">
            <v>26211226603680000121550010000009071327328715</v>
          </cell>
          <cell r="M198" t="str">
            <v>26 -  Pernambuco</v>
          </cell>
          <cell r="N198">
            <v>2870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10972948000162</v>
          </cell>
          <cell r="G199" t="str">
            <v>BRAZMIX COMERCIO VAREJ E ATAC LTDA</v>
          </cell>
          <cell r="H199" t="str">
            <v>B</v>
          </cell>
          <cell r="I199" t="str">
            <v>S</v>
          </cell>
          <cell r="J199">
            <v>128367</v>
          </cell>
          <cell r="K199">
            <v>44530</v>
          </cell>
          <cell r="L199" t="str">
            <v>41211110972948000162550010001283671173968580</v>
          </cell>
          <cell r="M199" t="str">
            <v>41 -  Paraná</v>
          </cell>
          <cell r="N199">
            <v>15788.3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12040718000190</v>
          </cell>
          <cell r="G200" t="str">
            <v>GRADUAL COMERCIO E SERVICOS EIRELI</v>
          </cell>
          <cell r="H200" t="str">
            <v>B</v>
          </cell>
          <cell r="I200" t="str">
            <v>S</v>
          </cell>
          <cell r="J200">
            <v>10243</v>
          </cell>
          <cell r="K200">
            <v>44538</v>
          </cell>
          <cell r="L200" t="str">
            <v>25211212040718000190550010000102431645618719</v>
          </cell>
          <cell r="M200" t="str">
            <v>25 -  Paraíba</v>
          </cell>
          <cell r="N200">
            <v>726.5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8014554000150</v>
          </cell>
          <cell r="G201" t="str">
            <v>MJB COMERCIO DE MAT MEDICO HOSP LTDA</v>
          </cell>
          <cell r="H201" t="str">
            <v>B</v>
          </cell>
          <cell r="I201" t="str">
            <v>S</v>
          </cell>
          <cell r="J201">
            <v>12097</v>
          </cell>
          <cell r="K201">
            <v>44539</v>
          </cell>
          <cell r="L201" t="str">
            <v>26211208014554000150550010000120971100129235</v>
          </cell>
          <cell r="M201" t="str">
            <v>26 -  Pernambuco</v>
          </cell>
          <cell r="N201">
            <v>4880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8014554000150</v>
          </cell>
          <cell r="G202" t="str">
            <v>MJB COMERCIO DE MAT MEDICO HOSP LTDA</v>
          </cell>
          <cell r="H202" t="str">
            <v>B</v>
          </cell>
          <cell r="I202" t="str">
            <v>S</v>
          </cell>
          <cell r="J202">
            <v>12099</v>
          </cell>
          <cell r="K202">
            <v>44539</v>
          </cell>
          <cell r="L202" t="str">
            <v>26211208014554000150550010000120991100129230</v>
          </cell>
          <cell r="M202" t="str">
            <v>26 -  Pernambuco</v>
          </cell>
          <cell r="N202">
            <v>4880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8014554000150</v>
          </cell>
          <cell r="G203" t="str">
            <v>MJB COMERCIO DE MAT MEDICO HOSP LTDA</v>
          </cell>
          <cell r="H203" t="str">
            <v>B</v>
          </cell>
          <cell r="I203" t="str">
            <v>S</v>
          </cell>
          <cell r="J203">
            <v>12100</v>
          </cell>
          <cell r="K203">
            <v>44539</v>
          </cell>
          <cell r="L203" t="str">
            <v>26211208014554000150550010000121001110120211</v>
          </cell>
          <cell r="M203" t="str">
            <v>26 -  Pernambuco</v>
          </cell>
          <cell r="N203">
            <v>4630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8014554000150</v>
          </cell>
          <cell r="G204" t="str">
            <v>MJB COMERCIO DE MAT MEDICO HOSP LTDA</v>
          </cell>
          <cell r="H204" t="str">
            <v>B</v>
          </cell>
          <cell r="I204" t="str">
            <v>S</v>
          </cell>
          <cell r="J204">
            <v>12101</v>
          </cell>
          <cell r="K204">
            <v>44539</v>
          </cell>
          <cell r="L204" t="str">
            <v>26211208014554000150550010000121011110120219</v>
          </cell>
          <cell r="M204" t="str">
            <v>26 -  Pernambuco</v>
          </cell>
          <cell r="N204">
            <v>3430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8014554000150</v>
          </cell>
          <cell r="G205" t="str">
            <v>MJB COMERCIO DE MAT MEDICO HOSP LTDA</v>
          </cell>
          <cell r="H205" t="str">
            <v>B</v>
          </cell>
          <cell r="I205" t="str">
            <v>S</v>
          </cell>
          <cell r="J205">
            <v>12102</v>
          </cell>
          <cell r="K205">
            <v>44539</v>
          </cell>
          <cell r="L205" t="str">
            <v>26211208014554000150550010000121021110120216</v>
          </cell>
          <cell r="M205" t="str">
            <v>26 -  Pernambuco</v>
          </cell>
          <cell r="N205">
            <v>2230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8014554000150</v>
          </cell>
          <cell r="G206" t="str">
            <v>MJB COMERCIO DE MAT MEDICO HOSP LTDA</v>
          </cell>
          <cell r="H206" t="str">
            <v>B</v>
          </cell>
          <cell r="I206" t="str">
            <v>S</v>
          </cell>
          <cell r="J206">
            <v>12098</v>
          </cell>
          <cell r="K206">
            <v>44539</v>
          </cell>
          <cell r="L206" t="str">
            <v>26211208014554000150550010000120981100129232</v>
          </cell>
          <cell r="M206" t="str">
            <v>26 -  Pernambuco</v>
          </cell>
          <cell r="N206">
            <v>3430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7160019000144</v>
          </cell>
          <cell r="G207" t="str">
            <v>VITALE COMERCIO LTDA</v>
          </cell>
          <cell r="H207" t="str">
            <v>B</v>
          </cell>
          <cell r="I207" t="str">
            <v>S</v>
          </cell>
          <cell r="J207">
            <v>69987</v>
          </cell>
          <cell r="K207">
            <v>44538</v>
          </cell>
          <cell r="L207" t="str">
            <v>26211207160019000144550010000699871389561482</v>
          </cell>
          <cell r="M207" t="str">
            <v>26 -  Pernambuco</v>
          </cell>
          <cell r="N207">
            <v>310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7160019000144</v>
          </cell>
          <cell r="G208" t="str">
            <v>VITALE COMERCIO LTDA</v>
          </cell>
          <cell r="H208" t="str">
            <v>B</v>
          </cell>
          <cell r="I208" t="str">
            <v>S</v>
          </cell>
          <cell r="J208">
            <v>69990</v>
          </cell>
          <cell r="K208">
            <v>44538</v>
          </cell>
          <cell r="L208" t="str">
            <v>26211207160019000144550010000699901972530828</v>
          </cell>
          <cell r="M208" t="str">
            <v>26 -  Pernambuco</v>
          </cell>
          <cell r="N208">
            <v>1560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2481164</v>
          </cell>
          <cell r="K209">
            <v>44539</v>
          </cell>
          <cell r="L209" t="str">
            <v>35211201513946000114550030024811641024743164</v>
          </cell>
          <cell r="M209" t="str">
            <v>35 -  São Paulo</v>
          </cell>
          <cell r="N209">
            <v>537.64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2481162</v>
          </cell>
          <cell r="K210">
            <v>44539</v>
          </cell>
          <cell r="L210" t="str">
            <v>35211201513946000114550030024811621024743143</v>
          </cell>
          <cell r="M210" t="str">
            <v>35 -  São Paulo</v>
          </cell>
          <cell r="N210">
            <v>1368.82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2481161</v>
          </cell>
          <cell r="K211">
            <v>44539</v>
          </cell>
          <cell r="L211" t="str">
            <v>35211201513946000114550030024811611024743138</v>
          </cell>
          <cell r="M211" t="str">
            <v>35 -  São Paulo</v>
          </cell>
          <cell r="N211">
            <v>1368.82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2481163</v>
          </cell>
          <cell r="K212">
            <v>44539</v>
          </cell>
          <cell r="L212" t="str">
            <v>35211201513946000114550030024811631024743159</v>
          </cell>
          <cell r="M212" t="str">
            <v>35 -  São Paulo</v>
          </cell>
          <cell r="N212">
            <v>1368.82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1513946000114</v>
          </cell>
          <cell r="G213" t="str">
            <v>BOSTON SCIENTIFIC DO BRASIL LTDA</v>
          </cell>
          <cell r="H213" t="str">
            <v>B</v>
          </cell>
          <cell r="I213" t="str">
            <v>S</v>
          </cell>
          <cell r="J213">
            <v>2481160</v>
          </cell>
          <cell r="K213">
            <v>44539</v>
          </cell>
          <cell r="L213" t="str">
            <v>35211201513946000114550030024811601024743122</v>
          </cell>
          <cell r="M213" t="str">
            <v>35 -  São Paulo</v>
          </cell>
          <cell r="N213">
            <v>1368.82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10779833000156</v>
          </cell>
          <cell r="G214" t="str">
            <v>MEDICAL MERCANTIL DE APARELHAGEM MEDICA</v>
          </cell>
          <cell r="H214" t="str">
            <v>B</v>
          </cell>
          <cell r="I214" t="str">
            <v>S</v>
          </cell>
          <cell r="J214">
            <v>540485</v>
          </cell>
          <cell r="K214">
            <v>44539</v>
          </cell>
          <cell r="L214" t="str">
            <v>26211210779833000156550010005404851162709565</v>
          </cell>
          <cell r="M214" t="str">
            <v>26 -  Pernambuco</v>
          </cell>
          <cell r="N214">
            <v>1088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8713023000155</v>
          </cell>
          <cell r="G215" t="str">
            <v>ENDOSURGICAL COM REP IMP EXP EQUIP LTDA</v>
          </cell>
          <cell r="H215" t="str">
            <v>B</v>
          </cell>
          <cell r="I215" t="str">
            <v>S</v>
          </cell>
          <cell r="J215">
            <v>53693</v>
          </cell>
          <cell r="K215">
            <v>44540</v>
          </cell>
          <cell r="L215" t="str">
            <v>26211208713023000155550010000536931836227105</v>
          </cell>
          <cell r="M215" t="str">
            <v>26 -  Pernambuco</v>
          </cell>
          <cell r="N215">
            <v>2989.44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7160019000144</v>
          </cell>
          <cell r="G216" t="str">
            <v>VITALE COMERCIO LTDA</v>
          </cell>
          <cell r="H216" t="str">
            <v>B</v>
          </cell>
          <cell r="I216" t="str">
            <v>S</v>
          </cell>
          <cell r="J216">
            <v>70277</v>
          </cell>
          <cell r="K216">
            <v>44540</v>
          </cell>
          <cell r="L216" t="str">
            <v>26211207160019000144550010000702771315231932</v>
          </cell>
          <cell r="M216" t="str">
            <v>26 -  Pernambuco</v>
          </cell>
          <cell r="N216">
            <v>14000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13120044000105</v>
          </cell>
          <cell r="G217" t="str">
            <v>WANDERLEY E REGIS COM.PROD.</v>
          </cell>
          <cell r="H217" t="str">
            <v>B</v>
          </cell>
          <cell r="I217" t="str">
            <v>S</v>
          </cell>
          <cell r="J217" t="str">
            <v>000.008.192</v>
          </cell>
          <cell r="K217">
            <v>44539</v>
          </cell>
          <cell r="L217" t="str">
            <v>26211213120044000105550010000081921569180072</v>
          </cell>
          <cell r="M217" t="str">
            <v>26 -  Pernambuco</v>
          </cell>
          <cell r="N217">
            <v>595.20000000000005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165933000139</v>
          </cell>
          <cell r="G218" t="str">
            <v>DESCARTEX CONFECCOES E COMERCIO LTDA</v>
          </cell>
          <cell r="H218" t="str">
            <v>B</v>
          </cell>
          <cell r="I218" t="str">
            <v>S</v>
          </cell>
          <cell r="J218" t="str">
            <v>000.028.743</v>
          </cell>
          <cell r="K218">
            <v>44539</v>
          </cell>
          <cell r="L218" t="str">
            <v>26211200165933000139550020000287431424716721</v>
          </cell>
          <cell r="M218" t="str">
            <v>26 -  Pernambuco</v>
          </cell>
          <cell r="N218">
            <v>1090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2881877000164</v>
          </cell>
          <cell r="G219" t="str">
            <v>POLAR FIX  HOSPITALARES LTDA</v>
          </cell>
          <cell r="H219" t="str">
            <v>B</v>
          </cell>
          <cell r="I219" t="str">
            <v>S</v>
          </cell>
          <cell r="J219">
            <v>392915</v>
          </cell>
          <cell r="K219">
            <v>44525</v>
          </cell>
          <cell r="L219" t="str">
            <v>35211102881877000164550010003929151837560941</v>
          </cell>
          <cell r="M219" t="str">
            <v>35 -  São Paulo</v>
          </cell>
          <cell r="N219">
            <v>864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12420164001048</v>
          </cell>
          <cell r="G220" t="str">
            <v>CM HOSPITALAR S A</v>
          </cell>
          <cell r="H220" t="str">
            <v>B</v>
          </cell>
          <cell r="I220" t="str">
            <v>S</v>
          </cell>
          <cell r="J220">
            <v>111970</v>
          </cell>
          <cell r="K220">
            <v>44539</v>
          </cell>
          <cell r="L220" t="str">
            <v>26211212420164001048550010001119701117792249</v>
          </cell>
          <cell r="M220" t="str">
            <v>26 -  Pernambuco</v>
          </cell>
          <cell r="N220">
            <v>491.96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12420164001048</v>
          </cell>
          <cell r="G221" t="str">
            <v>CM HOSPITALAR S A</v>
          </cell>
          <cell r="H221" t="str">
            <v>B</v>
          </cell>
          <cell r="I221" t="str">
            <v>S</v>
          </cell>
          <cell r="J221">
            <v>111970</v>
          </cell>
          <cell r="K221">
            <v>44539</v>
          </cell>
          <cell r="L221" t="str">
            <v>26211212420164001048550010001119701117792249</v>
          </cell>
          <cell r="M221" t="str">
            <v>26 -  Pernambuco</v>
          </cell>
          <cell r="N221">
            <v>171.36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12420164001048</v>
          </cell>
          <cell r="G222" t="str">
            <v>SELLMED PROD. MEDICOS E HOSPITALA. LTDA</v>
          </cell>
          <cell r="H222" t="str">
            <v>B</v>
          </cell>
          <cell r="I222" t="str">
            <v>S</v>
          </cell>
          <cell r="J222">
            <v>370</v>
          </cell>
          <cell r="K222">
            <v>44540</v>
          </cell>
          <cell r="L222" t="str">
            <v>26211237438274000177550010000003701355623480</v>
          </cell>
          <cell r="M222" t="str">
            <v>26 -  Pernambuco</v>
          </cell>
          <cell r="N222">
            <v>6334.34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7160019000144</v>
          </cell>
          <cell r="G223" t="str">
            <v>VITALE COMERCIO LTDA</v>
          </cell>
          <cell r="H223" t="str">
            <v>B</v>
          </cell>
          <cell r="I223" t="str">
            <v>S</v>
          </cell>
          <cell r="J223">
            <v>70376</v>
          </cell>
          <cell r="K223">
            <v>44543</v>
          </cell>
          <cell r="L223" t="str">
            <v>26211207160019000144550010000703761091969290</v>
          </cell>
          <cell r="M223" t="str">
            <v>26 -  Pernambuco</v>
          </cell>
          <cell r="N223">
            <v>1750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5932624000160</v>
          </cell>
          <cell r="G224" t="str">
            <v>MEGAMED COMERCIO LTDA</v>
          </cell>
          <cell r="H224" t="str">
            <v>B</v>
          </cell>
          <cell r="I224" t="str">
            <v>S</v>
          </cell>
          <cell r="J224">
            <v>16509</v>
          </cell>
          <cell r="K224">
            <v>44539</v>
          </cell>
          <cell r="L224" t="str">
            <v>26211205932624000160550010000165091338453290</v>
          </cell>
          <cell r="M224" t="str">
            <v>26 -  Pernambuco</v>
          </cell>
          <cell r="N224">
            <v>1037.8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5932624000160</v>
          </cell>
          <cell r="G225" t="str">
            <v>MEGAMED COMERCIO LTDA</v>
          </cell>
          <cell r="H225" t="str">
            <v>B</v>
          </cell>
          <cell r="I225" t="str">
            <v>S</v>
          </cell>
          <cell r="J225">
            <v>16514</v>
          </cell>
          <cell r="K225">
            <v>44540</v>
          </cell>
          <cell r="L225" t="str">
            <v>26211205932624000160550010000165141884102364</v>
          </cell>
          <cell r="M225" t="str">
            <v>26 -  Pernambuco</v>
          </cell>
          <cell r="N225">
            <v>285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2684571000118</v>
          </cell>
          <cell r="G226" t="str">
            <v>DINAMICA HOSPITALAR LTDA</v>
          </cell>
          <cell r="H226" t="str">
            <v>B</v>
          </cell>
          <cell r="I226" t="str">
            <v>S</v>
          </cell>
          <cell r="J226">
            <v>14236</v>
          </cell>
          <cell r="K226">
            <v>44543</v>
          </cell>
          <cell r="L226" t="str">
            <v>26211202684571000118550030000142361103429329</v>
          </cell>
          <cell r="M226" t="str">
            <v>26 -  Pernambuco</v>
          </cell>
          <cell r="N226">
            <v>4546.08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2684571000118</v>
          </cell>
          <cell r="G227" t="str">
            <v>DINAMICA HOSPITALAR LTDA</v>
          </cell>
          <cell r="H227" t="str">
            <v>B</v>
          </cell>
          <cell r="I227" t="str">
            <v>S</v>
          </cell>
          <cell r="J227">
            <v>14215</v>
          </cell>
          <cell r="K227">
            <v>44543</v>
          </cell>
          <cell r="L227" t="str">
            <v>26211202684571000118550030000142151083732269</v>
          </cell>
          <cell r="M227" t="str">
            <v>26 -  Pernambuco</v>
          </cell>
          <cell r="N227">
            <v>6888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2684571000118</v>
          </cell>
          <cell r="G228" t="str">
            <v>DINAMICA HOSPITALAR LTDA</v>
          </cell>
          <cell r="H228" t="str">
            <v>B</v>
          </cell>
          <cell r="I228" t="str">
            <v>S</v>
          </cell>
          <cell r="J228">
            <v>14288</v>
          </cell>
          <cell r="K228">
            <v>44543</v>
          </cell>
          <cell r="L228" t="str">
            <v>26211202684571000118550030000142881163940506</v>
          </cell>
          <cell r="M228" t="str">
            <v>26 -  Pernambuco</v>
          </cell>
          <cell r="N228">
            <v>22548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2684571000118</v>
          </cell>
          <cell r="G229" t="str">
            <v>DINAMICA HOSPITALAR LTDA</v>
          </cell>
          <cell r="H229" t="str">
            <v>B</v>
          </cell>
          <cell r="I229" t="str">
            <v>S</v>
          </cell>
          <cell r="J229">
            <v>14271</v>
          </cell>
          <cell r="K229">
            <v>44543</v>
          </cell>
          <cell r="L229" t="str">
            <v>26211202684571000118550030000142711144508109</v>
          </cell>
          <cell r="M229" t="str">
            <v>26 -  Pernambuco</v>
          </cell>
          <cell r="N229">
            <v>2656.2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2684571000118</v>
          </cell>
          <cell r="G230" t="str">
            <v>DINAMICA HOSPITALAR LTDA</v>
          </cell>
          <cell r="H230" t="str">
            <v>B</v>
          </cell>
          <cell r="I230" t="str">
            <v>S</v>
          </cell>
          <cell r="J230">
            <v>14199</v>
          </cell>
          <cell r="K230">
            <v>44540</v>
          </cell>
          <cell r="L230" t="str">
            <v>26211202684571000118550030000141991154559445</v>
          </cell>
          <cell r="M230" t="str">
            <v>26 -  Pernambuco</v>
          </cell>
          <cell r="N230">
            <v>8412.7999999999993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67729178000491</v>
          </cell>
          <cell r="G231" t="str">
            <v>COMERCIAL C RIOCLARENSE LTDA</v>
          </cell>
          <cell r="H231" t="str">
            <v>B</v>
          </cell>
          <cell r="I231" t="str">
            <v>S</v>
          </cell>
          <cell r="J231">
            <v>1514163</v>
          </cell>
          <cell r="K231">
            <v>44530</v>
          </cell>
          <cell r="L231" t="str">
            <v>35211167729178000491550010015141631875070959</v>
          </cell>
          <cell r="M231" t="str">
            <v>35 -  São Paulo</v>
          </cell>
          <cell r="N231">
            <v>1370.44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7519404000135</v>
          </cell>
          <cell r="G232" t="str">
            <v>ADVAL FARMACIA DE MANIPULACAO LTDA  ME</v>
          </cell>
          <cell r="H232" t="str">
            <v>B</v>
          </cell>
          <cell r="I232" t="str">
            <v>S</v>
          </cell>
          <cell r="J232" t="str">
            <v>000.001.006</v>
          </cell>
          <cell r="K232">
            <v>44544</v>
          </cell>
          <cell r="L232" t="str">
            <v>26211207519404000135550010000010061246653437</v>
          </cell>
          <cell r="M232" t="str">
            <v>26 -  Pernambuco</v>
          </cell>
          <cell r="N232">
            <v>495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31042621000161</v>
          </cell>
          <cell r="G233" t="str">
            <v>BETELMED COMER DE MATE E EQUIP HOSP LTDA</v>
          </cell>
          <cell r="H233" t="str">
            <v>B</v>
          </cell>
          <cell r="I233" t="str">
            <v>S</v>
          </cell>
          <cell r="J233" t="str">
            <v>000.000.316</v>
          </cell>
          <cell r="K233">
            <v>44505</v>
          </cell>
          <cell r="L233" t="str">
            <v>26211131042621000161550010000003161515532025</v>
          </cell>
          <cell r="M233" t="str">
            <v>26 -  Pernambuco</v>
          </cell>
          <cell r="N233">
            <v>4970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61418042000131</v>
          </cell>
          <cell r="G234" t="str">
            <v>CIRURGICA FERNANDES LTDA</v>
          </cell>
          <cell r="H234" t="str">
            <v>B</v>
          </cell>
          <cell r="I234" t="str">
            <v>S</v>
          </cell>
          <cell r="J234">
            <v>1408576</v>
          </cell>
          <cell r="K234">
            <v>44531</v>
          </cell>
          <cell r="L234" t="str">
            <v>35211261418042000131550040014085761111818296</v>
          </cell>
          <cell r="M234" t="str">
            <v>35 -  São Paulo</v>
          </cell>
          <cell r="N234">
            <v>2614.83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61418042000131</v>
          </cell>
          <cell r="G235" t="str">
            <v>CIRURGICA FERNANDES LTDA</v>
          </cell>
          <cell r="H235" t="str">
            <v>B</v>
          </cell>
          <cell r="I235" t="str">
            <v>S</v>
          </cell>
          <cell r="J235" t="str">
            <v>1408585-4</v>
          </cell>
          <cell r="K235">
            <v>44531</v>
          </cell>
          <cell r="L235" t="str">
            <v>35211261418042000131550040014085851607307434</v>
          </cell>
          <cell r="M235" t="str">
            <v>35 -  São Paulo</v>
          </cell>
          <cell r="N235">
            <v>20261.599999999999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8778201000126</v>
          </cell>
          <cell r="G236" t="str">
            <v>DROGAFONTE LTDA</v>
          </cell>
          <cell r="H236" t="str">
            <v>B</v>
          </cell>
          <cell r="I236" t="str">
            <v>S</v>
          </cell>
          <cell r="J236">
            <v>358002</v>
          </cell>
          <cell r="K236">
            <v>44543</v>
          </cell>
          <cell r="L236" t="str">
            <v>26211208778201000126550010003580021627900717</v>
          </cell>
          <cell r="M236" t="str">
            <v>26 -  Pernambuco</v>
          </cell>
          <cell r="N236">
            <v>38186.519999999997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35334424000177</v>
          </cell>
          <cell r="G237" t="str">
            <v>FORTMED COMERCIAL LTDA</v>
          </cell>
          <cell r="H237" t="str">
            <v>B</v>
          </cell>
          <cell r="I237" t="str">
            <v>S</v>
          </cell>
          <cell r="J237">
            <v>41183</v>
          </cell>
          <cell r="K237">
            <v>44544</v>
          </cell>
          <cell r="L237" t="str">
            <v>26211235334424000177550000000411831856415686</v>
          </cell>
          <cell r="M237" t="str">
            <v>26 -  Pernambuco</v>
          </cell>
          <cell r="N237">
            <v>170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88303433000167</v>
          </cell>
          <cell r="G238" t="str">
            <v>ITM SA  INDUSTRIA DE TECNOLOGIAS MEDICAS</v>
          </cell>
          <cell r="H238" t="str">
            <v>B</v>
          </cell>
          <cell r="I238" t="str">
            <v>S</v>
          </cell>
          <cell r="J238" t="str">
            <v>000.038.689</v>
          </cell>
          <cell r="K238">
            <v>44539</v>
          </cell>
          <cell r="L238" t="str">
            <v>43211288303433000167550010000386891124209227</v>
          </cell>
          <cell r="M238" t="str">
            <v>43 -  Rio Grande do Sul</v>
          </cell>
          <cell r="N238">
            <v>16478.16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9441460000120</v>
          </cell>
          <cell r="G239" t="str">
            <v>PADRAO DIST DE PROD HOSP PA CALLOU LTDA</v>
          </cell>
          <cell r="H239" t="str">
            <v>B</v>
          </cell>
          <cell r="I239" t="str">
            <v>S</v>
          </cell>
          <cell r="J239" t="str">
            <v>000.275.604</v>
          </cell>
          <cell r="K239">
            <v>44543</v>
          </cell>
          <cell r="L239" t="str">
            <v>26211209441460000120550010002756041275819227</v>
          </cell>
          <cell r="M239" t="str">
            <v>26 -  Pernambuco</v>
          </cell>
          <cell r="N239">
            <v>5820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51943645000107</v>
          </cell>
          <cell r="G240" t="str">
            <v>BIOMEDICAL EQUIPAMENTOS E PRODUTOS MED</v>
          </cell>
          <cell r="H240" t="str">
            <v>B</v>
          </cell>
          <cell r="I240" t="str">
            <v>S</v>
          </cell>
          <cell r="J240" t="str">
            <v>000.144.763</v>
          </cell>
          <cell r="K240">
            <v>44538</v>
          </cell>
          <cell r="L240" t="str">
            <v>35211251943645000107550010001447631004640325</v>
          </cell>
          <cell r="M240" t="str">
            <v>35 -  São Paulo</v>
          </cell>
          <cell r="N240">
            <v>24937.7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30848237000198</v>
          </cell>
          <cell r="G241" t="str">
            <v>PH COMERCIO DE PRODUTOS MEDICOS HOSPITAL</v>
          </cell>
          <cell r="H241" t="str">
            <v>B</v>
          </cell>
          <cell r="I241" t="str">
            <v>S</v>
          </cell>
          <cell r="J241" t="str">
            <v>000.008.432</v>
          </cell>
          <cell r="K241">
            <v>44544</v>
          </cell>
          <cell r="L241" t="str">
            <v>26211230848237000198550010000084321185807580</v>
          </cell>
          <cell r="M241" t="str">
            <v>26 -  Pernambuco</v>
          </cell>
          <cell r="N241">
            <v>684.6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29252578000117</v>
          </cell>
          <cell r="G242" t="str">
            <v>MH COMERCIO ATACADISTA DE MAT HOSP.</v>
          </cell>
          <cell r="H242" t="str">
            <v>B</v>
          </cell>
          <cell r="I242" t="str">
            <v>S</v>
          </cell>
          <cell r="J242">
            <v>1984</v>
          </cell>
          <cell r="K242">
            <v>44531</v>
          </cell>
          <cell r="L242" t="str">
            <v>29211229252578000117550010000019841000108109</v>
          </cell>
          <cell r="M242" t="str">
            <v>29 -  Bahia</v>
          </cell>
          <cell r="N242">
            <v>19853.099999999999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11206099000441</v>
          </cell>
          <cell r="G243" t="str">
            <v>SUPERMED COM E IMP DE PROD MEDICOS LTDA</v>
          </cell>
          <cell r="H243" t="str">
            <v>B</v>
          </cell>
          <cell r="I243" t="str">
            <v>S</v>
          </cell>
          <cell r="J243">
            <v>288681</v>
          </cell>
          <cell r="K243">
            <v>44530</v>
          </cell>
          <cell r="L243" t="str">
            <v>35211111206099000441550010002886811000083632</v>
          </cell>
          <cell r="M243" t="str">
            <v>35 -  São Paulo</v>
          </cell>
          <cell r="N243">
            <v>2008.6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11206099000441</v>
          </cell>
          <cell r="G244" t="str">
            <v>SUPERMED COM E IMP DE PROD MEDICOS LTDA</v>
          </cell>
          <cell r="H244" t="str">
            <v>B</v>
          </cell>
          <cell r="I244" t="str">
            <v>S</v>
          </cell>
          <cell r="J244">
            <v>288681</v>
          </cell>
          <cell r="K244">
            <v>44530</v>
          </cell>
          <cell r="L244" t="str">
            <v>35211111206099000441550010002886811000083632</v>
          </cell>
          <cell r="M244" t="str">
            <v>35 -  São Paulo</v>
          </cell>
          <cell r="N244">
            <v>2214.6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37915236000168</v>
          </cell>
          <cell r="G245" t="str">
            <v>IMPERIOMED DIST DE MATE MED E HOSP LTDA</v>
          </cell>
          <cell r="H245" t="str">
            <v>B</v>
          </cell>
          <cell r="I245" t="str">
            <v>S</v>
          </cell>
          <cell r="J245">
            <v>364</v>
          </cell>
          <cell r="K245">
            <v>44538</v>
          </cell>
          <cell r="L245" t="str">
            <v>33211237915236000168550010000003641084342880</v>
          </cell>
          <cell r="M245" t="str">
            <v>33 -  Rio de Janeiro</v>
          </cell>
          <cell r="N245">
            <v>1598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10779833000156</v>
          </cell>
          <cell r="G246" t="str">
            <v>MEDICAL MERCANTIL DE APARELHAGEM MEDICA</v>
          </cell>
          <cell r="H246" t="str">
            <v>B</v>
          </cell>
          <cell r="I246" t="str">
            <v>S</v>
          </cell>
          <cell r="J246">
            <v>540843</v>
          </cell>
          <cell r="K246">
            <v>44544</v>
          </cell>
          <cell r="L246" t="str">
            <v>26211210779833000156550010005408431172709039</v>
          </cell>
          <cell r="M246" t="str">
            <v>26 -  Pernambuco</v>
          </cell>
          <cell r="N246">
            <v>864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5991790000138</v>
          </cell>
          <cell r="G247" t="str">
            <v>CR MEDICAL LTDA</v>
          </cell>
          <cell r="H247" t="str">
            <v>B</v>
          </cell>
          <cell r="I247" t="str">
            <v>S</v>
          </cell>
          <cell r="J247">
            <v>5199</v>
          </cell>
          <cell r="K247">
            <v>44540</v>
          </cell>
          <cell r="L247" t="str">
            <v>26211205991790000138550010000051991197813066</v>
          </cell>
          <cell r="M247" t="str">
            <v>26 -  Pernambuco</v>
          </cell>
          <cell r="N247">
            <v>750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5991790000138</v>
          </cell>
          <cell r="G248" t="str">
            <v>CR MEDICAL LTDA</v>
          </cell>
          <cell r="H248" t="str">
            <v>B</v>
          </cell>
          <cell r="I248" t="str">
            <v>S</v>
          </cell>
          <cell r="J248">
            <v>5198</v>
          </cell>
          <cell r="K248">
            <v>44540</v>
          </cell>
          <cell r="L248" t="str">
            <v>26211205991790000138550010000051981995885946</v>
          </cell>
          <cell r="M248" t="str">
            <v>26 -  Pernambuco</v>
          </cell>
          <cell r="N248">
            <v>750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7160019000144</v>
          </cell>
          <cell r="G249" t="str">
            <v>VITALE COMERCIO LTDA</v>
          </cell>
          <cell r="H249" t="str">
            <v>B</v>
          </cell>
          <cell r="I249" t="str">
            <v>S</v>
          </cell>
          <cell r="J249">
            <v>70211</v>
          </cell>
          <cell r="K249">
            <v>44540</v>
          </cell>
          <cell r="L249" t="str">
            <v>26211207160019000144550010000702111649560886</v>
          </cell>
          <cell r="M249" t="str">
            <v>26 -  Pernambuco</v>
          </cell>
          <cell r="N249">
            <v>1870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7160019000144</v>
          </cell>
          <cell r="G250" t="str">
            <v>VITALE COMERCIO LTDA</v>
          </cell>
          <cell r="H250" t="str">
            <v>B</v>
          </cell>
          <cell r="I250" t="str">
            <v>S</v>
          </cell>
          <cell r="J250">
            <v>70212</v>
          </cell>
          <cell r="K250">
            <v>44540</v>
          </cell>
          <cell r="L250" t="str">
            <v>26211207160019000144550010000702121349954738</v>
          </cell>
          <cell r="M250" t="str">
            <v>26 -  Pernambuco</v>
          </cell>
          <cell r="N250">
            <v>620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9005588000140</v>
          </cell>
          <cell r="G251" t="str">
            <v>FR COMERCIO DE PROD MED. E REPRE LTDA</v>
          </cell>
          <cell r="H251" t="str">
            <v>B</v>
          </cell>
          <cell r="I251" t="str">
            <v>S</v>
          </cell>
          <cell r="J251">
            <v>33420</v>
          </cell>
          <cell r="K251">
            <v>44545</v>
          </cell>
          <cell r="L251" t="str">
            <v>26211209005588000140550010000334201010040510</v>
          </cell>
          <cell r="M251" t="str">
            <v>26 -  Pernambuco</v>
          </cell>
          <cell r="N251">
            <v>21000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19848316000166</v>
          </cell>
          <cell r="G252" t="str">
            <v>BIOMEDICAL PRODUTOS CIENTIFICOS E HOSPI.</v>
          </cell>
          <cell r="H252" t="str">
            <v>B</v>
          </cell>
          <cell r="I252" t="str">
            <v>S</v>
          </cell>
          <cell r="J252">
            <v>517954</v>
          </cell>
          <cell r="K252">
            <v>44545</v>
          </cell>
          <cell r="L252" t="str">
            <v>31211219848316000166550000005179541323234941</v>
          </cell>
          <cell r="M252" t="str">
            <v>31 -  Minas Gerais</v>
          </cell>
          <cell r="N252">
            <v>1250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12978801000105</v>
          </cell>
          <cell r="G253" t="str">
            <v>PROMEPE COMERCIO P M P LTDA ME</v>
          </cell>
          <cell r="H253" t="str">
            <v>B</v>
          </cell>
          <cell r="I253" t="str">
            <v>S</v>
          </cell>
          <cell r="J253" t="str">
            <v>000.044.209</v>
          </cell>
          <cell r="K253">
            <v>44546</v>
          </cell>
          <cell r="L253" t="str">
            <v>26211212978801000105550010000442091224744520</v>
          </cell>
          <cell r="M253" t="str">
            <v>26 -  Pernambuco</v>
          </cell>
          <cell r="N253">
            <v>4300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13291742000165</v>
          </cell>
          <cell r="G254" t="str">
            <v>PHOENIX MED PRODUTOS MEDICO</v>
          </cell>
          <cell r="H254" t="str">
            <v>B</v>
          </cell>
          <cell r="I254" t="str">
            <v>S</v>
          </cell>
          <cell r="J254" t="str">
            <v>000.016.435</v>
          </cell>
          <cell r="K254">
            <v>44543</v>
          </cell>
          <cell r="L254" t="str">
            <v>26211213291742000165550010000164351000088512</v>
          </cell>
          <cell r="M254" t="str">
            <v>26 -  Pernambuco</v>
          </cell>
          <cell r="N254">
            <v>2250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11234649000193</v>
          </cell>
          <cell r="G255" t="str">
            <v>BIOANGIO COMERCIO DE PROD MEDICOS LTDA</v>
          </cell>
          <cell r="H255" t="str">
            <v>B</v>
          </cell>
          <cell r="I255" t="str">
            <v>S</v>
          </cell>
          <cell r="J255" t="str">
            <v>000.005.290</v>
          </cell>
          <cell r="K255">
            <v>44533</v>
          </cell>
          <cell r="L255" t="str">
            <v>26211211234649000193550010000052901000009997</v>
          </cell>
          <cell r="M255" t="str">
            <v>26 -  Pernambuco</v>
          </cell>
          <cell r="N255">
            <v>490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8674752000140</v>
          </cell>
          <cell r="G256" t="str">
            <v>CIRURGICA MONTEBELLO LTDA</v>
          </cell>
          <cell r="H256" t="str">
            <v>B</v>
          </cell>
          <cell r="I256" t="str">
            <v>S</v>
          </cell>
          <cell r="J256" t="str">
            <v>000.119.725</v>
          </cell>
          <cell r="K256">
            <v>44545</v>
          </cell>
          <cell r="L256" t="str">
            <v>26211208674752000140550010001197251665920223</v>
          </cell>
          <cell r="M256" t="str">
            <v>26 -  Pernambuco</v>
          </cell>
          <cell r="N256">
            <v>1117.2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8674752000140</v>
          </cell>
          <cell r="G257" t="str">
            <v>CIRURGICA MONTEBELLO LTDA</v>
          </cell>
          <cell r="H257" t="str">
            <v>B</v>
          </cell>
          <cell r="I257" t="str">
            <v>S</v>
          </cell>
          <cell r="J257" t="str">
            <v>000.119.707</v>
          </cell>
          <cell r="K257">
            <v>44545</v>
          </cell>
          <cell r="L257" t="str">
            <v>26211208674752000140550010001197071153447652</v>
          </cell>
          <cell r="M257" t="str">
            <v>26 -  Pernambuco</v>
          </cell>
          <cell r="N257">
            <v>1036.8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11449180000100</v>
          </cell>
          <cell r="G258" t="str">
            <v>DPROSMED DIST DE PROD MED HOSP</v>
          </cell>
          <cell r="H258" t="str">
            <v>B</v>
          </cell>
          <cell r="I258" t="str">
            <v>S</v>
          </cell>
          <cell r="J258">
            <v>47428</v>
          </cell>
          <cell r="K258">
            <v>44546</v>
          </cell>
          <cell r="L258" t="str">
            <v>26211211449180000100550010000474281000013110</v>
          </cell>
          <cell r="M258" t="str">
            <v>26 -  Pernambuco</v>
          </cell>
          <cell r="N258">
            <v>615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11449180000100</v>
          </cell>
          <cell r="G259" t="str">
            <v>DPROSMED DIST DE PROD MED HOSP</v>
          </cell>
          <cell r="H259" t="str">
            <v>B</v>
          </cell>
          <cell r="I259" t="str">
            <v>S</v>
          </cell>
          <cell r="J259">
            <v>47428</v>
          </cell>
          <cell r="K259">
            <v>44546</v>
          </cell>
          <cell r="L259" t="str">
            <v>26211211449180000100550010000474281000013110</v>
          </cell>
          <cell r="M259" t="str">
            <v>26 -  Pernambuco</v>
          </cell>
          <cell r="N259">
            <v>437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8014554000150</v>
          </cell>
          <cell r="G260" t="str">
            <v>MJB COMERCIO DE MAT MEDICO HOSP LTDA</v>
          </cell>
          <cell r="H260" t="str">
            <v>B</v>
          </cell>
          <cell r="I260" t="str">
            <v>S</v>
          </cell>
          <cell r="J260">
            <v>12121</v>
          </cell>
          <cell r="K260">
            <v>44546</v>
          </cell>
          <cell r="L260" t="str">
            <v>26211208014554000150550010000121211110122265</v>
          </cell>
          <cell r="M260" t="str">
            <v>26 -  Pernambuco</v>
          </cell>
          <cell r="N260">
            <v>2700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11041333000185</v>
          </cell>
          <cell r="G261" t="str">
            <v>CIRURGICA BRASILEIRA PRODUTOS H</v>
          </cell>
          <cell r="H261" t="str">
            <v>B</v>
          </cell>
          <cell r="I261" t="str">
            <v>S</v>
          </cell>
          <cell r="J261">
            <v>21356</v>
          </cell>
          <cell r="K261">
            <v>44546</v>
          </cell>
          <cell r="L261" t="str">
            <v>26211211041333000185550010000213561800339540</v>
          </cell>
          <cell r="M261" t="str">
            <v>26 -  Pernambuco</v>
          </cell>
          <cell r="N261">
            <v>1233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11041333000185</v>
          </cell>
          <cell r="G262" t="str">
            <v>CIRURGICA BRASILEIRA PRODUTOS H</v>
          </cell>
          <cell r="H262" t="str">
            <v>B</v>
          </cell>
          <cell r="I262" t="str">
            <v>S</v>
          </cell>
          <cell r="J262">
            <v>21363</v>
          </cell>
          <cell r="K262">
            <v>44546</v>
          </cell>
          <cell r="L262" t="str">
            <v>26211211041333000185550010000213631687351033</v>
          </cell>
          <cell r="M262" t="str">
            <v>26 -  Pernambuco</v>
          </cell>
          <cell r="N262">
            <v>2700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12420164001048</v>
          </cell>
          <cell r="G263" t="str">
            <v>CM HOSPITALAR S A</v>
          </cell>
          <cell r="H263" t="str">
            <v>B</v>
          </cell>
          <cell r="I263" t="str">
            <v>S</v>
          </cell>
          <cell r="J263">
            <v>112776</v>
          </cell>
          <cell r="K263">
            <v>44546</v>
          </cell>
          <cell r="L263" t="str">
            <v>26211212420164001048550010001127761925314964</v>
          </cell>
          <cell r="M263" t="str">
            <v>26 -  Pernambuco</v>
          </cell>
          <cell r="N263">
            <v>2184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1440590000136</v>
          </cell>
          <cell r="G264" t="str">
            <v>FRESENIUS MEDICAL CARE</v>
          </cell>
          <cell r="H264" t="str">
            <v>B</v>
          </cell>
          <cell r="I264" t="str">
            <v>S</v>
          </cell>
          <cell r="J264">
            <v>1631237</v>
          </cell>
          <cell r="K264">
            <v>44540</v>
          </cell>
          <cell r="L264" t="str">
            <v>35211201440590000136550000016312371993934905</v>
          </cell>
          <cell r="M264" t="str">
            <v>35 -  São Paulo</v>
          </cell>
          <cell r="N264">
            <v>15737.52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1440590000136</v>
          </cell>
          <cell r="G265" t="str">
            <v>FRESENIUS MEDICAL CARE</v>
          </cell>
          <cell r="H265" t="str">
            <v>B</v>
          </cell>
          <cell r="I265" t="str">
            <v>S</v>
          </cell>
          <cell r="J265">
            <v>1631238</v>
          </cell>
          <cell r="K265">
            <v>44540</v>
          </cell>
          <cell r="L265" t="str">
            <v>35211201440590000136550000016312381812378140</v>
          </cell>
          <cell r="M265" t="str">
            <v>35 -  São Paulo</v>
          </cell>
          <cell r="N265">
            <v>10159.6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19848316000166</v>
          </cell>
          <cell r="G266" t="str">
            <v>BIOMEDICAL PRODUTOS CIENTIFICOS E HOSPI.</v>
          </cell>
          <cell r="H266" t="str">
            <v>B</v>
          </cell>
          <cell r="I266" t="str">
            <v>S</v>
          </cell>
          <cell r="J266">
            <v>517950</v>
          </cell>
          <cell r="K266">
            <v>44545</v>
          </cell>
          <cell r="L266" t="str">
            <v>31211219848316000166550000005179501116335050</v>
          </cell>
          <cell r="M266" t="str">
            <v>31 -  Minas Gerais</v>
          </cell>
          <cell r="N266">
            <v>1250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19585158000280</v>
          </cell>
          <cell r="G267" t="str">
            <v>CARDINAL HEALTH DO BRASIL LTDA</v>
          </cell>
          <cell r="H267" t="str">
            <v>B</v>
          </cell>
          <cell r="I267" t="str">
            <v>S</v>
          </cell>
          <cell r="J267">
            <v>53775</v>
          </cell>
          <cell r="K267">
            <v>44540</v>
          </cell>
          <cell r="L267" t="str">
            <v>35211219585158000280550010000537751730483169</v>
          </cell>
          <cell r="M267" t="str">
            <v>35 -  São Paulo</v>
          </cell>
          <cell r="N267">
            <v>4900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11463963000148</v>
          </cell>
          <cell r="G268" t="str">
            <v>BCI BRASIL CHINA IMPORTADORA LTDA</v>
          </cell>
          <cell r="H268" t="str">
            <v>B</v>
          </cell>
          <cell r="I268" t="str">
            <v>S</v>
          </cell>
          <cell r="J268">
            <v>34338</v>
          </cell>
          <cell r="K268">
            <v>44543</v>
          </cell>
          <cell r="L268" t="str">
            <v>26211211463963000148550010000343381734370178</v>
          </cell>
          <cell r="M268" t="str">
            <v>26 -  Pernambuco</v>
          </cell>
          <cell r="N268">
            <v>720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5991790000138</v>
          </cell>
          <cell r="G269" t="str">
            <v>CR MEDICAL LTDA</v>
          </cell>
          <cell r="H269" t="str">
            <v>B</v>
          </cell>
          <cell r="I269" t="str">
            <v>S</v>
          </cell>
          <cell r="J269">
            <v>5215</v>
          </cell>
          <cell r="K269">
            <v>44544</v>
          </cell>
          <cell r="L269" t="str">
            <v>26211205991790000138550010000052151635521830</v>
          </cell>
          <cell r="M269" t="str">
            <v>26 -  Pernambuco</v>
          </cell>
          <cell r="N269">
            <v>750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8014554000150</v>
          </cell>
          <cell r="G270" t="str">
            <v>MJB COMERCIO DE MAT MEDICO HOSP LTDA</v>
          </cell>
          <cell r="H270" t="str">
            <v>B</v>
          </cell>
          <cell r="I270" t="str">
            <v>S</v>
          </cell>
          <cell r="J270">
            <v>12079</v>
          </cell>
          <cell r="K270">
            <v>44536</v>
          </cell>
          <cell r="L270" t="str">
            <v>26211208014554000150550010000120791100127293</v>
          </cell>
          <cell r="M270" t="str">
            <v>26 -  Pernambuco</v>
          </cell>
          <cell r="N270">
            <v>1200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8014554000150</v>
          </cell>
          <cell r="G271" t="str">
            <v>MJB COMERCIO DE MAT MEDICO HOSP LTDA</v>
          </cell>
          <cell r="H271" t="str">
            <v>B</v>
          </cell>
          <cell r="I271" t="str">
            <v>S</v>
          </cell>
          <cell r="J271">
            <v>12108</v>
          </cell>
          <cell r="K271">
            <v>44544</v>
          </cell>
          <cell r="L271" t="str">
            <v>26211208014554000150550010000121081110120210</v>
          </cell>
          <cell r="M271" t="str">
            <v>26 -  Pernambuco</v>
          </cell>
          <cell r="N271">
            <v>3430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8014554000150</v>
          </cell>
          <cell r="G272" t="str">
            <v>MJB COMERCIO DE MAT MEDICO HOSP LTDA</v>
          </cell>
          <cell r="H272" t="str">
            <v>B</v>
          </cell>
          <cell r="I272" t="str">
            <v>S</v>
          </cell>
          <cell r="J272">
            <v>12110</v>
          </cell>
          <cell r="K272">
            <v>44544</v>
          </cell>
          <cell r="L272" t="str">
            <v>26211208014554000150550010000121101110121290</v>
          </cell>
          <cell r="M272" t="str">
            <v>26 -  Pernambuco</v>
          </cell>
          <cell r="N272">
            <v>5350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8014554000150</v>
          </cell>
          <cell r="G273" t="str">
            <v>MJB COMERCIO DE MAT MEDICO HOSP LTDA</v>
          </cell>
          <cell r="H273" t="str">
            <v>B</v>
          </cell>
          <cell r="I273" t="str">
            <v>S</v>
          </cell>
          <cell r="J273">
            <v>12109</v>
          </cell>
          <cell r="K273">
            <v>44544</v>
          </cell>
          <cell r="L273" t="str">
            <v>26211208014554000150550010000121091110120217</v>
          </cell>
          <cell r="M273" t="str">
            <v>26 -  Pernambuco</v>
          </cell>
          <cell r="N273">
            <v>3430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8014554000150</v>
          </cell>
          <cell r="G274" t="str">
            <v>MJB COMERCIO DE MAT MEDICO HOSP LTDA</v>
          </cell>
          <cell r="H274" t="str">
            <v>B</v>
          </cell>
          <cell r="I274" t="str">
            <v>S</v>
          </cell>
          <cell r="J274">
            <v>12119</v>
          </cell>
          <cell r="K274">
            <v>44545</v>
          </cell>
          <cell r="L274" t="str">
            <v>26211208014554000150550010000121191110121295</v>
          </cell>
          <cell r="M274" t="str">
            <v>26 -  Pernambuco</v>
          </cell>
          <cell r="N274">
            <v>5730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8014554000150</v>
          </cell>
          <cell r="G275" t="str">
            <v>MJB COMERCIO DE MAT MEDICO HOSP LTDA</v>
          </cell>
          <cell r="H275" t="str">
            <v>B</v>
          </cell>
          <cell r="I275" t="str">
            <v>S</v>
          </cell>
          <cell r="J275">
            <v>12118</v>
          </cell>
          <cell r="K275">
            <v>44545</v>
          </cell>
          <cell r="L275" t="str">
            <v>26211208014554000150550010000121181110121298</v>
          </cell>
          <cell r="M275" t="str">
            <v>26 -  Pernambuco</v>
          </cell>
          <cell r="N275">
            <v>3330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8014554000150</v>
          </cell>
          <cell r="G276" t="str">
            <v>MJB COMERCIO DE MAT MEDICO HOSP LTDA</v>
          </cell>
          <cell r="H276" t="str">
            <v>B</v>
          </cell>
          <cell r="I276" t="str">
            <v>S</v>
          </cell>
          <cell r="J276">
            <v>12117</v>
          </cell>
          <cell r="K276">
            <v>44545</v>
          </cell>
          <cell r="L276" t="str">
            <v>26211208014554000150550010000121171110121290</v>
          </cell>
          <cell r="M276" t="str">
            <v>26 -  Pernambuco</v>
          </cell>
          <cell r="N276">
            <v>2230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8014554000150</v>
          </cell>
          <cell r="G277" t="str">
            <v>MJB COMERCIO DE MAT MEDICO HOSP LTDA</v>
          </cell>
          <cell r="H277" t="str">
            <v>B</v>
          </cell>
          <cell r="I277" t="str">
            <v>S</v>
          </cell>
          <cell r="J277">
            <v>12114</v>
          </cell>
          <cell r="K277">
            <v>44545</v>
          </cell>
          <cell r="L277" t="str">
            <v>26211208014554000150550010000121141110121299</v>
          </cell>
          <cell r="M277" t="str">
            <v>26 -  Pernambuco</v>
          </cell>
          <cell r="N277">
            <v>3330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8014554000150</v>
          </cell>
          <cell r="G278" t="str">
            <v>MJB COMERCIO DE MAT MEDICO HOSP LTDA</v>
          </cell>
          <cell r="H278" t="str">
            <v>B</v>
          </cell>
          <cell r="I278" t="str">
            <v>S</v>
          </cell>
          <cell r="J278">
            <v>12115</v>
          </cell>
          <cell r="K278">
            <v>44545</v>
          </cell>
          <cell r="L278" t="str">
            <v>26211208014554000150550010000121151110121296</v>
          </cell>
          <cell r="M278" t="str">
            <v>26 -  Pernambuco</v>
          </cell>
          <cell r="N278">
            <v>4880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8014554000150</v>
          </cell>
          <cell r="G279" t="str">
            <v>MJB COMERCIO DE MAT MEDICO HOSP LTDA</v>
          </cell>
          <cell r="H279" t="str">
            <v>B</v>
          </cell>
          <cell r="I279" t="str">
            <v>S</v>
          </cell>
          <cell r="J279">
            <v>12116</v>
          </cell>
          <cell r="K279">
            <v>44546</v>
          </cell>
          <cell r="L279" t="str">
            <v>26211208014554000150550010000121161110121293</v>
          </cell>
          <cell r="M279" t="str">
            <v>26 -  Pernambuco</v>
          </cell>
          <cell r="N279">
            <v>4530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LTDA</v>
          </cell>
          <cell r="H280" t="str">
            <v>B</v>
          </cell>
          <cell r="I280" t="str">
            <v>S</v>
          </cell>
          <cell r="J280">
            <v>70415</v>
          </cell>
          <cell r="K280">
            <v>44543</v>
          </cell>
          <cell r="L280" t="str">
            <v>26211207160019000144550010000704151094305422</v>
          </cell>
          <cell r="M280" t="str">
            <v>26 -  Pernambuco</v>
          </cell>
          <cell r="N280">
            <v>310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7160019000144</v>
          </cell>
          <cell r="G281" t="str">
            <v>VITALE COMERCIO LTDA</v>
          </cell>
          <cell r="H281" t="str">
            <v>B</v>
          </cell>
          <cell r="I281" t="str">
            <v>S</v>
          </cell>
          <cell r="J281">
            <v>70405</v>
          </cell>
          <cell r="K281">
            <v>44543</v>
          </cell>
          <cell r="L281" t="str">
            <v>26211207160019000144550010000704051541292000</v>
          </cell>
          <cell r="M281" t="str">
            <v>26 -  Pernambuco</v>
          </cell>
          <cell r="N281">
            <v>1560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7160019000144</v>
          </cell>
          <cell r="G282" t="str">
            <v>VITALE COMERCIO LTDA</v>
          </cell>
          <cell r="H282" t="str">
            <v>B</v>
          </cell>
          <cell r="I282" t="str">
            <v>S</v>
          </cell>
          <cell r="J282">
            <v>70368</v>
          </cell>
          <cell r="K282">
            <v>44543</v>
          </cell>
          <cell r="L282" t="str">
            <v>26211207160019000144550010000703681930773853</v>
          </cell>
          <cell r="M282" t="str">
            <v>26 -  Pernambuco</v>
          </cell>
          <cell r="N282">
            <v>2810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7160019000144</v>
          </cell>
          <cell r="G283" t="str">
            <v>VITALE COMERCIO LTDA</v>
          </cell>
          <cell r="H283" t="str">
            <v>B</v>
          </cell>
          <cell r="I283" t="str">
            <v>S</v>
          </cell>
          <cell r="J283">
            <v>70347</v>
          </cell>
          <cell r="K283">
            <v>44543</v>
          </cell>
          <cell r="L283" t="str">
            <v>26211207160019000144550010000703471618902465</v>
          </cell>
          <cell r="M283" t="str">
            <v>26 -  Pernambuco</v>
          </cell>
          <cell r="N283">
            <v>310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7160019000144</v>
          </cell>
          <cell r="G284" t="str">
            <v>VITALE COMERCIO LTDA</v>
          </cell>
          <cell r="H284" t="str">
            <v>B</v>
          </cell>
          <cell r="I284" t="str">
            <v>S</v>
          </cell>
          <cell r="J284">
            <v>70350</v>
          </cell>
          <cell r="K284">
            <v>44543</v>
          </cell>
          <cell r="L284" t="str">
            <v>26211207160019000144550010000703501547117308</v>
          </cell>
          <cell r="M284" t="str">
            <v>26 -  Pernambuco</v>
          </cell>
          <cell r="N284">
            <v>1250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7160019000144</v>
          </cell>
          <cell r="G285" t="str">
            <v>VITALE COMERCIO LTDA</v>
          </cell>
          <cell r="H285" t="str">
            <v>B</v>
          </cell>
          <cell r="I285" t="str">
            <v>S</v>
          </cell>
          <cell r="J285">
            <v>70341</v>
          </cell>
          <cell r="K285">
            <v>44543</v>
          </cell>
          <cell r="L285" t="str">
            <v>26211207160019000144550010000703411213235176</v>
          </cell>
          <cell r="M285" t="str">
            <v>26 -  Pernambuco</v>
          </cell>
          <cell r="N285">
            <v>310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7160019000144</v>
          </cell>
          <cell r="G286" t="str">
            <v>VITALE COMERCIO LTDA</v>
          </cell>
          <cell r="H286" t="str">
            <v>B</v>
          </cell>
          <cell r="I286" t="str">
            <v>S</v>
          </cell>
          <cell r="J286">
            <v>70543</v>
          </cell>
          <cell r="K286">
            <v>44544</v>
          </cell>
          <cell r="L286" t="str">
            <v>26211207160019000144550010000705431235582176</v>
          </cell>
          <cell r="M286" t="str">
            <v>26 -  Pernambuco</v>
          </cell>
          <cell r="N286">
            <v>310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7160019000144</v>
          </cell>
          <cell r="G287" t="str">
            <v>VITALE COMERCIO LTDA</v>
          </cell>
          <cell r="H287" t="str">
            <v>B</v>
          </cell>
          <cell r="I287" t="str">
            <v>S</v>
          </cell>
          <cell r="J287">
            <v>70583</v>
          </cell>
          <cell r="K287">
            <v>44545</v>
          </cell>
          <cell r="L287" t="str">
            <v>26211207160019000144550010000705831842403261</v>
          </cell>
          <cell r="M287" t="str">
            <v>26 -  Pernambuco</v>
          </cell>
          <cell r="N287">
            <v>310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70664</v>
          </cell>
          <cell r="K288">
            <v>44545</v>
          </cell>
          <cell r="L288" t="str">
            <v>26211207160019000144550010000706641106570800</v>
          </cell>
          <cell r="M288" t="str">
            <v>26 -  Pernambuco</v>
          </cell>
          <cell r="N288">
            <v>620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7160019000144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70662</v>
          </cell>
          <cell r="K289">
            <v>44545</v>
          </cell>
          <cell r="L289" t="str">
            <v>26211207160019000144550010000706621527653716</v>
          </cell>
          <cell r="M289" t="str">
            <v>26 -  Pernambuco</v>
          </cell>
          <cell r="N289">
            <v>310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7160019000144</v>
          </cell>
          <cell r="G290" t="str">
            <v>VITALE COMERCIO LTDA</v>
          </cell>
          <cell r="H290" t="str">
            <v>B</v>
          </cell>
          <cell r="I290" t="str">
            <v>S</v>
          </cell>
          <cell r="J290">
            <v>70581</v>
          </cell>
          <cell r="K290">
            <v>44545</v>
          </cell>
          <cell r="L290" t="str">
            <v>26211207160019000144550010000705811311005392</v>
          </cell>
          <cell r="M290" t="str">
            <v>26 -  Pernambuco</v>
          </cell>
          <cell r="N290">
            <v>2810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7160019000144</v>
          </cell>
          <cell r="G291" t="str">
            <v>VITALE COMERCIO LTDA</v>
          </cell>
          <cell r="H291" t="str">
            <v>B</v>
          </cell>
          <cell r="I291" t="str">
            <v>S</v>
          </cell>
          <cell r="J291">
            <v>70572</v>
          </cell>
          <cell r="K291">
            <v>44545</v>
          </cell>
          <cell r="L291" t="str">
            <v>26211207160019000144550010000705721942406137</v>
          </cell>
          <cell r="M291" t="str">
            <v>26 -  Pernambuco</v>
          </cell>
          <cell r="N291">
            <v>310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7160019000144</v>
          </cell>
          <cell r="G292" t="str">
            <v>VITALE COMERCIO LTDA</v>
          </cell>
          <cell r="H292" t="str">
            <v>B</v>
          </cell>
          <cell r="I292" t="str">
            <v>S</v>
          </cell>
          <cell r="J292">
            <v>70823</v>
          </cell>
          <cell r="K292">
            <v>44546</v>
          </cell>
          <cell r="L292" t="str">
            <v>26211207160019000144550010000708231553888493</v>
          </cell>
          <cell r="M292" t="str">
            <v>26 -  Pernambuco</v>
          </cell>
          <cell r="N292">
            <v>310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2684571000118</v>
          </cell>
          <cell r="G293" t="str">
            <v>DINAMICA HOSPITALAR LTDA</v>
          </cell>
          <cell r="H293" t="str">
            <v>B</v>
          </cell>
          <cell r="I293" t="str">
            <v>S</v>
          </cell>
          <cell r="J293">
            <v>14282</v>
          </cell>
          <cell r="K293">
            <v>44543</v>
          </cell>
          <cell r="L293" t="str">
            <v>26211202684571000118550030000142821155734869</v>
          </cell>
          <cell r="M293" t="str">
            <v>26 -  Pernambuco</v>
          </cell>
          <cell r="N293">
            <v>290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2684571000118</v>
          </cell>
          <cell r="G294" t="str">
            <v>DINAMICA HOSPITALAR LTDA</v>
          </cell>
          <cell r="H294" t="str">
            <v>B</v>
          </cell>
          <cell r="I294" t="str">
            <v>S</v>
          </cell>
          <cell r="J294">
            <v>14287</v>
          </cell>
          <cell r="K294">
            <v>44543</v>
          </cell>
          <cell r="L294" t="str">
            <v>26211202684571000118550030000142871163801851</v>
          </cell>
          <cell r="M294" t="str">
            <v>26 -  Pernambuco</v>
          </cell>
          <cell r="N294">
            <v>290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2684571000118</v>
          </cell>
          <cell r="G295" t="str">
            <v>DINAMICA HOSPITALAR LTDA</v>
          </cell>
          <cell r="H295" t="str">
            <v>B</v>
          </cell>
          <cell r="I295" t="str">
            <v>S</v>
          </cell>
          <cell r="J295">
            <v>14289</v>
          </cell>
          <cell r="K295">
            <v>44543</v>
          </cell>
          <cell r="L295" t="str">
            <v>26211202684571000118550030000142891164101653</v>
          </cell>
          <cell r="M295" t="str">
            <v>26 -  Pernambuco</v>
          </cell>
          <cell r="N295">
            <v>290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1437707000122</v>
          </cell>
          <cell r="G296" t="str">
            <v>SCITECH MEDICAL</v>
          </cell>
          <cell r="H296" t="str">
            <v>B</v>
          </cell>
          <cell r="I296" t="str">
            <v>S</v>
          </cell>
          <cell r="J296">
            <v>237849</v>
          </cell>
          <cell r="K296">
            <v>44544</v>
          </cell>
          <cell r="L296" t="str">
            <v>52211201437707000122550550002378491332867970</v>
          </cell>
          <cell r="M296" t="str">
            <v>52 -  Goiás</v>
          </cell>
          <cell r="N296">
            <v>1050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1437707000122</v>
          </cell>
          <cell r="G297" t="str">
            <v>SCITECH MEDICAL</v>
          </cell>
          <cell r="H297" t="str">
            <v>B</v>
          </cell>
          <cell r="I297" t="str">
            <v>S</v>
          </cell>
          <cell r="J297">
            <v>237824</v>
          </cell>
          <cell r="K297">
            <v>44544</v>
          </cell>
          <cell r="L297" t="str">
            <v>52211201437707000122550550002378241965750003</v>
          </cell>
          <cell r="M297" t="str">
            <v>52 -  Goiás</v>
          </cell>
          <cell r="N297">
            <v>280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1437707000122</v>
          </cell>
          <cell r="G298" t="str">
            <v>SCITECH MEDICAL</v>
          </cell>
          <cell r="H298" t="str">
            <v>B</v>
          </cell>
          <cell r="I298" t="str">
            <v>S</v>
          </cell>
          <cell r="J298">
            <v>237829</v>
          </cell>
          <cell r="K298">
            <v>44544</v>
          </cell>
          <cell r="L298" t="str">
            <v>52211201437707000122550550002378291418087317</v>
          </cell>
          <cell r="M298" t="str">
            <v>52 -  Goiás</v>
          </cell>
          <cell r="N298">
            <v>280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1437707000122</v>
          </cell>
          <cell r="G299" t="str">
            <v>SCITECH MEDICAL</v>
          </cell>
          <cell r="H299" t="str">
            <v>B</v>
          </cell>
          <cell r="I299" t="str">
            <v>S</v>
          </cell>
          <cell r="J299">
            <v>237587</v>
          </cell>
          <cell r="K299">
            <v>44543</v>
          </cell>
          <cell r="L299" t="str">
            <v>52211201437707000122550550002375871257593906</v>
          </cell>
          <cell r="M299" t="str">
            <v>52 -  Goiás</v>
          </cell>
          <cell r="N299">
            <v>1050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1437707000122</v>
          </cell>
          <cell r="G300" t="str">
            <v>SCITECH MEDICAL</v>
          </cell>
          <cell r="H300" t="str">
            <v>B</v>
          </cell>
          <cell r="I300" t="str">
            <v>S</v>
          </cell>
          <cell r="J300">
            <v>237589</v>
          </cell>
          <cell r="K300">
            <v>44543</v>
          </cell>
          <cell r="L300" t="str">
            <v>52211201437707000122550550002375891307524478</v>
          </cell>
          <cell r="M300" t="str">
            <v>52 -  Goiás</v>
          </cell>
          <cell r="N300">
            <v>1330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1437707000122</v>
          </cell>
          <cell r="G301" t="str">
            <v>SCITECH MEDICAL</v>
          </cell>
          <cell r="H301" t="str">
            <v>B</v>
          </cell>
          <cell r="I301" t="str">
            <v>S</v>
          </cell>
          <cell r="J301">
            <v>237209</v>
          </cell>
          <cell r="K301">
            <v>44543</v>
          </cell>
          <cell r="L301" t="str">
            <v>52211201437707000122550550002372091180881063</v>
          </cell>
          <cell r="M301" t="str">
            <v>52 -  Goiás</v>
          </cell>
          <cell r="N301">
            <v>1050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1437707000122</v>
          </cell>
          <cell r="G302" t="str">
            <v>SCITECH MEDICAL</v>
          </cell>
          <cell r="H302" t="str">
            <v>B</v>
          </cell>
          <cell r="I302" t="str">
            <v>S</v>
          </cell>
          <cell r="J302">
            <v>237522</v>
          </cell>
          <cell r="K302">
            <v>44543</v>
          </cell>
          <cell r="L302" t="str">
            <v>52211201437707000122550550002375221253155896</v>
          </cell>
          <cell r="M302" t="str">
            <v>52 -  Goiás</v>
          </cell>
          <cell r="N302">
            <v>2100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1437707000122</v>
          </cell>
          <cell r="G303" t="str">
            <v>SCITECH MEDICAL</v>
          </cell>
          <cell r="H303" t="str">
            <v>B</v>
          </cell>
          <cell r="I303" t="str">
            <v>S</v>
          </cell>
          <cell r="J303">
            <v>238585</v>
          </cell>
          <cell r="K303">
            <v>44547</v>
          </cell>
          <cell r="L303" t="str">
            <v>52211201437707000122550550002385851158786358</v>
          </cell>
          <cell r="M303" t="str">
            <v>52 -  Goiás</v>
          </cell>
          <cell r="N303">
            <v>1050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2485808</v>
          </cell>
          <cell r="K304">
            <v>44545</v>
          </cell>
          <cell r="L304" t="str">
            <v>35211201513946000114550030024858081024796753</v>
          </cell>
          <cell r="M304" t="str">
            <v>35 -  São Paulo</v>
          </cell>
          <cell r="N304">
            <v>1368.82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2485810</v>
          </cell>
          <cell r="K305">
            <v>44545</v>
          </cell>
          <cell r="L305" t="str">
            <v>35211201513946000114550030024858101024796778</v>
          </cell>
          <cell r="M305" t="str">
            <v>35 -  São Paulo</v>
          </cell>
          <cell r="N305">
            <v>1368.82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2485807</v>
          </cell>
          <cell r="K306">
            <v>44545</v>
          </cell>
          <cell r="L306" t="str">
            <v>35211201513946000114550030024858071024796748</v>
          </cell>
          <cell r="M306" t="str">
            <v>35 -  São Paulo</v>
          </cell>
          <cell r="N306">
            <v>1368.82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2485809</v>
          </cell>
          <cell r="K307">
            <v>44545</v>
          </cell>
          <cell r="L307" t="str">
            <v>35211201513946000114550030024858091024796769</v>
          </cell>
          <cell r="M307" t="str">
            <v>35 -  São Paulo</v>
          </cell>
          <cell r="N307">
            <v>537.65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>
            <v>2485281</v>
          </cell>
          <cell r="K308">
            <v>44545</v>
          </cell>
          <cell r="L308" t="str">
            <v>35211201513946000114550030024852811024789878</v>
          </cell>
          <cell r="M308" t="str">
            <v>35 -  São Paulo</v>
          </cell>
          <cell r="N308">
            <v>1637.64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2485282</v>
          </cell>
          <cell r="K309">
            <v>44545</v>
          </cell>
          <cell r="L309" t="str">
            <v>35211201513946000114550030024852821024789883</v>
          </cell>
          <cell r="M309" t="str">
            <v>35 -  São Paulo</v>
          </cell>
          <cell r="N309">
            <v>2200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2485283</v>
          </cell>
          <cell r="K310">
            <v>44545</v>
          </cell>
          <cell r="L310" t="str">
            <v>35211201513946000114550030024852831024789899</v>
          </cell>
          <cell r="M310" t="str">
            <v>35 -  São Paulo</v>
          </cell>
          <cell r="N310">
            <v>1100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2483404</v>
          </cell>
          <cell r="K311">
            <v>44543</v>
          </cell>
          <cell r="L311" t="str">
            <v>35211201513946000114550030024834041024769403</v>
          </cell>
          <cell r="M311" t="str">
            <v>35 -  São Paulo</v>
          </cell>
          <cell r="N311">
            <v>268.82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2483403</v>
          </cell>
          <cell r="K312">
            <v>44543</v>
          </cell>
          <cell r="L312" t="str">
            <v>35211201513946000114550030024834031024769392</v>
          </cell>
          <cell r="M312" t="str">
            <v>35 -  São Paulo</v>
          </cell>
          <cell r="N312">
            <v>2468.8200000000002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2483262</v>
          </cell>
          <cell r="K313">
            <v>44543</v>
          </cell>
          <cell r="L313" t="str">
            <v>35211201513946000114550030024832621024767500</v>
          </cell>
          <cell r="M313" t="str">
            <v>35 -  São Paulo</v>
          </cell>
          <cell r="N313">
            <v>1100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>
            <v>2483261</v>
          </cell>
          <cell r="K314">
            <v>44543</v>
          </cell>
          <cell r="L314" t="str">
            <v>35211201513946000114550030024832611024767490</v>
          </cell>
          <cell r="M314" t="str">
            <v>35 -  São Paulo</v>
          </cell>
          <cell r="N314">
            <v>2200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>
            <v>2483396</v>
          </cell>
          <cell r="K315">
            <v>44543</v>
          </cell>
          <cell r="L315" t="str">
            <v>35211201513946000114550030024833961024769329</v>
          </cell>
          <cell r="M315" t="str">
            <v>35 -  São Paulo</v>
          </cell>
          <cell r="N315">
            <v>3225.89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>
            <v>2483400</v>
          </cell>
          <cell r="K316">
            <v>44543</v>
          </cell>
          <cell r="L316" t="str">
            <v>35211201513946000114550030024834001024769366</v>
          </cell>
          <cell r="M316" t="str">
            <v>35 -  São Paulo</v>
          </cell>
          <cell r="N316">
            <v>1368.82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>
            <v>2483399</v>
          </cell>
          <cell r="K317">
            <v>44543</v>
          </cell>
          <cell r="L317" t="str">
            <v>35211201513946000114550030024833991024769355</v>
          </cell>
          <cell r="M317" t="str">
            <v>35 -  São Paulo</v>
          </cell>
          <cell r="N317">
            <v>1100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2483397</v>
          </cell>
          <cell r="K318">
            <v>44543</v>
          </cell>
          <cell r="L318" t="str">
            <v>35211201513946000114550030024833971024769334</v>
          </cell>
          <cell r="M318" t="str">
            <v>35 -  São Paulo</v>
          </cell>
          <cell r="N318">
            <v>4106.46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2483398</v>
          </cell>
          <cell r="K319">
            <v>44543</v>
          </cell>
          <cell r="L319" t="str">
            <v>35211201513946000114550030024834011024769371</v>
          </cell>
          <cell r="M319" t="str">
            <v>35 -  São Paulo</v>
          </cell>
          <cell r="N319">
            <v>1637.65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2483401</v>
          </cell>
          <cell r="K320">
            <v>44543</v>
          </cell>
          <cell r="L320" t="str">
            <v>35211201513946000114550030024834011024769371</v>
          </cell>
          <cell r="M320" t="str">
            <v>35 -  São Paulo</v>
          </cell>
          <cell r="N320">
            <v>806.46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2483402</v>
          </cell>
          <cell r="K321">
            <v>44543</v>
          </cell>
          <cell r="L321" t="str">
            <v>35211201513946000114550030024834021024769387</v>
          </cell>
          <cell r="M321" t="str">
            <v>35 -  São Paulo</v>
          </cell>
          <cell r="N321">
            <v>268.82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2483405</v>
          </cell>
          <cell r="K322">
            <v>44543</v>
          </cell>
          <cell r="L322" t="str">
            <v>35211201513946000114550030024834051024769419</v>
          </cell>
          <cell r="M322" t="str">
            <v>35 -  São Paulo</v>
          </cell>
          <cell r="N322">
            <v>1368.82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2486476</v>
          </cell>
          <cell r="K323">
            <v>44546</v>
          </cell>
          <cell r="L323" t="str">
            <v>35211201513946000114550030024864761024803752</v>
          </cell>
          <cell r="M323" t="str">
            <v>35 -  São Paulo</v>
          </cell>
          <cell r="N323">
            <v>1612.95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2486479</v>
          </cell>
          <cell r="K324">
            <v>44546</v>
          </cell>
          <cell r="L324" t="str">
            <v>35211201513946000114550030024864791024803789</v>
          </cell>
          <cell r="M324" t="str">
            <v>35 -  São Paulo</v>
          </cell>
          <cell r="N324">
            <v>1368.82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>
            <v>2486477</v>
          </cell>
          <cell r="K325">
            <v>44546</v>
          </cell>
          <cell r="L325" t="str">
            <v>35211201513946000114550030024864771024803768</v>
          </cell>
          <cell r="M325" t="str">
            <v>35 -  São Paulo</v>
          </cell>
          <cell r="N325">
            <v>2200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>
            <v>2486444</v>
          </cell>
          <cell r="K326">
            <v>44546</v>
          </cell>
          <cell r="L326" t="str">
            <v>35211201513946000114550030024864441024803422</v>
          </cell>
          <cell r="M326" t="str">
            <v>35 -  São Paulo</v>
          </cell>
          <cell r="N326">
            <v>1612.94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>
            <v>2486478</v>
          </cell>
          <cell r="K327">
            <v>44546</v>
          </cell>
          <cell r="L327" t="str">
            <v>35211201513946000114550030024864781024803773</v>
          </cell>
          <cell r="M327" t="str">
            <v>35 -  São Paulo</v>
          </cell>
          <cell r="N327">
            <v>1881.77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11234649000193</v>
          </cell>
          <cell r="G328" t="str">
            <v>BIOANGIO COMERCIO DE PROD MEDICOS LTDA</v>
          </cell>
          <cell r="H328" t="str">
            <v>B</v>
          </cell>
          <cell r="I328" t="str">
            <v>S</v>
          </cell>
          <cell r="J328" t="str">
            <v>000.005.312</v>
          </cell>
          <cell r="K328">
            <v>44543</v>
          </cell>
          <cell r="L328" t="str">
            <v>26211211234649000193550010000053121000009996</v>
          </cell>
          <cell r="M328" t="str">
            <v>26 -  Pernambuco</v>
          </cell>
          <cell r="N328">
            <v>980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1437707000122</v>
          </cell>
          <cell r="G329" t="str">
            <v>SCITECH MEDICAL</v>
          </cell>
          <cell r="H329" t="str">
            <v>B</v>
          </cell>
          <cell r="I329" t="str">
            <v>S</v>
          </cell>
          <cell r="J329">
            <v>238206</v>
          </cell>
          <cell r="K329">
            <v>44546</v>
          </cell>
          <cell r="L329" t="str">
            <v>52211201437707000122550550002382061603883350</v>
          </cell>
          <cell r="M329" t="str">
            <v>52 -  Goiás</v>
          </cell>
          <cell r="N329">
            <v>3150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1437707000122</v>
          </cell>
          <cell r="G330" t="str">
            <v>SCITECH MEDICAL</v>
          </cell>
          <cell r="H330" t="str">
            <v>B</v>
          </cell>
          <cell r="I330" t="str">
            <v>S</v>
          </cell>
          <cell r="J330">
            <v>238196</v>
          </cell>
          <cell r="K330">
            <v>44545</v>
          </cell>
          <cell r="L330" t="str">
            <v>52211201437707000122550550002381961676684864</v>
          </cell>
          <cell r="M330" t="str">
            <v>52 -  Goiás</v>
          </cell>
          <cell r="N330">
            <v>1050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1437707000122</v>
          </cell>
          <cell r="G331" t="str">
            <v>SCITECH MEDICAL</v>
          </cell>
          <cell r="H331" t="str">
            <v>B</v>
          </cell>
          <cell r="I331" t="str">
            <v>S</v>
          </cell>
          <cell r="J331">
            <v>237581</v>
          </cell>
          <cell r="K331">
            <v>44543</v>
          </cell>
          <cell r="L331" t="str">
            <v>52211201437707000122550550002375811740090146</v>
          </cell>
          <cell r="M331" t="str">
            <v>52 -  Goiás</v>
          </cell>
          <cell r="N331">
            <v>1050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1437707000122</v>
          </cell>
          <cell r="G332" t="str">
            <v>SCITECH MEDICAL</v>
          </cell>
          <cell r="H332" t="str">
            <v>B</v>
          </cell>
          <cell r="I332" t="str">
            <v>S</v>
          </cell>
          <cell r="J332">
            <v>237211</v>
          </cell>
          <cell r="K332">
            <v>44543</v>
          </cell>
          <cell r="L332" t="str">
            <v>52211201437707000122550550002372111381408916</v>
          </cell>
          <cell r="M332" t="str">
            <v>52 -  Goiás</v>
          </cell>
          <cell r="N332">
            <v>3150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12882932000194</v>
          </cell>
          <cell r="G333" t="str">
            <v>EXOMED REPRES DE MED LTDA</v>
          </cell>
          <cell r="H333" t="str">
            <v>B</v>
          </cell>
          <cell r="I333" t="str">
            <v>S</v>
          </cell>
          <cell r="J333">
            <v>157073</v>
          </cell>
          <cell r="K333">
            <v>44547</v>
          </cell>
          <cell r="L333" t="str">
            <v>26211212882932000194550010001570731020937696</v>
          </cell>
          <cell r="M333" t="str">
            <v>26 -  Pernambuco</v>
          </cell>
          <cell r="N333">
            <v>1380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58426628000133</v>
          </cell>
          <cell r="G334" t="str">
            <v>SAMTRONIC INDUSTRIA E COMERCIO LTDA</v>
          </cell>
          <cell r="H334" t="str">
            <v>B</v>
          </cell>
          <cell r="I334" t="str">
            <v>S</v>
          </cell>
          <cell r="J334">
            <v>290560</v>
          </cell>
          <cell r="K334">
            <v>44539</v>
          </cell>
          <cell r="L334" t="str">
            <v>35211258426628000133550010002905601940952825</v>
          </cell>
          <cell r="M334" t="str">
            <v>35 -  São Paulo</v>
          </cell>
          <cell r="N334">
            <v>31200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21216468000198</v>
          </cell>
          <cell r="G335" t="str">
            <v>SANMED DIST. DE PRODUTOS MED. HOSPITALAR</v>
          </cell>
          <cell r="H335" t="str">
            <v>B</v>
          </cell>
          <cell r="I335" t="str">
            <v>S</v>
          </cell>
          <cell r="J335" t="str">
            <v>000.006.567</v>
          </cell>
          <cell r="K335">
            <v>44547</v>
          </cell>
          <cell r="L335" t="str">
            <v>26211221216468000198550010000065671350202113</v>
          </cell>
          <cell r="M335" t="str">
            <v>26 -  Pernambuco</v>
          </cell>
          <cell r="N335">
            <v>1950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20782880000102</v>
          </cell>
          <cell r="G336" t="str">
            <v>NORDESTE MEDICAL R IMP PROD HOSP LTDA</v>
          </cell>
          <cell r="H336" t="str">
            <v>B</v>
          </cell>
          <cell r="I336" t="str">
            <v>S</v>
          </cell>
          <cell r="J336">
            <v>2663</v>
          </cell>
          <cell r="K336">
            <v>44550</v>
          </cell>
          <cell r="L336" t="str">
            <v>26211220782880000102550010000026631737935560</v>
          </cell>
          <cell r="M336" t="str">
            <v>26 -  Pernambuco</v>
          </cell>
          <cell r="N336">
            <v>1000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12340717000161</v>
          </cell>
          <cell r="G337" t="str">
            <v>POINT SUTURE DO BRAS. FIOS CIRUG. LTDA</v>
          </cell>
          <cell r="H337" t="str">
            <v>B</v>
          </cell>
          <cell r="I337" t="str">
            <v>S</v>
          </cell>
          <cell r="J337" t="str">
            <v>000.079.890</v>
          </cell>
          <cell r="K337">
            <v>44546</v>
          </cell>
          <cell r="L337" t="str">
            <v>23211212340717000161550010000798901696109963</v>
          </cell>
          <cell r="M337" t="str">
            <v>23 -  Ceará</v>
          </cell>
          <cell r="N337">
            <v>770.52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1440590001027</v>
          </cell>
          <cell r="G338" t="str">
            <v>FRESENIUS MEDICAL CARE</v>
          </cell>
          <cell r="H338" t="str">
            <v>B</v>
          </cell>
          <cell r="I338" t="str">
            <v>S</v>
          </cell>
          <cell r="J338">
            <v>49454</v>
          </cell>
          <cell r="K338">
            <v>44546</v>
          </cell>
          <cell r="L338" t="str">
            <v>23211201440590001027550000000494541022364897</v>
          </cell>
          <cell r="M338" t="str">
            <v>23 -  Ceará</v>
          </cell>
          <cell r="N338">
            <v>2261.52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1440590001027</v>
          </cell>
          <cell r="G339" t="str">
            <v>FRESENIUS MEDICAL CARE</v>
          </cell>
          <cell r="H339" t="str">
            <v>B</v>
          </cell>
          <cell r="I339" t="str">
            <v>S</v>
          </cell>
          <cell r="J339" t="str">
            <v>000.049.368</v>
          </cell>
          <cell r="K339">
            <v>44539</v>
          </cell>
          <cell r="L339" t="str">
            <v>23211201440590001027550000000493681174389051</v>
          </cell>
          <cell r="M339" t="str">
            <v>23 -  Ceará</v>
          </cell>
          <cell r="N339">
            <v>3382.6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67729178000653</v>
          </cell>
          <cell r="G340" t="str">
            <v>COMERCIAL CIRURGICA RIOCLARENSE LTDA</v>
          </cell>
          <cell r="H340" t="str">
            <v>B</v>
          </cell>
          <cell r="I340" t="str">
            <v>S</v>
          </cell>
          <cell r="J340">
            <v>18953</v>
          </cell>
          <cell r="K340">
            <v>44547</v>
          </cell>
          <cell r="L340" t="str">
            <v>26211267729178000653550010000189531214342125</v>
          </cell>
          <cell r="M340" t="str">
            <v>26 -  Pernambuco</v>
          </cell>
          <cell r="N340">
            <v>4241.8999999999996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1206820001179</v>
          </cell>
          <cell r="G341" t="str">
            <v>PANPHARMA DISTRIB. DE MEDICAM. LTDA</v>
          </cell>
          <cell r="H341" t="str">
            <v>B</v>
          </cell>
          <cell r="I341" t="str">
            <v>S</v>
          </cell>
          <cell r="J341">
            <v>1242298</v>
          </cell>
          <cell r="K341">
            <v>44547</v>
          </cell>
          <cell r="L341" t="str">
            <v>26211201206820001179550040012422981132881154</v>
          </cell>
          <cell r="M341" t="str">
            <v>26 -  Pernambuco</v>
          </cell>
          <cell r="N341">
            <v>149.74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72568587000140</v>
          </cell>
          <cell r="G342" t="str">
            <v>MEDICOR PRODUTOS</v>
          </cell>
          <cell r="H342" t="str">
            <v>B</v>
          </cell>
          <cell r="I342" t="str">
            <v>S</v>
          </cell>
          <cell r="J342">
            <v>77549</v>
          </cell>
          <cell r="K342">
            <v>44531</v>
          </cell>
          <cell r="L342" t="str">
            <v>43211272568587000140550020000775491294839678</v>
          </cell>
          <cell r="M342" t="str">
            <v>43 -  Rio Grande do Sul</v>
          </cell>
          <cell r="N342">
            <v>3843.6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24436602000154</v>
          </cell>
          <cell r="G343" t="str">
            <v>ART CIRURGICA LTDA</v>
          </cell>
          <cell r="H343" t="str">
            <v>B</v>
          </cell>
          <cell r="I343" t="str">
            <v>S</v>
          </cell>
          <cell r="J343">
            <v>95111</v>
          </cell>
          <cell r="K343">
            <v>44547</v>
          </cell>
          <cell r="L343" t="str">
            <v>26211224436602000154550010000951111140744424</v>
          </cell>
          <cell r="M343" t="str">
            <v>26 -  Pernambuco</v>
          </cell>
          <cell r="N343">
            <v>3476.4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8778201000126</v>
          </cell>
          <cell r="G344" t="str">
            <v>DROGAFONTE LTDA</v>
          </cell>
          <cell r="H344" t="str">
            <v>B</v>
          </cell>
          <cell r="I344" t="str">
            <v>S</v>
          </cell>
          <cell r="J344">
            <v>358521</v>
          </cell>
          <cell r="K344">
            <v>44546</v>
          </cell>
          <cell r="L344" t="str">
            <v>26211208778201000126550010003585211933592350</v>
          </cell>
          <cell r="M344" t="str">
            <v>26 -  Pernambuco</v>
          </cell>
          <cell r="N344">
            <v>649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8778201000126</v>
          </cell>
          <cell r="G345" t="str">
            <v>DROGAFONTE LTDA</v>
          </cell>
          <cell r="H345" t="str">
            <v>B</v>
          </cell>
          <cell r="I345" t="str">
            <v>S</v>
          </cell>
          <cell r="J345">
            <v>358521</v>
          </cell>
          <cell r="K345">
            <v>44546</v>
          </cell>
          <cell r="L345" t="str">
            <v>26211208778201000126550010003585211933592350</v>
          </cell>
          <cell r="M345" t="str">
            <v>26 -  Pernambuco</v>
          </cell>
          <cell r="N345">
            <v>389.4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8778201000126</v>
          </cell>
          <cell r="G346" t="str">
            <v>DROGAFONTE LTDA</v>
          </cell>
          <cell r="H346" t="str">
            <v>B</v>
          </cell>
          <cell r="I346" t="str">
            <v>S</v>
          </cell>
          <cell r="J346">
            <v>358704</v>
          </cell>
          <cell r="K346">
            <v>44547</v>
          </cell>
          <cell r="L346" t="str">
            <v>26211208778201000126550010003587041519398618</v>
          </cell>
          <cell r="M346" t="str">
            <v>26 -  Pernambuco</v>
          </cell>
          <cell r="N346">
            <v>7489.58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8778201000126</v>
          </cell>
          <cell r="G347" t="str">
            <v>DROGAFONTE LTDA</v>
          </cell>
          <cell r="H347" t="str">
            <v>B</v>
          </cell>
          <cell r="I347" t="str">
            <v>S</v>
          </cell>
          <cell r="J347">
            <v>358793</v>
          </cell>
          <cell r="K347">
            <v>44550</v>
          </cell>
          <cell r="L347" t="str">
            <v>26211208778201000126550010003587931961167219</v>
          </cell>
          <cell r="M347" t="str">
            <v>26 -  Pernambuco</v>
          </cell>
          <cell r="N347">
            <v>4818.5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10779833000156</v>
          </cell>
          <cell r="G348" t="str">
            <v>MEDICAL MERCANTIL DE APARELHAGEM MEDICA</v>
          </cell>
          <cell r="H348" t="str">
            <v>B</v>
          </cell>
          <cell r="I348" t="str">
            <v>S</v>
          </cell>
          <cell r="J348">
            <v>541169</v>
          </cell>
          <cell r="K348">
            <v>44550</v>
          </cell>
          <cell r="L348" t="str">
            <v>26211210779833000156550010005411691094043557</v>
          </cell>
          <cell r="M348" t="str">
            <v>26 -  Pernambuco</v>
          </cell>
          <cell r="N348">
            <v>801.5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8674752000140</v>
          </cell>
          <cell r="G349" t="str">
            <v>CIRURGICA MONTEBELLO LTDA</v>
          </cell>
          <cell r="H349" t="str">
            <v>B</v>
          </cell>
          <cell r="I349" t="str">
            <v>S</v>
          </cell>
          <cell r="J349" t="str">
            <v>000.120.043</v>
          </cell>
          <cell r="K349">
            <v>44547</v>
          </cell>
          <cell r="L349" t="str">
            <v>26211208674752000140550010001200431366657981</v>
          </cell>
          <cell r="M349" t="str">
            <v>26 -  Pernambuco</v>
          </cell>
          <cell r="N349">
            <v>855.36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5011743000180</v>
          </cell>
          <cell r="G350" t="str">
            <v>ALMERI ANGELO SALVIANO DA SILVA  ME</v>
          </cell>
          <cell r="H350" t="str">
            <v>B</v>
          </cell>
          <cell r="I350" t="str">
            <v>S</v>
          </cell>
          <cell r="J350">
            <v>6970</v>
          </cell>
          <cell r="K350">
            <v>44547</v>
          </cell>
          <cell r="L350" t="str">
            <v>26211205011743000180550010000069701810201277</v>
          </cell>
          <cell r="M350" t="str">
            <v>26 -  Pernambuco</v>
          </cell>
          <cell r="N350">
            <v>5450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7160019000144</v>
          </cell>
          <cell r="G351" t="str">
            <v>VITALE COMERCIO LTDA</v>
          </cell>
          <cell r="H351" t="str">
            <v>B</v>
          </cell>
          <cell r="I351" t="str">
            <v>S</v>
          </cell>
          <cell r="J351">
            <v>70837</v>
          </cell>
          <cell r="K351">
            <v>44546</v>
          </cell>
          <cell r="L351" t="str">
            <v>26211207160019000144550010000708371327530198</v>
          </cell>
          <cell r="M351" t="str">
            <v>26 -  Pernambuco</v>
          </cell>
          <cell r="N351">
            <v>12306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37844479000152</v>
          </cell>
          <cell r="G352" t="str">
            <v>BIOLINE FIOS CIRURGICOS LTDA</v>
          </cell>
          <cell r="H352" t="str">
            <v>B</v>
          </cell>
          <cell r="I352" t="str">
            <v>S</v>
          </cell>
          <cell r="J352">
            <v>124136</v>
          </cell>
          <cell r="K352">
            <v>44546</v>
          </cell>
          <cell r="L352" t="str">
            <v>52211237844479000152550020001241361208654541</v>
          </cell>
          <cell r="M352" t="str">
            <v>52 -  Goiás</v>
          </cell>
          <cell r="N352">
            <v>1638.96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3817043000152</v>
          </cell>
          <cell r="G353" t="str">
            <v>PHARMAPLUS LTDA EPP</v>
          </cell>
          <cell r="H353" t="str">
            <v>B</v>
          </cell>
          <cell r="I353" t="str">
            <v>S</v>
          </cell>
          <cell r="J353" t="str">
            <v>000.038.768</v>
          </cell>
          <cell r="K353">
            <v>44548</v>
          </cell>
          <cell r="L353" t="str">
            <v>26211203817043000152550010000387681037616810</v>
          </cell>
          <cell r="M353" t="str">
            <v>26 -  Pernambuco</v>
          </cell>
          <cell r="N353">
            <v>7350.46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21596736000144</v>
          </cell>
          <cell r="G354" t="str">
            <v>ULTRAMEGA DIST LTDA</v>
          </cell>
          <cell r="H354" t="str">
            <v>B</v>
          </cell>
          <cell r="I354" t="str">
            <v>S</v>
          </cell>
          <cell r="J354">
            <v>143127</v>
          </cell>
          <cell r="K354">
            <v>44547</v>
          </cell>
          <cell r="L354" t="str">
            <v>26211221596736000144550010001431271001474725</v>
          </cell>
          <cell r="M354" t="str">
            <v>26 -  Pernambuco</v>
          </cell>
          <cell r="N354">
            <v>2878.5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21596736000144</v>
          </cell>
          <cell r="G355" t="str">
            <v>ULTRAMEGA DIST LTDA</v>
          </cell>
          <cell r="H355" t="str">
            <v>B</v>
          </cell>
          <cell r="I355" t="str">
            <v>S</v>
          </cell>
          <cell r="J355">
            <v>143221</v>
          </cell>
          <cell r="K355">
            <v>44550</v>
          </cell>
          <cell r="L355" t="str">
            <v>26211221596736000144550010001432211001475685</v>
          </cell>
          <cell r="M355" t="str">
            <v>26 -  Pernambuco</v>
          </cell>
          <cell r="N355">
            <v>2716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21172673000107</v>
          </cell>
          <cell r="G356" t="str">
            <v>ERS INDUSTRIA E COMERCIO DE PRODUTOS</v>
          </cell>
          <cell r="H356" t="str">
            <v>B</v>
          </cell>
          <cell r="I356" t="str">
            <v>S</v>
          </cell>
          <cell r="J356">
            <v>25253</v>
          </cell>
          <cell r="K356">
            <v>44544</v>
          </cell>
          <cell r="L356" t="str">
            <v>26211221172673000107550010000252531470371360</v>
          </cell>
          <cell r="M356" t="str">
            <v>26 -  Pernambuco</v>
          </cell>
          <cell r="N356">
            <v>6615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6204103000150</v>
          </cell>
          <cell r="G357" t="str">
            <v>R S DOS SANTOS</v>
          </cell>
          <cell r="H357" t="str">
            <v>B</v>
          </cell>
          <cell r="I357" t="str">
            <v>S</v>
          </cell>
          <cell r="J357">
            <v>48308</v>
          </cell>
          <cell r="K357">
            <v>44550</v>
          </cell>
          <cell r="L357" t="str">
            <v>26211206204103000150550010000483081431988515</v>
          </cell>
          <cell r="M357" t="str">
            <v>26 -  Pernambuco</v>
          </cell>
          <cell r="N357">
            <v>2065.5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1440590001027</v>
          </cell>
          <cell r="G358" t="str">
            <v>FRESENIUS MEDICAL CARE</v>
          </cell>
          <cell r="H358" t="str">
            <v>B</v>
          </cell>
          <cell r="I358" t="str">
            <v>S</v>
          </cell>
          <cell r="J358">
            <v>49437</v>
          </cell>
          <cell r="K358">
            <v>44545</v>
          </cell>
          <cell r="L358" t="str">
            <v>23211201440590001027550000000494371071433200</v>
          </cell>
          <cell r="M358" t="str">
            <v>23 -  Ceará</v>
          </cell>
          <cell r="N358">
            <v>1873.44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1440590001027</v>
          </cell>
          <cell r="G359" t="str">
            <v>FRESENIUS MEDICAL CARE</v>
          </cell>
          <cell r="H359" t="str">
            <v>B</v>
          </cell>
          <cell r="I359" t="str">
            <v>S</v>
          </cell>
          <cell r="J359">
            <v>49453</v>
          </cell>
          <cell r="K359">
            <v>44546</v>
          </cell>
          <cell r="L359" t="str">
            <v>23211201440590001027550000004694531662353059</v>
          </cell>
          <cell r="M359" t="str">
            <v>23 -  Ceará</v>
          </cell>
          <cell r="N359">
            <v>1507.68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67729178000491</v>
          </cell>
          <cell r="G360" t="str">
            <v>COMERCIAL C RIOCLARENSE LTDA</v>
          </cell>
          <cell r="H360" t="str">
            <v>B</v>
          </cell>
          <cell r="I360" t="str">
            <v>S</v>
          </cell>
          <cell r="J360">
            <v>1516971</v>
          </cell>
          <cell r="K360">
            <v>44538</v>
          </cell>
          <cell r="L360" t="str">
            <v>35211267729178000491550010015169711821924591</v>
          </cell>
          <cell r="M360" t="str">
            <v>35 -  São Paulo</v>
          </cell>
          <cell r="N360">
            <v>79.900000000000006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67729178000491</v>
          </cell>
          <cell r="G361" t="str">
            <v>COMERCIAL C RIOCLARENSE LTDA</v>
          </cell>
          <cell r="H361" t="str">
            <v>B</v>
          </cell>
          <cell r="I361" t="str">
            <v>S</v>
          </cell>
          <cell r="J361">
            <v>1518735</v>
          </cell>
          <cell r="K361">
            <v>44543</v>
          </cell>
          <cell r="L361" t="str">
            <v>35211267729178000491550010015187351136288466</v>
          </cell>
          <cell r="M361" t="str">
            <v>35 -  São Paulo</v>
          </cell>
          <cell r="N361">
            <v>11064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28461889000123</v>
          </cell>
          <cell r="G362" t="str">
            <v>JPM PRODUTOS HOSPITALARES LTDA</v>
          </cell>
          <cell r="H362" t="str">
            <v>B</v>
          </cell>
          <cell r="I362" t="str">
            <v>S</v>
          </cell>
          <cell r="J362" t="str">
            <v>000.003.998</v>
          </cell>
          <cell r="K362">
            <v>44544</v>
          </cell>
          <cell r="L362" t="str">
            <v>26211228461889000123550010000039981450542081</v>
          </cell>
          <cell r="M362" t="str">
            <v>26 -  Pernambuco</v>
          </cell>
          <cell r="N362">
            <v>42556.800000000003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4614288000145</v>
          </cell>
          <cell r="G363" t="str">
            <v>DISK LIFE COM. DE PROD. CIRURGICOS LTDA</v>
          </cell>
          <cell r="H363" t="str">
            <v>B</v>
          </cell>
          <cell r="I363" t="str">
            <v>S</v>
          </cell>
          <cell r="J363">
            <v>4485</v>
          </cell>
          <cell r="K363">
            <v>44550</v>
          </cell>
          <cell r="L363" t="str">
            <v>26211204614288000146550010000044851721679767</v>
          </cell>
          <cell r="M363" t="str">
            <v>26 -  Pernambuco</v>
          </cell>
          <cell r="N363">
            <v>1888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8674752000301</v>
          </cell>
          <cell r="G364" t="str">
            <v>CIRURGICA MONTEBELLO LTDA</v>
          </cell>
          <cell r="H364" t="str">
            <v>B</v>
          </cell>
          <cell r="I364" t="str">
            <v>S</v>
          </cell>
          <cell r="J364" t="str">
            <v>000.010.822</v>
          </cell>
          <cell r="K364">
            <v>44547</v>
          </cell>
          <cell r="L364" t="str">
            <v>26211208674752000301550010000108221118223117</v>
          </cell>
          <cell r="M364" t="str">
            <v>26 -  Pernambuco</v>
          </cell>
          <cell r="N364">
            <v>71.069999999999993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12040718000190</v>
          </cell>
          <cell r="G365" t="str">
            <v>GRADUAL COMERCIO E SERVICOS EIRELI</v>
          </cell>
          <cell r="H365" t="str">
            <v>B</v>
          </cell>
          <cell r="I365" t="str">
            <v>S</v>
          </cell>
          <cell r="J365">
            <v>10406</v>
          </cell>
          <cell r="K365">
            <v>44547</v>
          </cell>
          <cell r="L365" t="str">
            <v>25211212040718000190550010000104061761511361</v>
          </cell>
          <cell r="M365" t="str">
            <v>25 -  Paraíba</v>
          </cell>
          <cell r="N365">
            <v>2400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8283066000148</v>
          </cell>
          <cell r="G366" t="str">
            <v>HOSPMEDIC INDU E COM  PROD P SAUDE LTDA</v>
          </cell>
          <cell r="H366" t="str">
            <v>B</v>
          </cell>
          <cell r="I366" t="str">
            <v>S</v>
          </cell>
          <cell r="J366" t="str">
            <v>000.000.243</v>
          </cell>
          <cell r="K366">
            <v>44550</v>
          </cell>
          <cell r="L366" t="str">
            <v>26211208283031000148555310530002431047466546</v>
          </cell>
          <cell r="M366" t="str">
            <v>26 -  Pernambuco</v>
          </cell>
          <cell r="N366">
            <v>1200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5044056000161</v>
          </cell>
          <cell r="G367" t="str">
            <v>DMH PRODUTOS HOSPITALARES LTDA</v>
          </cell>
          <cell r="H367" t="str">
            <v>B</v>
          </cell>
          <cell r="I367" t="str">
            <v>S</v>
          </cell>
          <cell r="J367">
            <v>19698</v>
          </cell>
          <cell r="K367">
            <v>44550</v>
          </cell>
          <cell r="L367" t="str">
            <v>26211205044056000161550010000196981510273463</v>
          </cell>
          <cell r="M367" t="str">
            <v>26 -  Pernambuco</v>
          </cell>
          <cell r="N367">
            <v>10890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31673254000285</v>
          </cell>
          <cell r="G368" t="str">
            <v>LABORATORIOS B BRAUN S/A</v>
          </cell>
          <cell r="H368" t="str">
            <v>B</v>
          </cell>
          <cell r="I368" t="str">
            <v>S</v>
          </cell>
          <cell r="J368">
            <v>153645</v>
          </cell>
          <cell r="K368">
            <v>44550</v>
          </cell>
          <cell r="L368" t="str">
            <v>26211231673254000285550000001536451237545207</v>
          </cell>
          <cell r="M368" t="str">
            <v>26 -  Pernambuco</v>
          </cell>
          <cell r="N368">
            <v>948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10779833000156</v>
          </cell>
          <cell r="G369" t="str">
            <v>MEDICAL MERCANTIL DE APARELHAGEM MEDICA</v>
          </cell>
          <cell r="H369" t="str">
            <v>B</v>
          </cell>
          <cell r="I369" t="str">
            <v>S</v>
          </cell>
          <cell r="J369">
            <v>541242</v>
          </cell>
          <cell r="K369">
            <v>44550</v>
          </cell>
          <cell r="L369" t="str">
            <v>26211210779833000156550010005412421175003239</v>
          </cell>
          <cell r="M369" t="str">
            <v>26 -  Pernambuco</v>
          </cell>
          <cell r="N369">
            <v>2017.94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37844479000152</v>
          </cell>
          <cell r="G370" t="str">
            <v>BIOLINE FIOS CIRURGICOS LTDA</v>
          </cell>
          <cell r="H370" t="str">
            <v>B</v>
          </cell>
          <cell r="I370" t="str">
            <v>S</v>
          </cell>
          <cell r="J370">
            <v>123725</v>
          </cell>
          <cell r="K370">
            <v>44540</v>
          </cell>
          <cell r="L370" t="str">
            <v>52211237844479000152550020001237251173399774</v>
          </cell>
          <cell r="M370" t="str">
            <v>52 -  Goiás</v>
          </cell>
          <cell r="N370">
            <v>3350.4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22006201000139</v>
          </cell>
          <cell r="G371" t="str">
            <v>FORTPEL COMERCIO DE DESCARTAVEIS LTDA</v>
          </cell>
          <cell r="H371" t="str">
            <v>B</v>
          </cell>
          <cell r="I371" t="str">
            <v>S</v>
          </cell>
          <cell r="J371">
            <v>114449</v>
          </cell>
          <cell r="K371">
            <v>44547</v>
          </cell>
          <cell r="L371" t="str">
            <v>26211222006201000139550000001144491101144497</v>
          </cell>
          <cell r="M371" t="str">
            <v>26 -  Pernambuco</v>
          </cell>
          <cell r="N371">
            <v>840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2684571000118</v>
          </cell>
          <cell r="G372" t="str">
            <v>DINAMICA HOSPITALAR LTDA</v>
          </cell>
          <cell r="H372" t="str">
            <v>B</v>
          </cell>
          <cell r="I372" t="str">
            <v>S</v>
          </cell>
          <cell r="J372">
            <v>14318</v>
          </cell>
          <cell r="K372">
            <v>44544</v>
          </cell>
          <cell r="L372" t="str">
            <v>26211202684571000118550030000143181115411257</v>
          </cell>
          <cell r="M372" t="str">
            <v>26 -  Pernambuco</v>
          </cell>
          <cell r="N372">
            <v>1744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1440590000136</v>
          </cell>
          <cell r="G373" t="str">
            <v>FRESENIUS MEDICAL CARE</v>
          </cell>
          <cell r="H373" t="str">
            <v>B</v>
          </cell>
          <cell r="I373" t="str">
            <v>S</v>
          </cell>
          <cell r="J373">
            <v>1633106</v>
          </cell>
          <cell r="K373">
            <v>44546</v>
          </cell>
          <cell r="L373" t="str">
            <v>35211201440590000136550000016331061601067276</v>
          </cell>
          <cell r="M373" t="str">
            <v>35 -  São Paulo</v>
          </cell>
          <cell r="N373">
            <v>8775.36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8774906000175</v>
          </cell>
          <cell r="G374" t="str">
            <v>HOSPDROGAS COMERCIAL LTDA</v>
          </cell>
          <cell r="H374" t="str">
            <v>B</v>
          </cell>
          <cell r="I374" t="str">
            <v>S</v>
          </cell>
          <cell r="J374">
            <v>20621</v>
          </cell>
          <cell r="K374">
            <v>44530</v>
          </cell>
          <cell r="L374" t="str">
            <v>52211108774906000175550030000206211000600745</v>
          </cell>
          <cell r="M374" t="str">
            <v>52 -  Goiás</v>
          </cell>
          <cell r="N374">
            <v>13004.5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35514416000102</v>
          </cell>
          <cell r="G375" t="str">
            <v>QUALIMMED  COMER ATACA DE MEDICAMENTOS</v>
          </cell>
          <cell r="H375" t="str">
            <v>B</v>
          </cell>
          <cell r="I375" t="str">
            <v>S</v>
          </cell>
          <cell r="J375" t="str">
            <v>000.000.883</v>
          </cell>
          <cell r="K375">
            <v>44551</v>
          </cell>
          <cell r="L375" t="str">
            <v>26211235514416000102550010000008831349406157</v>
          </cell>
          <cell r="M375" t="str">
            <v>26 -  Pernambuco</v>
          </cell>
          <cell r="N375">
            <v>5220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35753111000153</v>
          </cell>
          <cell r="G376" t="str">
            <v>NORD PRODUTOS EM SAUDE LTDA</v>
          </cell>
          <cell r="H376" t="str">
            <v>B</v>
          </cell>
          <cell r="I376" t="str">
            <v>S</v>
          </cell>
          <cell r="J376">
            <v>4283</v>
          </cell>
          <cell r="K376">
            <v>44551</v>
          </cell>
          <cell r="L376" t="str">
            <v>26211235753111000153550010000042831000037681</v>
          </cell>
          <cell r="M376" t="str">
            <v>26 -  Pernambuco</v>
          </cell>
          <cell r="N376">
            <v>3308.2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27970162000109</v>
          </cell>
          <cell r="G377" t="str">
            <v>SAUDE BRASIL COMERC DE MAT MED. EIRELI</v>
          </cell>
          <cell r="H377" t="str">
            <v>B</v>
          </cell>
          <cell r="I377" t="str">
            <v>S</v>
          </cell>
          <cell r="J377" t="str">
            <v>000.001.410</v>
          </cell>
          <cell r="K377">
            <v>44547</v>
          </cell>
          <cell r="L377" t="str">
            <v>26211227970162000109550010000014101000912822</v>
          </cell>
          <cell r="M377" t="str">
            <v>26 -  Pernambuco</v>
          </cell>
          <cell r="N377">
            <v>2874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42555519000186</v>
          </cell>
          <cell r="G378" t="str">
            <v>R. D. A COM E SER E REPR HOSP EIRELI</v>
          </cell>
          <cell r="H378" t="str">
            <v>B</v>
          </cell>
          <cell r="I378" t="str">
            <v>S</v>
          </cell>
          <cell r="J378">
            <v>107</v>
          </cell>
          <cell r="K378">
            <v>44552</v>
          </cell>
          <cell r="L378" t="str">
            <v>26211242555519000186550010000001071003339371</v>
          </cell>
          <cell r="M378" t="str">
            <v>26 -  Pernambuco</v>
          </cell>
          <cell r="N378">
            <v>800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96441704000179</v>
          </cell>
          <cell r="G379" t="str">
            <v>KLEMMEN IMPORTACOES EIRELI</v>
          </cell>
          <cell r="H379" t="str">
            <v>B</v>
          </cell>
          <cell r="I379" t="str">
            <v>S</v>
          </cell>
          <cell r="J379" t="str">
            <v>000.016.748</v>
          </cell>
          <cell r="K379">
            <v>44550</v>
          </cell>
          <cell r="L379" t="str">
            <v>35211296441704000179550010000167481000047799</v>
          </cell>
          <cell r="M379" t="str">
            <v>35 -  São Paulo</v>
          </cell>
          <cell r="N379">
            <v>2211.6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61418042000131</v>
          </cell>
          <cell r="G380" t="str">
            <v>CIRURGICA FERNANDES LTDA</v>
          </cell>
          <cell r="H380" t="str">
            <v>B</v>
          </cell>
          <cell r="I380" t="str">
            <v>S</v>
          </cell>
          <cell r="J380">
            <v>1412373</v>
          </cell>
          <cell r="K380">
            <v>44540</v>
          </cell>
          <cell r="L380" t="str">
            <v>35211261418042000131550040014123731943026415</v>
          </cell>
          <cell r="M380" t="str">
            <v>35 -  São Paulo</v>
          </cell>
          <cell r="N380">
            <v>1405.8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44734671000151</v>
          </cell>
          <cell r="G381" t="str">
            <v>CRISTALIA PROD QUIM FARMACEUTICOS LTDA</v>
          </cell>
          <cell r="H381" t="str">
            <v>B</v>
          </cell>
          <cell r="I381" t="str">
            <v>S</v>
          </cell>
          <cell r="J381">
            <v>3162344</v>
          </cell>
          <cell r="K381">
            <v>44550</v>
          </cell>
          <cell r="L381" t="str">
            <v>35211244734671000151550100031623441770300849</v>
          </cell>
          <cell r="M381" t="str">
            <v>35 -  São Paulo</v>
          </cell>
          <cell r="N381">
            <v>4512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37844479000152</v>
          </cell>
          <cell r="G382" t="str">
            <v>BIOLINE FIOS CIRURGICOS LTDA</v>
          </cell>
          <cell r="H382" t="str">
            <v>B</v>
          </cell>
          <cell r="I382" t="str">
            <v>S</v>
          </cell>
          <cell r="J382">
            <v>124074</v>
          </cell>
          <cell r="K382">
            <v>44545</v>
          </cell>
          <cell r="L382" t="str">
            <v>52211237844479000152550020001240741848093393</v>
          </cell>
          <cell r="M382" t="str">
            <v>52 -  Goiás</v>
          </cell>
          <cell r="N382">
            <v>8704.2000000000007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66437831000133</v>
          </cell>
          <cell r="G383" t="str">
            <v>HTS MEDIKA EUROMED COM E IMPORT LTDA</v>
          </cell>
          <cell r="H383" t="str">
            <v>B</v>
          </cell>
          <cell r="I383" t="str">
            <v>S</v>
          </cell>
          <cell r="J383">
            <v>134865</v>
          </cell>
          <cell r="K383">
            <v>44550</v>
          </cell>
          <cell r="L383" t="str">
            <v>31211266437831000133550010001348651704037458</v>
          </cell>
          <cell r="M383" t="str">
            <v>31 -  Minas Gerais</v>
          </cell>
          <cell r="N383">
            <v>12690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2684571000118</v>
          </cell>
          <cell r="G384" t="str">
            <v>DINAMICA HOSPITALAR LTDA</v>
          </cell>
          <cell r="H384" t="str">
            <v>B</v>
          </cell>
          <cell r="I384" t="str">
            <v>S</v>
          </cell>
          <cell r="J384">
            <v>14213</v>
          </cell>
          <cell r="K384">
            <v>44543</v>
          </cell>
          <cell r="L384" t="str">
            <v>26211202684571000118550030000142131083112878</v>
          </cell>
          <cell r="M384" t="str">
            <v>26 -  Pernambuco</v>
          </cell>
          <cell r="N384">
            <v>1798.2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9342946000100</v>
          </cell>
          <cell r="G385" t="str">
            <v>PRIME MEDICAL COMERCIO DE MATERIAL</v>
          </cell>
          <cell r="H385" t="str">
            <v>B</v>
          </cell>
          <cell r="I385" t="str">
            <v>S</v>
          </cell>
          <cell r="J385">
            <v>128604</v>
          </cell>
          <cell r="K385">
            <v>44551</v>
          </cell>
          <cell r="L385" t="str">
            <v>29211209342946000100550020001286041097777916</v>
          </cell>
          <cell r="M385" t="str">
            <v>29 -  Bahia</v>
          </cell>
          <cell r="N385">
            <v>1440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11206099000441</v>
          </cell>
          <cell r="G386" t="str">
            <v>SUPERMED COM E IMP DE PROD MEDICOS LTDA</v>
          </cell>
          <cell r="H386" t="str">
            <v>B</v>
          </cell>
          <cell r="I386" t="str">
            <v>S</v>
          </cell>
          <cell r="J386">
            <v>293808</v>
          </cell>
          <cell r="K386">
            <v>44543</v>
          </cell>
          <cell r="L386" t="str">
            <v>35211211206099000441550010002938081000198923</v>
          </cell>
          <cell r="M386" t="str">
            <v>35 -  São Paulo</v>
          </cell>
          <cell r="N386">
            <v>1259.9100000000001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61418042000131</v>
          </cell>
          <cell r="G387" t="str">
            <v>CIRURGICA FERNANDES LTDA</v>
          </cell>
          <cell r="H387" t="str">
            <v>B</v>
          </cell>
          <cell r="I387" t="str">
            <v>S</v>
          </cell>
          <cell r="J387">
            <v>1413594</v>
          </cell>
          <cell r="K387">
            <v>44544</v>
          </cell>
          <cell r="L387" t="str">
            <v>35211261418042000131550040014135941217609240</v>
          </cell>
          <cell r="M387" t="str">
            <v>35 -  São Paulo</v>
          </cell>
          <cell r="N387">
            <v>1998.9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67729178000220</v>
          </cell>
          <cell r="G388" t="str">
            <v>COMERCIAL C RIOCLARENSE LTDA</v>
          </cell>
          <cell r="H388" t="str">
            <v>B</v>
          </cell>
          <cell r="I388" t="str">
            <v>S</v>
          </cell>
          <cell r="J388">
            <v>633043</v>
          </cell>
          <cell r="K388">
            <v>44547</v>
          </cell>
          <cell r="L388" t="str">
            <v>31211267729178000220550010006330431816821508</v>
          </cell>
          <cell r="M388" t="str">
            <v>31 -  Minas Gerais</v>
          </cell>
          <cell r="N388">
            <v>8926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29252578000117</v>
          </cell>
          <cell r="G389" t="str">
            <v>MH COMERCIO ATACADISTA DE MAT HOSP.</v>
          </cell>
          <cell r="H389" t="str">
            <v>B</v>
          </cell>
          <cell r="I389" t="str">
            <v>S</v>
          </cell>
          <cell r="J389">
            <v>2022</v>
          </cell>
          <cell r="K389">
            <v>44552</v>
          </cell>
          <cell r="L389" t="str">
            <v>29211229252578000117550010000020221000108683</v>
          </cell>
          <cell r="M389" t="str">
            <v>29 -  Bahia</v>
          </cell>
          <cell r="N389">
            <v>31117.599999999999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10779833000156</v>
          </cell>
          <cell r="G390" t="str">
            <v>MEDICAL MERCANTIL DE APARELHAGEM MEDICA</v>
          </cell>
          <cell r="H390" t="str">
            <v>B</v>
          </cell>
          <cell r="I390" t="str">
            <v>S</v>
          </cell>
          <cell r="J390">
            <v>541409</v>
          </cell>
          <cell r="K390">
            <v>44552</v>
          </cell>
          <cell r="L390" t="str">
            <v>26211210779833000156550010005414091160434634</v>
          </cell>
          <cell r="M390" t="str">
            <v>26 -  Pernambuco</v>
          </cell>
          <cell r="N390">
            <v>15050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7160019000144</v>
          </cell>
          <cell r="G391" t="str">
            <v>VITALE COMERCIO LTDA</v>
          </cell>
          <cell r="H391" t="str">
            <v>B</v>
          </cell>
          <cell r="I391" t="str">
            <v>S</v>
          </cell>
          <cell r="J391">
            <v>71397</v>
          </cell>
          <cell r="K391">
            <v>44553</v>
          </cell>
          <cell r="L391" t="str">
            <v>26211207160019000144550010000713971547891438</v>
          </cell>
          <cell r="M391" t="str">
            <v>26 -  Pernambuco</v>
          </cell>
          <cell r="N391">
            <v>1050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7160019000144</v>
          </cell>
          <cell r="G392" t="str">
            <v>VITALE COMERCIO LTDA</v>
          </cell>
          <cell r="H392" t="str">
            <v>B</v>
          </cell>
          <cell r="I392" t="str">
            <v>S</v>
          </cell>
          <cell r="J392">
            <v>71398</v>
          </cell>
          <cell r="K392">
            <v>44553</v>
          </cell>
          <cell r="L392" t="str">
            <v>26211207160019000144550010000713981161275234</v>
          </cell>
          <cell r="M392" t="str">
            <v>26 -  Pernambuco</v>
          </cell>
          <cell r="N392">
            <v>8400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5295083000107</v>
          </cell>
          <cell r="G393" t="str">
            <v>CIRURGICA PHARMA COM. DE PRODS. CIR.LTDA</v>
          </cell>
          <cell r="H393" t="str">
            <v>B</v>
          </cell>
          <cell r="I393" t="str">
            <v>S</v>
          </cell>
          <cell r="J393">
            <v>3928</v>
          </cell>
          <cell r="K393">
            <v>44552</v>
          </cell>
          <cell r="L393" t="str">
            <v>26211205295083000107550010000039281893092022</v>
          </cell>
          <cell r="M393" t="str">
            <v>26 -  Pernambuco</v>
          </cell>
          <cell r="N393">
            <v>9578.49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4237235000152</v>
          </cell>
          <cell r="G394" t="str">
            <v>ENDOCENTER COMERCIAL LTDA</v>
          </cell>
          <cell r="H394" t="str">
            <v>B</v>
          </cell>
          <cell r="I394" t="str">
            <v>S</v>
          </cell>
          <cell r="J394">
            <v>94590</v>
          </cell>
          <cell r="K394">
            <v>44550</v>
          </cell>
          <cell r="L394" t="str">
            <v>26211204237235000152550010000945901111059277</v>
          </cell>
          <cell r="M394" t="str">
            <v>26 -  Pernambuco</v>
          </cell>
          <cell r="N394">
            <v>1780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8014554000150</v>
          </cell>
          <cell r="G395" t="str">
            <v>MJB COMERCIO DE MAT MEDICO HOSP LTDA</v>
          </cell>
          <cell r="H395" t="str">
            <v>B</v>
          </cell>
          <cell r="I395" t="str">
            <v>S</v>
          </cell>
          <cell r="J395">
            <v>12137</v>
          </cell>
          <cell r="K395">
            <v>44553</v>
          </cell>
          <cell r="L395" t="str">
            <v>26211208014554000150550010000121371110123237</v>
          </cell>
          <cell r="M395" t="str">
            <v>26 -  Pernambuco</v>
          </cell>
          <cell r="N395">
            <v>1030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8014554000150</v>
          </cell>
          <cell r="G396" t="str">
            <v>MJB COMERCIO DE MAT MEDICO HOSP LTDA</v>
          </cell>
          <cell r="H396" t="str">
            <v>B</v>
          </cell>
          <cell r="I396" t="str">
            <v>S</v>
          </cell>
          <cell r="J396">
            <v>12136</v>
          </cell>
          <cell r="K396">
            <v>44553</v>
          </cell>
          <cell r="L396" t="str">
            <v>26211208014554000150550010000121361110123230</v>
          </cell>
          <cell r="M396" t="str">
            <v>26 -  Pernambuco</v>
          </cell>
          <cell r="N396">
            <v>4880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8014554000150</v>
          </cell>
          <cell r="G397" t="str">
            <v>MJB COMERCIO DE MAT MEDICO HOSP LTDA</v>
          </cell>
          <cell r="H397" t="str">
            <v>B</v>
          </cell>
          <cell r="I397" t="str">
            <v>S</v>
          </cell>
          <cell r="J397">
            <v>12138</v>
          </cell>
          <cell r="K397">
            <v>44553</v>
          </cell>
          <cell r="L397" t="str">
            <v>26211207160019000144550010000711731440962068</v>
          </cell>
          <cell r="M397" t="str">
            <v>26 -  Pernambuco</v>
          </cell>
          <cell r="N397">
            <v>980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7160019000144</v>
          </cell>
          <cell r="G398" t="str">
            <v>VITALE COMERCIO LTDA</v>
          </cell>
          <cell r="H398" t="str">
            <v>B</v>
          </cell>
          <cell r="I398" t="str">
            <v>S</v>
          </cell>
          <cell r="J398">
            <v>71192</v>
          </cell>
          <cell r="K398">
            <v>44551</v>
          </cell>
          <cell r="L398" t="str">
            <v>26211207160019000144550010000711921931328020</v>
          </cell>
          <cell r="M398" t="str">
            <v>26 -  Pernambuco</v>
          </cell>
          <cell r="N398">
            <v>620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7160019000144</v>
          </cell>
          <cell r="G399" t="str">
            <v>VITALE COMERCIO LTDA</v>
          </cell>
          <cell r="H399" t="str">
            <v>B</v>
          </cell>
          <cell r="I399" t="str">
            <v>S</v>
          </cell>
          <cell r="J399">
            <v>71193</v>
          </cell>
          <cell r="K399">
            <v>44550</v>
          </cell>
          <cell r="L399" t="str">
            <v>26211207160019000144550010000710111169435313</v>
          </cell>
          <cell r="M399" t="str">
            <v>26 -  Pernambuco</v>
          </cell>
          <cell r="N399">
            <v>310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7160019000144</v>
          </cell>
          <cell r="G400" t="str">
            <v>VITALE COMERCIO LTDA</v>
          </cell>
          <cell r="H400" t="str">
            <v>B</v>
          </cell>
          <cell r="I400" t="str">
            <v>S</v>
          </cell>
          <cell r="J400">
            <v>71194</v>
          </cell>
          <cell r="K400">
            <v>44551</v>
          </cell>
          <cell r="L400" t="str">
            <v>26211207160019000144550010000711941129918109</v>
          </cell>
          <cell r="M400" t="str">
            <v>26 -  Pernambuco</v>
          </cell>
          <cell r="N400">
            <v>1250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7160019000144</v>
          </cell>
          <cell r="G401" t="str">
            <v>VITALE COMERCIO LTDA</v>
          </cell>
          <cell r="H401" t="str">
            <v>B</v>
          </cell>
          <cell r="I401" t="str">
            <v>S</v>
          </cell>
          <cell r="J401">
            <v>71173</v>
          </cell>
          <cell r="K401">
            <v>44551</v>
          </cell>
          <cell r="L401" t="str">
            <v>26211207160019000144550010000711731440962068</v>
          </cell>
          <cell r="M401" t="str">
            <v>26 -  Pernambuco</v>
          </cell>
          <cell r="N401">
            <v>620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7160019000144</v>
          </cell>
          <cell r="G402" t="str">
            <v>VITALE COMERCIO LTDA</v>
          </cell>
          <cell r="H402" t="str">
            <v>B</v>
          </cell>
          <cell r="I402" t="str">
            <v>S</v>
          </cell>
          <cell r="J402">
            <v>71011</v>
          </cell>
          <cell r="K402">
            <v>44550</v>
          </cell>
          <cell r="L402" t="str">
            <v>26211207160019000144550010000710111169435313</v>
          </cell>
          <cell r="M402" t="str">
            <v>26 -  Pernambuco</v>
          </cell>
          <cell r="N402">
            <v>1250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7160019000144</v>
          </cell>
          <cell r="G403" t="str">
            <v>VITALE COMERCIO LTDA</v>
          </cell>
          <cell r="H403" t="str">
            <v>B</v>
          </cell>
          <cell r="I403" t="str">
            <v>S</v>
          </cell>
          <cell r="J403">
            <v>71010</v>
          </cell>
          <cell r="K403">
            <v>44550</v>
          </cell>
          <cell r="L403" t="str">
            <v>26211207160019000144550010000710101515916160</v>
          </cell>
          <cell r="M403" t="str">
            <v>26 -  Pernambuco</v>
          </cell>
          <cell r="N403">
            <v>310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7160019000144</v>
          </cell>
          <cell r="G404" t="str">
            <v>VITALE COMERCIO LTDA</v>
          </cell>
          <cell r="H404" t="str">
            <v>B</v>
          </cell>
          <cell r="I404" t="str">
            <v>S</v>
          </cell>
          <cell r="J404">
            <v>70985</v>
          </cell>
          <cell r="K404">
            <v>44550</v>
          </cell>
          <cell r="L404" t="str">
            <v>26211207160019000144550010000709851703797135</v>
          </cell>
          <cell r="M404" t="str">
            <v>26 -  Pernambuco</v>
          </cell>
          <cell r="N404">
            <v>1250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7160019000144</v>
          </cell>
          <cell r="G405" t="str">
            <v>VITALE COMERCIO LTDA</v>
          </cell>
          <cell r="H405" t="str">
            <v>B</v>
          </cell>
          <cell r="I405" t="str">
            <v>S</v>
          </cell>
          <cell r="J405">
            <v>70983</v>
          </cell>
          <cell r="K405">
            <v>44550</v>
          </cell>
          <cell r="L405" t="str">
            <v>26211207160019000144550010000709831822108835</v>
          </cell>
          <cell r="M405" t="str">
            <v>26 -  Pernambuco</v>
          </cell>
          <cell r="N405">
            <v>3120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7160019000144</v>
          </cell>
          <cell r="G406" t="str">
            <v>VITALE COMERCIO LTDA</v>
          </cell>
          <cell r="H406" t="str">
            <v>B</v>
          </cell>
          <cell r="I406" t="str">
            <v>S</v>
          </cell>
          <cell r="J406">
            <v>71427</v>
          </cell>
          <cell r="K406">
            <v>44553</v>
          </cell>
          <cell r="L406" t="str">
            <v>26211207160019000144550010000714271285222241</v>
          </cell>
          <cell r="M406" t="str">
            <v>26 -  Pernambuco</v>
          </cell>
          <cell r="N406">
            <v>310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2881877000164</v>
          </cell>
          <cell r="G407" t="str">
            <v>POLAR FIX  HOSPITALARES LTDA</v>
          </cell>
          <cell r="H407" t="str">
            <v>B</v>
          </cell>
          <cell r="I407" t="str">
            <v>S</v>
          </cell>
          <cell r="J407">
            <v>394450</v>
          </cell>
          <cell r="K407">
            <v>44539</v>
          </cell>
          <cell r="L407" t="str">
            <v>35211202881877000164550010003944501215962862</v>
          </cell>
          <cell r="M407" t="str">
            <v>35 -  São Paulo</v>
          </cell>
          <cell r="N407">
            <v>1524.48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6204103000150</v>
          </cell>
          <cell r="G408" t="str">
            <v>R S DOS SANTOS</v>
          </cell>
          <cell r="H408" t="str">
            <v>B</v>
          </cell>
          <cell r="I408" t="str">
            <v>S</v>
          </cell>
          <cell r="J408">
            <v>48383</v>
          </cell>
          <cell r="K408">
            <v>44552</v>
          </cell>
          <cell r="L408" t="str">
            <v>26211206204103000150550010000483831554334372</v>
          </cell>
          <cell r="M408" t="str">
            <v>26 -  Pernambuco</v>
          </cell>
          <cell r="N408">
            <v>31620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15227236000132</v>
          </cell>
          <cell r="G409" t="str">
            <v>ATOS MEDICA COMERCIO E REPRESENTACAO</v>
          </cell>
          <cell r="H409" t="str">
            <v>B</v>
          </cell>
          <cell r="I409" t="str">
            <v>S</v>
          </cell>
          <cell r="J409" t="str">
            <v>000.014.571</v>
          </cell>
          <cell r="K409">
            <v>44552</v>
          </cell>
          <cell r="L409" t="str">
            <v>26211215227236000132550010000145711202483107</v>
          </cell>
          <cell r="M409" t="str">
            <v>26 -  Pernambuco</v>
          </cell>
          <cell r="N409">
            <v>1879.15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1437707000122</v>
          </cell>
          <cell r="G410" t="str">
            <v>SCITECH MEDICAL</v>
          </cell>
          <cell r="H410" t="str">
            <v>B</v>
          </cell>
          <cell r="I410" t="str">
            <v>S</v>
          </cell>
          <cell r="J410">
            <v>238659</v>
          </cell>
          <cell r="K410">
            <v>44547</v>
          </cell>
          <cell r="L410" t="str">
            <v>52211201437707000122550550002386591275635904</v>
          </cell>
          <cell r="M410" t="str">
            <v>52 -  Goiás</v>
          </cell>
          <cell r="N410">
            <v>3150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1437707000122</v>
          </cell>
          <cell r="G411" t="str">
            <v>SCITECH MEDICAL</v>
          </cell>
          <cell r="H411" t="str">
            <v>B</v>
          </cell>
          <cell r="I411" t="str">
            <v>S</v>
          </cell>
          <cell r="J411">
            <v>239085</v>
          </cell>
          <cell r="K411">
            <v>44550</v>
          </cell>
          <cell r="L411" t="str">
            <v>52211201437707000122550550002390851217671385</v>
          </cell>
          <cell r="M411" t="str">
            <v>52 -  Goiás</v>
          </cell>
          <cell r="N411">
            <v>1050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1437707000122</v>
          </cell>
          <cell r="G412" t="str">
            <v>SCITECH MEDICAL</v>
          </cell>
          <cell r="H412" t="str">
            <v>B</v>
          </cell>
          <cell r="I412" t="str">
            <v>S</v>
          </cell>
          <cell r="J412">
            <v>239114</v>
          </cell>
          <cell r="K412">
            <v>44551</v>
          </cell>
          <cell r="L412" t="str">
            <v>52211201437707000122550550001391141524570245</v>
          </cell>
          <cell r="M412" t="str">
            <v>52 -  Goiás</v>
          </cell>
          <cell r="N412">
            <v>1050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1437707000122</v>
          </cell>
          <cell r="G413" t="str">
            <v>SCITECH MEDICAL</v>
          </cell>
          <cell r="H413" t="str">
            <v>B</v>
          </cell>
          <cell r="I413" t="str">
            <v>S</v>
          </cell>
          <cell r="J413">
            <v>239507</v>
          </cell>
          <cell r="K413">
            <v>44552</v>
          </cell>
          <cell r="L413" t="str">
            <v>52211201437707000122550550002395071568308527</v>
          </cell>
          <cell r="M413" t="str">
            <v>52 -  Goiás</v>
          </cell>
          <cell r="N413">
            <v>560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1437707000122</v>
          </cell>
          <cell r="G414" t="str">
            <v>SCITECH MEDICAL</v>
          </cell>
          <cell r="H414" t="str">
            <v>B</v>
          </cell>
          <cell r="I414" t="str">
            <v>S</v>
          </cell>
          <cell r="J414">
            <v>239505</v>
          </cell>
          <cell r="K414">
            <v>44552</v>
          </cell>
          <cell r="L414" t="str">
            <v>52211201437707000122550550001395051259873560</v>
          </cell>
          <cell r="M414" t="str">
            <v>52 -  Goiás</v>
          </cell>
          <cell r="N414">
            <v>1050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1437707000122</v>
          </cell>
          <cell r="G415" t="str">
            <v>SCITECH MEDICAL</v>
          </cell>
          <cell r="H415" t="str">
            <v>B</v>
          </cell>
          <cell r="I415" t="str">
            <v>S</v>
          </cell>
          <cell r="J415">
            <v>239506</v>
          </cell>
          <cell r="K415">
            <v>44552</v>
          </cell>
          <cell r="L415" t="str">
            <v>52211201437707000122550550002395061724286133</v>
          </cell>
          <cell r="M415" t="str">
            <v>52 -  Goiás</v>
          </cell>
          <cell r="N415">
            <v>4200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1513946000114</v>
          </cell>
          <cell r="G416" t="str">
            <v>BOSTON SCIENTIFIC DO BRASIL LTDA</v>
          </cell>
          <cell r="H416" t="str">
            <v>B</v>
          </cell>
          <cell r="I416" t="str">
            <v>S</v>
          </cell>
          <cell r="J416">
            <v>2487937</v>
          </cell>
          <cell r="K416">
            <v>44547</v>
          </cell>
          <cell r="L416" t="str">
            <v>35211201513946000114550030024879371024819652</v>
          </cell>
          <cell r="M416" t="str">
            <v>35 -  São Paulo</v>
          </cell>
          <cell r="N416">
            <v>268.82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1513946000114</v>
          </cell>
          <cell r="G417" t="str">
            <v>BOSTON SCIENTIFIC DO BRASIL LTDA</v>
          </cell>
          <cell r="H417" t="str">
            <v>B</v>
          </cell>
          <cell r="I417" t="str">
            <v>S</v>
          </cell>
          <cell r="J417">
            <v>2488658</v>
          </cell>
          <cell r="K417">
            <v>44550</v>
          </cell>
          <cell r="L417" t="str">
            <v>35211201513946000114550030024886581024827238</v>
          </cell>
          <cell r="M417" t="str">
            <v>35 -  São Paulo</v>
          </cell>
          <cell r="N417">
            <v>1075.3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1513946000114</v>
          </cell>
          <cell r="G418" t="str">
            <v>BOSTON SCIENTIFIC DO BRASIL LTDA</v>
          </cell>
          <cell r="H418" t="str">
            <v>B</v>
          </cell>
          <cell r="I418" t="str">
            <v>S</v>
          </cell>
          <cell r="J418">
            <v>2488657</v>
          </cell>
          <cell r="K418">
            <v>44550</v>
          </cell>
          <cell r="L418" t="str">
            <v>35211201513946000114550030024886571024827222</v>
          </cell>
          <cell r="M418" t="str">
            <v>35 -  São Paulo</v>
          </cell>
          <cell r="N418">
            <v>1100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1513946000114</v>
          </cell>
          <cell r="G419" t="str">
            <v>BOSTON SCIENTIFIC DO BRASIL LTDA</v>
          </cell>
          <cell r="H419" t="str">
            <v>B</v>
          </cell>
          <cell r="I419" t="str">
            <v>S</v>
          </cell>
          <cell r="J419">
            <v>2488659</v>
          </cell>
          <cell r="K419">
            <v>44550</v>
          </cell>
          <cell r="L419" t="str">
            <v>35211201513946000114550030024886591024827243</v>
          </cell>
          <cell r="M419" t="str">
            <v>35 -  São Paulo</v>
          </cell>
          <cell r="N419">
            <v>1368.82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1513946000114</v>
          </cell>
          <cell r="G420" t="str">
            <v>BOSTON SCIENTIFIC DO BRASIL LTDA</v>
          </cell>
          <cell r="H420" t="str">
            <v>B</v>
          </cell>
          <cell r="I420" t="str">
            <v>S</v>
          </cell>
          <cell r="J420">
            <v>2488617</v>
          </cell>
          <cell r="K420">
            <v>44550</v>
          </cell>
          <cell r="L420" t="str">
            <v>35211201513946000114550003002488171024826808</v>
          </cell>
          <cell r="M420" t="str">
            <v>35 -  São Paulo</v>
          </cell>
          <cell r="N420">
            <v>1368.82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1513946000114</v>
          </cell>
          <cell r="G421" t="str">
            <v>BOSTON SCIENTIFIC DO BRASIL LTDA</v>
          </cell>
          <cell r="H421" t="str">
            <v>B</v>
          </cell>
          <cell r="I421" t="str">
            <v>S</v>
          </cell>
          <cell r="J421">
            <v>2488616</v>
          </cell>
          <cell r="K421">
            <v>44550</v>
          </cell>
          <cell r="L421" t="str">
            <v>35211201513946000114550030024886161024826797</v>
          </cell>
          <cell r="M421" t="str">
            <v>35 -  São Paulo</v>
          </cell>
          <cell r="N421">
            <v>268.82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1513946000114</v>
          </cell>
          <cell r="G422" t="str">
            <v>BOSTON SCIENTIFIC DO BRASIL LTDA</v>
          </cell>
          <cell r="H422" t="str">
            <v>B</v>
          </cell>
          <cell r="I422" t="str">
            <v>S</v>
          </cell>
          <cell r="J422">
            <v>2488614</v>
          </cell>
          <cell r="K422">
            <v>44550</v>
          </cell>
          <cell r="L422" t="str">
            <v>35211201513946000114550030024886141024826776</v>
          </cell>
          <cell r="M422" t="str">
            <v>35 -  São Paulo</v>
          </cell>
          <cell r="N422">
            <v>1368.82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1513946000114</v>
          </cell>
          <cell r="G423" t="str">
            <v>BOSTON SCIENTIFIC DO BRASIL LTDA</v>
          </cell>
          <cell r="H423" t="str">
            <v>B</v>
          </cell>
          <cell r="I423" t="str">
            <v>S</v>
          </cell>
          <cell r="J423">
            <v>2488618</v>
          </cell>
          <cell r="K423">
            <v>44550</v>
          </cell>
          <cell r="L423" t="str">
            <v>35211201513946000114550030024886181024826813</v>
          </cell>
          <cell r="M423" t="str">
            <v>35 -  São Paulo</v>
          </cell>
          <cell r="N423">
            <v>1100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1513946000114</v>
          </cell>
          <cell r="G424" t="str">
            <v>BOSTON SCIENTIFIC DO BRASIL LTDA</v>
          </cell>
          <cell r="H424" t="str">
            <v>B</v>
          </cell>
          <cell r="I424" t="str">
            <v>S</v>
          </cell>
          <cell r="J424">
            <v>2488615</v>
          </cell>
          <cell r="K424">
            <v>44550</v>
          </cell>
          <cell r="L424" t="str">
            <v>35211201513946000114550030024886151024826781</v>
          </cell>
          <cell r="M424" t="str">
            <v>35 -  São Paulo</v>
          </cell>
          <cell r="N424">
            <v>268.82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1513946000114</v>
          </cell>
          <cell r="G425" t="str">
            <v>BOSTON SCIENTIFIC DO BRASIL LTDA</v>
          </cell>
          <cell r="H425" t="str">
            <v>B</v>
          </cell>
          <cell r="I425" t="str">
            <v>S</v>
          </cell>
          <cell r="J425">
            <v>2490382</v>
          </cell>
          <cell r="K425">
            <v>44551</v>
          </cell>
          <cell r="L425" t="str">
            <v>35211201513946000114550030024903821024847200</v>
          </cell>
          <cell r="M425" t="str">
            <v>35 -  São Paulo</v>
          </cell>
          <cell r="N425">
            <v>1100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2490465</v>
          </cell>
          <cell r="K426">
            <v>44551</v>
          </cell>
          <cell r="L426" t="str">
            <v>35211201513946000114550030024904651024848058</v>
          </cell>
          <cell r="M426" t="str">
            <v>35 -  São Paulo</v>
          </cell>
          <cell r="N426">
            <v>1075.3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1513946000114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>
            <v>2490466</v>
          </cell>
          <cell r="K427">
            <v>44551</v>
          </cell>
          <cell r="L427" t="str">
            <v>35211201513946000114550030024904661024848063</v>
          </cell>
          <cell r="M427" t="str">
            <v>35 -  São Paulo</v>
          </cell>
          <cell r="N427">
            <v>1637.64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2492813</v>
          </cell>
          <cell r="K428">
            <v>44553</v>
          </cell>
          <cell r="L428" t="str">
            <v>35211201513946000114550030024928131024875769</v>
          </cell>
          <cell r="M428" t="str">
            <v>35 -  São Paulo</v>
          </cell>
          <cell r="N428">
            <v>1368.82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>
            <v>2492812</v>
          </cell>
          <cell r="K429">
            <v>44553</v>
          </cell>
          <cell r="L429" t="str">
            <v>35211201513946000114550030024928121024875753</v>
          </cell>
          <cell r="M429" t="str">
            <v>35 -  São Paulo</v>
          </cell>
          <cell r="N429">
            <v>1637.64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37438274000177</v>
          </cell>
          <cell r="G430" t="str">
            <v>SELLMED PROD. MEDICOS E HOSPITALA. LTDA</v>
          </cell>
          <cell r="H430" t="str">
            <v>B</v>
          </cell>
          <cell r="I430" t="str">
            <v>S</v>
          </cell>
          <cell r="J430">
            <v>398</v>
          </cell>
          <cell r="K430">
            <v>44553</v>
          </cell>
          <cell r="L430" t="str">
            <v>26211237438274000177550010000003981606653041</v>
          </cell>
          <cell r="M430" t="str">
            <v>26 -  Pernambuco</v>
          </cell>
          <cell r="N430">
            <v>9140.58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11234649000193</v>
          </cell>
          <cell r="G431" t="str">
            <v>BIOANGIO COMERCIO DE PROD MEDICOS LTDA</v>
          </cell>
          <cell r="H431" t="str">
            <v>B</v>
          </cell>
          <cell r="I431" t="str">
            <v>S</v>
          </cell>
          <cell r="J431" t="str">
            <v>000.005.375</v>
          </cell>
          <cell r="K431">
            <v>44553</v>
          </cell>
          <cell r="L431" t="str">
            <v>26211211234649000193550010000053751000009996</v>
          </cell>
          <cell r="M431" t="str">
            <v>26 -  Pernambuco</v>
          </cell>
          <cell r="N431">
            <v>2520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27816265000119</v>
          </cell>
          <cell r="G432" t="str">
            <v>SURGICALMED COM DE PROD MED HOSP EIRELI</v>
          </cell>
          <cell r="H432" t="str">
            <v>B</v>
          </cell>
          <cell r="I432" t="str">
            <v>S</v>
          </cell>
          <cell r="J432" t="str">
            <v>000.010.778</v>
          </cell>
          <cell r="K432">
            <v>44552</v>
          </cell>
          <cell r="L432" t="str">
            <v>24211227816265000119550010000107781000107790</v>
          </cell>
          <cell r="M432" t="str">
            <v>24 -  Rio Grande do Norte</v>
          </cell>
          <cell r="N432">
            <v>3892.4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50595271001004</v>
          </cell>
          <cell r="G433" t="str">
            <v>BIOTRONIK COMERCIAL MEDICA LTDA</v>
          </cell>
          <cell r="H433" t="str">
            <v>B</v>
          </cell>
          <cell r="I433" t="str">
            <v>S</v>
          </cell>
          <cell r="J433">
            <v>3006</v>
          </cell>
          <cell r="K433">
            <v>44548</v>
          </cell>
          <cell r="L433" t="str">
            <v>31211250595271001004550050000030061145581270</v>
          </cell>
          <cell r="M433" t="str">
            <v>31 -  Minas Gerais</v>
          </cell>
          <cell r="N433">
            <v>4992.49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50595271001004</v>
          </cell>
          <cell r="G434" t="str">
            <v>BIOTRONIK COMERCIAL MEDICA LTDA</v>
          </cell>
          <cell r="H434" t="str">
            <v>B</v>
          </cell>
          <cell r="I434" t="str">
            <v>S</v>
          </cell>
          <cell r="J434">
            <v>3007</v>
          </cell>
          <cell r="K434">
            <v>44548</v>
          </cell>
          <cell r="L434" t="str">
            <v>31211250595271001004550050000030071619330602</v>
          </cell>
          <cell r="M434" t="str">
            <v>31 -  Minas Gerais</v>
          </cell>
          <cell r="N434">
            <v>6903.9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50595271001004</v>
          </cell>
          <cell r="G435" t="str">
            <v>BIOTRONIK COMERCIAL MEDICA LTDA</v>
          </cell>
          <cell r="H435" t="str">
            <v>B</v>
          </cell>
          <cell r="I435" t="str">
            <v>S</v>
          </cell>
          <cell r="J435">
            <v>3008</v>
          </cell>
          <cell r="K435">
            <v>44548</v>
          </cell>
          <cell r="L435" t="str">
            <v>31211250595271001004550050000030081611494433</v>
          </cell>
          <cell r="M435" t="str">
            <v>31 -  Minas Gerais</v>
          </cell>
          <cell r="N435">
            <v>6903.9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4237235000152</v>
          </cell>
          <cell r="G436" t="str">
            <v>ENDOCENTER COMERCIAL LTDA</v>
          </cell>
          <cell r="H436" t="str">
            <v>B</v>
          </cell>
          <cell r="I436" t="str">
            <v>S</v>
          </cell>
          <cell r="J436">
            <v>94810</v>
          </cell>
          <cell r="K436">
            <v>44558</v>
          </cell>
          <cell r="L436" t="str">
            <v>26211204237235000152550010000948101111326777</v>
          </cell>
          <cell r="M436" t="str">
            <v>26 -  Pernambuco</v>
          </cell>
          <cell r="N436">
            <v>1780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7160019000144</v>
          </cell>
          <cell r="G437" t="str">
            <v>VITALE COMERCIO LTDA</v>
          </cell>
          <cell r="H437" t="str">
            <v>B</v>
          </cell>
          <cell r="I437" t="str">
            <v>S</v>
          </cell>
          <cell r="J437">
            <v>71739</v>
          </cell>
          <cell r="K437">
            <v>44558</v>
          </cell>
          <cell r="L437" t="str">
            <v>26211207160019000144550010000717391994138320</v>
          </cell>
          <cell r="M437" t="str">
            <v>26 -  Pernambuco</v>
          </cell>
          <cell r="N437">
            <v>310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7160019000144</v>
          </cell>
          <cell r="G438" t="str">
            <v>VITALE COMERCIO LTDA</v>
          </cell>
          <cell r="H438" t="str">
            <v>B</v>
          </cell>
          <cell r="I438" t="str">
            <v>S</v>
          </cell>
          <cell r="J438">
            <v>71593</v>
          </cell>
          <cell r="K438">
            <v>44557</v>
          </cell>
          <cell r="L438" t="str">
            <v>26211207160019000144550010000715931731095659</v>
          </cell>
          <cell r="M438" t="str">
            <v>26 -  Pernambuco</v>
          </cell>
          <cell r="N438">
            <v>310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7160019000144</v>
          </cell>
          <cell r="G439" t="str">
            <v>VITALE COMERCIO LTDA</v>
          </cell>
          <cell r="H439" t="str">
            <v>B</v>
          </cell>
          <cell r="I439" t="str">
            <v>S</v>
          </cell>
          <cell r="J439">
            <v>71594</v>
          </cell>
          <cell r="K439">
            <v>44557</v>
          </cell>
          <cell r="L439" t="str">
            <v>26211207160019000144550010000715941027863331</v>
          </cell>
          <cell r="M439" t="str">
            <v>26 -  Pernambuco</v>
          </cell>
          <cell r="N439">
            <v>310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7160019000144</v>
          </cell>
          <cell r="G440" t="str">
            <v>VITALE COMERCIO LTDA</v>
          </cell>
          <cell r="H440" t="str">
            <v>B</v>
          </cell>
          <cell r="I440" t="str">
            <v>S</v>
          </cell>
          <cell r="J440">
            <v>71580</v>
          </cell>
          <cell r="K440">
            <v>44557</v>
          </cell>
          <cell r="L440" t="str">
            <v>26211207160019000144550010000715801083533222</v>
          </cell>
          <cell r="M440" t="str">
            <v>26 -  Pernambuco</v>
          </cell>
          <cell r="N440">
            <v>620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7160019000144</v>
          </cell>
          <cell r="G441" t="str">
            <v>VITALE COMERCIO LTDA</v>
          </cell>
          <cell r="H441" t="str">
            <v>B</v>
          </cell>
          <cell r="I441" t="str">
            <v>S</v>
          </cell>
          <cell r="J441">
            <v>71581</v>
          </cell>
          <cell r="K441">
            <v>44557</v>
          </cell>
          <cell r="L441" t="str">
            <v>26211207160019000144550010000715811816996170</v>
          </cell>
          <cell r="M441" t="str">
            <v>26 -  Pernambuco</v>
          </cell>
          <cell r="N441">
            <v>310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7160019000144</v>
          </cell>
          <cell r="G442" t="str">
            <v>VITALE COMERCIO LTDA</v>
          </cell>
          <cell r="H442" t="str">
            <v>B</v>
          </cell>
          <cell r="I442" t="str">
            <v>S</v>
          </cell>
          <cell r="J442">
            <v>71575</v>
          </cell>
          <cell r="K442">
            <v>44557</v>
          </cell>
          <cell r="L442" t="str">
            <v>26211207160019000144550010000715751467942889</v>
          </cell>
          <cell r="M442" t="str">
            <v>26 -  Pernambuco</v>
          </cell>
          <cell r="N442">
            <v>2810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7160019000144</v>
          </cell>
          <cell r="G443" t="str">
            <v>VITALE COMERCIO LTDA</v>
          </cell>
          <cell r="H443" t="str">
            <v>B</v>
          </cell>
          <cell r="I443" t="str">
            <v>S</v>
          </cell>
          <cell r="J443">
            <v>71577</v>
          </cell>
          <cell r="K443">
            <v>44557</v>
          </cell>
          <cell r="L443" t="str">
            <v>26211207160019000144550010000715771382644497</v>
          </cell>
          <cell r="M443" t="str">
            <v>26 -  Pernambuco</v>
          </cell>
          <cell r="N443">
            <v>310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5932624000160</v>
          </cell>
          <cell r="G444" t="str">
            <v>MEGAMED COMERCIO LTDA</v>
          </cell>
          <cell r="H444" t="str">
            <v>B</v>
          </cell>
          <cell r="I444" t="str">
            <v>S</v>
          </cell>
          <cell r="J444">
            <v>16644</v>
          </cell>
          <cell r="K444">
            <v>44552</v>
          </cell>
          <cell r="L444" t="str">
            <v>26211205932624000160550010000166441047771398</v>
          </cell>
          <cell r="M444" t="str">
            <v>26 -  Pernambuco</v>
          </cell>
          <cell r="N444">
            <v>1600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2684571000118</v>
          </cell>
          <cell r="G445" t="str">
            <v>DINAMICA HOSPITALAR LTDA</v>
          </cell>
          <cell r="H445" t="str">
            <v>B</v>
          </cell>
          <cell r="I445" t="str">
            <v>S</v>
          </cell>
          <cell r="J445">
            <v>14085</v>
          </cell>
          <cell r="K445">
            <v>44537</v>
          </cell>
          <cell r="L445" t="str">
            <v>26211202684571000118550030000140851082306847</v>
          </cell>
          <cell r="M445" t="str">
            <v>26 -  Pernambuco</v>
          </cell>
          <cell r="N445">
            <v>580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1440590000136</v>
          </cell>
          <cell r="G446" t="str">
            <v>FRESENIUS MEDICAL CARE</v>
          </cell>
          <cell r="H446" t="str">
            <v>B</v>
          </cell>
          <cell r="I446" t="str">
            <v>S</v>
          </cell>
          <cell r="J446">
            <v>1630263</v>
          </cell>
          <cell r="K446">
            <v>44537</v>
          </cell>
          <cell r="L446" t="str">
            <v>35211201440590000136550000016302631359297560</v>
          </cell>
          <cell r="M446" t="str">
            <v>35 -  São Paulo</v>
          </cell>
          <cell r="N446">
            <v>4001.64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1437707000122</v>
          </cell>
          <cell r="G447" t="str">
            <v>SCITECH MEDICAL</v>
          </cell>
          <cell r="H447" t="str">
            <v>B</v>
          </cell>
          <cell r="I447" t="str">
            <v>S</v>
          </cell>
          <cell r="J447">
            <v>240025</v>
          </cell>
          <cell r="K447">
            <v>44557</v>
          </cell>
          <cell r="L447" t="str">
            <v>52211201437707000122550550002400251524685646</v>
          </cell>
          <cell r="M447" t="str">
            <v>52 -  Goiás</v>
          </cell>
          <cell r="N447">
            <v>2100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1437707000122</v>
          </cell>
          <cell r="G448" t="str">
            <v>SCITECH MEDICAL</v>
          </cell>
          <cell r="H448" t="str">
            <v>B</v>
          </cell>
          <cell r="I448" t="str">
            <v>S</v>
          </cell>
          <cell r="J448">
            <v>240023</v>
          </cell>
          <cell r="K448">
            <v>44557</v>
          </cell>
          <cell r="L448" t="str">
            <v>52211201437707000122550550002400231377478737</v>
          </cell>
          <cell r="M448" t="str">
            <v>52 -  Goiás</v>
          </cell>
          <cell r="N448">
            <v>1050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1437707000122</v>
          </cell>
          <cell r="G449" t="str">
            <v>SCITECH MEDICAL</v>
          </cell>
          <cell r="H449" t="str">
            <v>B</v>
          </cell>
          <cell r="I449" t="str">
            <v>S</v>
          </cell>
          <cell r="J449">
            <v>240027</v>
          </cell>
          <cell r="K449">
            <v>44557</v>
          </cell>
          <cell r="L449" t="str">
            <v>52211201437707000122550550002400271753899330</v>
          </cell>
          <cell r="M449" t="str">
            <v>52 -  Goiás</v>
          </cell>
          <cell r="N449">
            <v>1330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1437707000122</v>
          </cell>
          <cell r="G450" t="str">
            <v>SCITECH MEDICAL</v>
          </cell>
          <cell r="H450" t="str">
            <v>B</v>
          </cell>
          <cell r="I450" t="str">
            <v>S</v>
          </cell>
          <cell r="J450">
            <v>240021</v>
          </cell>
          <cell r="K450">
            <v>44557</v>
          </cell>
          <cell r="L450" t="str">
            <v>52211201437707000122550550002400211304540683</v>
          </cell>
          <cell r="M450" t="str">
            <v>52 -  Goiás</v>
          </cell>
          <cell r="N450">
            <v>2100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1437707000122</v>
          </cell>
          <cell r="G451" t="str">
            <v>SCITECH MEDICAL</v>
          </cell>
          <cell r="H451" t="str">
            <v>B</v>
          </cell>
          <cell r="I451" t="str">
            <v>S</v>
          </cell>
          <cell r="J451" t="str">
            <v>240292</v>
          </cell>
          <cell r="K451">
            <v>44557</v>
          </cell>
          <cell r="L451" t="str">
            <v>52211201437707000122550550002402921433715512</v>
          </cell>
          <cell r="M451" t="str">
            <v>52 -  Goiás</v>
          </cell>
          <cell r="N451">
            <v>1050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1513946000114</v>
          </cell>
          <cell r="G452" t="str">
            <v>BOSTON SCIENTIFIC DO BRASIL LTDA</v>
          </cell>
          <cell r="H452" t="str">
            <v>B</v>
          </cell>
          <cell r="I452" t="str">
            <v>S</v>
          </cell>
          <cell r="J452">
            <v>2494424</v>
          </cell>
          <cell r="K452">
            <v>44557</v>
          </cell>
          <cell r="L452" t="str">
            <v>35211201513946000114550030024944241024895337</v>
          </cell>
          <cell r="M452" t="str">
            <v>35 -  São Paulo</v>
          </cell>
          <cell r="N452">
            <v>1368.82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1513946000114</v>
          </cell>
          <cell r="G453" t="str">
            <v>BOSTON SCIENTIFIC DO BRASIL LTDA</v>
          </cell>
          <cell r="H453" t="str">
            <v>B</v>
          </cell>
          <cell r="I453" t="str">
            <v>S</v>
          </cell>
          <cell r="J453">
            <v>2494425</v>
          </cell>
          <cell r="K453">
            <v>44557</v>
          </cell>
          <cell r="L453" t="str">
            <v>35211201513946000114550030024944251024895342</v>
          </cell>
          <cell r="M453" t="str">
            <v>35 -  São Paulo</v>
          </cell>
          <cell r="N453">
            <v>806.47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1513946000114</v>
          </cell>
          <cell r="G454" t="str">
            <v>BOSTON SCIENTIFIC DO BRASIL LTDA</v>
          </cell>
          <cell r="H454" t="str">
            <v>B</v>
          </cell>
          <cell r="I454" t="str">
            <v>S</v>
          </cell>
          <cell r="J454">
            <v>2494359</v>
          </cell>
          <cell r="K454">
            <v>44557</v>
          </cell>
          <cell r="L454" t="str">
            <v>35211201513946000114550030024943591024894462</v>
          </cell>
          <cell r="M454" t="str">
            <v>35 -  São Paulo</v>
          </cell>
          <cell r="N454">
            <v>3006.46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1513946000114</v>
          </cell>
          <cell r="G455" t="str">
            <v>BOSTON SCIENTIFIC DO BRASIL LTDA</v>
          </cell>
          <cell r="H455" t="str">
            <v>B</v>
          </cell>
          <cell r="I455" t="str">
            <v>S</v>
          </cell>
          <cell r="J455">
            <v>2494360</v>
          </cell>
          <cell r="K455">
            <v>44557</v>
          </cell>
          <cell r="L455" t="str">
            <v>35211201513946000114550030024943601024894471</v>
          </cell>
          <cell r="M455" t="str">
            <v>35 -  São Paulo</v>
          </cell>
          <cell r="N455">
            <v>1368.82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1513946000114</v>
          </cell>
          <cell r="G456" t="str">
            <v>BOSTON SCIENTIFIC DO BRASIL LTDA</v>
          </cell>
          <cell r="H456" t="str">
            <v>B</v>
          </cell>
          <cell r="I456" t="str">
            <v>S</v>
          </cell>
          <cell r="J456">
            <v>2494357</v>
          </cell>
          <cell r="K456">
            <v>44557</v>
          </cell>
          <cell r="L456" t="str">
            <v>35211201513946000114550030024943571024894441</v>
          </cell>
          <cell r="M456" t="str">
            <v>35 -  São Paulo</v>
          </cell>
          <cell r="N456">
            <v>1368.82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>
            <v>2494358</v>
          </cell>
          <cell r="K457">
            <v>44557</v>
          </cell>
          <cell r="L457" t="str">
            <v>35211201513946000114550030024943581024894457</v>
          </cell>
          <cell r="M457" t="str">
            <v>35 -  São Paulo</v>
          </cell>
          <cell r="N457">
            <v>268.82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1513946000114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>
            <v>2494361</v>
          </cell>
          <cell r="K458">
            <v>44557</v>
          </cell>
          <cell r="L458" t="str">
            <v>35211201513946000114550030024943611024894487</v>
          </cell>
          <cell r="M458" t="str">
            <v>35 -  São Paulo</v>
          </cell>
          <cell r="N458">
            <v>268.82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1513946000114</v>
          </cell>
          <cell r="G459" t="str">
            <v>BOSTON SCIENTIFIC DO BRASIL LTDA</v>
          </cell>
          <cell r="H459" t="str">
            <v>B</v>
          </cell>
          <cell r="I459" t="str">
            <v>S</v>
          </cell>
          <cell r="J459">
            <v>2494362</v>
          </cell>
          <cell r="K459">
            <v>44557</v>
          </cell>
          <cell r="L459" t="str">
            <v>35211201513946000114550030024943621024894492</v>
          </cell>
          <cell r="M459" t="str">
            <v>35 -  São Paulo</v>
          </cell>
          <cell r="N459">
            <v>1368.82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1513946000114</v>
          </cell>
          <cell r="G460" t="str">
            <v>BOSTON SCIENTIFIC DO BRASIL LTDA</v>
          </cell>
          <cell r="H460" t="str">
            <v>B</v>
          </cell>
          <cell r="I460" t="str">
            <v>S</v>
          </cell>
          <cell r="J460">
            <v>2494363</v>
          </cell>
          <cell r="K460">
            <v>44557</v>
          </cell>
          <cell r="L460" t="str">
            <v>35211201513946000114550030024943631024894503</v>
          </cell>
          <cell r="M460" t="str">
            <v>35 -  São Paulo</v>
          </cell>
          <cell r="N460">
            <v>268.82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41699739000110</v>
          </cell>
          <cell r="G461" t="str">
            <v>MF TRANSPORTES DE AGUA EIRELI</v>
          </cell>
          <cell r="H461" t="str">
            <v>B</v>
          </cell>
          <cell r="I461" t="str">
            <v>S</v>
          </cell>
          <cell r="J461">
            <v>44</v>
          </cell>
          <cell r="K461">
            <v>44558</v>
          </cell>
          <cell r="L461" t="str">
            <v>26211241699739000110550010000000441754676906</v>
          </cell>
          <cell r="M461" t="str">
            <v>26 -  Pernambuco</v>
          </cell>
          <cell r="N461">
            <v>17952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37844479000152</v>
          </cell>
          <cell r="G462" t="str">
            <v>BIOLINE FIOS CIRURGICOS LTDA</v>
          </cell>
          <cell r="H462" t="str">
            <v>B</v>
          </cell>
          <cell r="I462" t="str">
            <v>S</v>
          </cell>
          <cell r="J462">
            <v>124595</v>
          </cell>
          <cell r="K462">
            <v>44552</v>
          </cell>
          <cell r="L462" t="str">
            <v>52211237844479000152550020001245951955906395</v>
          </cell>
          <cell r="M462" t="str">
            <v>52 -  Goiás</v>
          </cell>
          <cell r="N462">
            <v>3984.48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23993232000193</v>
          </cell>
          <cell r="G463" t="str">
            <v>MEDIAL SAUDE DISTRIBUIDORA</v>
          </cell>
          <cell r="H463" t="str">
            <v>B</v>
          </cell>
          <cell r="I463" t="str">
            <v>S</v>
          </cell>
          <cell r="J463">
            <v>1094</v>
          </cell>
          <cell r="K463">
            <v>44558</v>
          </cell>
          <cell r="L463" t="str">
            <v>26211223993232000193550010000010941082532559</v>
          </cell>
          <cell r="M463" t="str">
            <v>26 -  Pernambuco</v>
          </cell>
          <cell r="N463">
            <v>460.8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12420164001048</v>
          </cell>
          <cell r="G464" t="str">
            <v>CM HOSPITALAR S A</v>
          </cell>
          <cell r="H464" t="str">
            <v>B</v>
          </cell>
          <cell r="I464" t="str">
            <v>S</v>
          </cell>
          <cell r="J464">
            <v>113694</v>
          </cell>
          <cell r="K464">
            <v>44557</v>
          </cell>
          <cell r="L464" t="str">
            <v>26211212420164001048550010001136941139202597</v>
          </cell>
          <cell r="M464" t="str">
            <v>26 -  Pernambuco</v>
          </cell>
          <cell r="N464">
            <v>1265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2684571000118</v>
          </cell>
          <cell r="G465" t="str">
            <v>DINAMICA HOSPITALAR LTDA</v>
          </cell>
          <cell r="H465" t="str">
            <v>B</v>
          </cell>
          <cell r="I465" t="str">
            <v>S</v>
          </cell>
          <cell r="J465">
            <v>14800</v>
          </cell>
          <cell r="K465">
            <v>44553</v>
          </cell>
          <cell r="L465" t="str">
            <v>26211202684571000118550030000148001161757945</v>
          </cell>
          <cell r="M465" t="str">
            <v>26 -  Pernambuco</v>
          </cell>
          <cell r="N465">
            <v>16744.7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29252578000117</v>
          </cell>
          <cell r="G466" t="str">
            <v>MH COMERCIO ATACADISTA DE MAT HOSP.</v>
          </cell>
          <cell r="H466" t="str">
            <v>B</v>
          </cell>
          <cell r="I466" t="str">
            <v>S</v>
          </cell>
          <cell r="J466">
            <v>1983</v>
          </cell>
          <cell r="K466">
            <v>44531</v>
          </cell>
          <cell r="L466" t="str">
            <v>29211229252578000117550010000019831000108098</v>
          </cell>
          <cell r="M466" t="str">
            <v>29 -  Bahia</v>
          </cell>
          <cell r="N466">
            <v>25490.400000000001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6106005000180</v>
          </cell>
          <cell r="G467" t="str">
            <v>STOCK MED PRODUTOS MEDICO HOSPITALARES</v>
          </cell>
          <cell r="H467" t="str">
            <v>B</v>
          </cell>
          <cell r="I467" t="str">
            <v>S</v>
          </cell>
          <cell r="J467">
            <v>139609</v>
          </cell>
          <cell r="K467">
            <v>44550</v>
          </cell>
          <cell r="L467" t="str">
            <v>43211206106005000180550010001396091005782434</v>
          </cell>
          <cell r="M467" t="str">
            <v>43 -  Rio Grande do Sul</v>
          </cell>
          <cell r="N467">
            <v>10185.92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10972948000162</v>
          </cell>
          <cell r="G468" t="str">
            <v>BRAZMIX COMERCIO VAREJ E ATAC LTDA</v>
          </cell>
          <cell r="H468" t="str">
            <v>B</v>
          </cell>
          <cell r="I468" t="str">
            <v>S</v>
          </cell>
          <cell r="J468" t="str">
            <v>000.131.528</v>
          </cell>
          <cell r="K468">
            <v>44551</v>
          </cell>
          <cell r="L468" t="str">
            <v>41211210972948000162550010001315281046444741</v>
          </cell>
          <cell r="M468" t="str">
            <v>41 -  Paraná</v>
          </cell>
          <cell r="N468">
            <v>24245.62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10271915000195</v>
          </cell>
          <cell r="G469" t="str">
            <v>INSTITUTO TRAVESSIA</v>
          </cell>
          <cell r="H469" t="str">
            <v>B</v>
          </cell>
          <cell r="I469" t="str">
            <v>S</v>
          </cell>
          <cell r="J469">
            <v>5971</v>
          </cell>
          <cell r="K469">
            <v>44557</v>
          </cell>
          <cell r="L469" t="str">
            <v>26211210271915000195550010000059711000045690</v>
          </cell>
          <cell r="M469" t="str">
            <v>26 -  Pernambuco</v>
          </cell>
          <cell r="N469">
            <v>4800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61418042000131</v>
          </cell>
          <cell r="G470" t="str">
            <v>CIRURGICA FERNANDES LTDA</v>
          </cell>
          <cell r="H470" t="str">
            <v>B</v>
          </cell>
          <cell r="I470" t="str">
            <v>S</v>
          </cell>
          <cell r="J470">
            <v>1415468</v>
          </cell>
          <cell r="K470">
            <v>44550</v>
          </cell>
          <cell r="L470" t="str">
            <v>35211261418042000131550040014154681523595688</v>
          </cell>
          <cell r="M470" t="str">
            <v>35 -  São Paulo</v>
          </cell>
          <cell r="N470">
            <v>10880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61418042000131</v>
          </cell>
          <cell r="G471" t="str">
            <v>CIRURGICA FERNANDES LTDA</v>
          </cell>
          <cell r="H471" t="str">
            <v>B</v>
          </cell>
          <cell r="I471" t="str">
            <v>S</v>
          </cell>
          <cell r="J471">
            <v>1415469</v>
          </cell>
          <cell r="K471">
            <v>44550</v>
          </cell>
          <cell r="L471" t="str">
            <v>35211261418042000131550040014154691879559256</v>
          </cell>
          <cell r="M471" t="str">
            <v>35 -  São Paulo</v>
          </cell>
          <cell r="N471">
            <v>9580.91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36441494000197</v>
          </cell>
          <cell r="G472" t="str">
            <v>MULTIMEDICA DISTRIBUIDORA</v>
          </cell>
          <cell r="H472" t="str">
            <v>B</v>
          </cell>
          <cell r="I472" t="str">
            <v>S</v>
          </cell>
          <cell r="J472">
            <v>2665</v>
          </cell>
          <cell r="K472">
            <v>44550</v>
          </cell>
          <cell r="L472" t="str">
            <v>26211236441494000197550010000026651656275037</v>
          </cell>
          <cell r="M472" t="str">
            <v>26 -  Pernambuco</v>
          </cell>
          <cell r="N472">
            <v>4389.6000000000004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27816265000119</v>
          </cell>
          <cell r="G473" t="str">
            <v>SURGICALMED COM DE PROD MED HOSP EIRELI</v>
          </cell>
          <cell r="H473" t="str">
            <v>B</v>
          </cell>
          <cell r="I473" t="str">
            <v>S</v>
          </cell>
          <cell r="J473" t="str">
            <v>000.010.929</v>
          </cell>
          <cell r="K473">
            <v>44557</v>
          </cell>
          <cell r="L473" t="str">
            <v>24211227816265000119550010000109291000109306</v>
          </cell>
          <cell r="M473" t="str">
            <v>24 -  Rio Grande do Norte</v>
          </cell>
          <cell r="N473">
            <v>5838.6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874929000140</v>
          </cell>
          <cell r="G474" t="str">
            <v>MEDCENTER COMERCIAL LTDA  MG</v>
          </cell>
          <cell r="H474" t="str">
            <v>B</v>
          </cell>
          <cell r="I474" t="str">
            <v>S</v>
          </cell>
          <cell r="J474">
            <v>359709</v>
          </cell>
          <cell r="K474">
            <v>44547</v>
          </cell>
          <cell r="L474" t="str">
            <v>31211200874929000140550010003597091755354185</v>
          </cell>
          <cell r="M474" t="str">
            <v>31 -  Minas Gerais</v>
          </cell>
          <cell r="N474">
            <v>24062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11206099000441</v>
          </cell>
          <cell r="G475" t="str">
            <v>SUPERMED COM E IMP DE PROD MEDICOS LTDA</v>
          </cell>
          <cell r="H475" t="str">
            <v>B</v>
          </cell>
          <cell r="I475" t="str">
            <v>S</v>
          </cell>
          <cell r="J475">
            <v>296722</v>
          </cell>
          <cell r="K475">
            <v>44550</v>
          </cell>
          <cell r="L475" t="str">
            <v>35211211206099000441550010002967221000639552</v>
          </cell>
          <cell r="M475" t="str">
            <v>35 -  São Paulo</v>
          </cell>
          <cell r="N475">
            <v>6359.7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11206099000441</v>
          </cell>
          <cell r="G476" t="str">
            <v>SUPERMED COM E IMP DE PROD MEDICOS LTDA</v>
          </cell>
          <cell r="H476" t="str">
            <v>B</v>
          </cell>
          <cell r="I476" t="str">
            <v>S</v>
          </cell>
          <cell r="J476">
            <v>296722</v>
          </cell>
          <cell r="K476">
            <v>44550</v>
          </cell>
          <cell r="L476" t="str">
            <v>35211211206099000441550010002967221000639552</v>
          </cell>
          <cell r="M476" t="str">
            <v>35 -  São Paulo</v>
          </cell>
          <cell r="N476">
            <v>3044.93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11206099000107</v>
          </cell>
          <cell r="G477" t="str">
            <v>SUPERMED COM E IMP DE PROD MED  LTDA</v>
          </cell>
          <cell r="H477" t="str">
            <v>B</v>
          </cell>
          <cell r="I477" t="str">
            <v>S</v>
          </cell>
          <cell r="J477">
            <v>567234</v>
          </cell>
          <cell r="K477">
            <v>44550</v>
          </cell>
          <cell r="L477" t="str">
            <v>31211211206099000107550010005672341000759283</v>
          </cell>
          <cell r="M477" t="str">
            <v>31 -  Minas Gerais</v>
          </cell>
          <cell r="N477">
            <v>206.16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11234649000193</v>
          </cell>
          <cell r="G478" t="str">
            <v>BIOANGIO COMERCIO DE PROD MEDICOS LTDA</v>
          </cell>
          <cell r="H478" t="str">
            <v>B</v>
          </cell>
          <cell r="I478" t="str">
            <v>S</v>
          </cell>
          <cell r="J478" t="str">
            <v>000.005.201</v>
          </cell>
          <cell r="K478">
            <v>44526</v>
          </cell>
          <cell r="L478" t="str">
            <v>26211111234649000193550010000052011000009993</v>
          </cell>
          <cell r="M478" t="str">
            <v>26 -  Pernambuco</v>
          </cell>
          <cell r="N478">
            <v>980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35753111000153</v>
          </cell>
          <cell r="G479" t="str">
            <v>NORD PRODUTOS EM SAUDE LTDA</v>
          </cell>
          <cell r="H479" t="str">
            <v>B</v>
          </cell>
          <cell r="I479" t="str">
            <v>S</v>
          </cell>
          <cell r="J479">
            <v>3982</v>
          </cell>
          <cell r="K479">
            <v>44530</v>
          </cell>
          <cell r="L479" t="str">
            <v>26211135753111000153550010000039821000034367</v>
          </cell>
          <cell r="M479" t="str">
            <v>26 -  Pernambuco</v>
          </cell>
          <cell r="N479">
            <v>2470</v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11563145000117</v>
          </cell>
          <cell r="G483" t="str">
            <v>COMERCIAL MOSTAERT LTDA</v>
          </cell>
          <cell r="H483" t="str">
            <v>B</v>
          </cell>
          <cell r="I483" t="str">
            <v>S</v>
          </cell>
          <cell r="J483" t="str">
            <v>000.105.852</v>
          </cell>
          <cell r="K483">
            <v>44530</v>
          </cell>
          <cell r="L483" t="str">
            <v>26211111563145000117550010001058521002194769</v>
          </cell>
          <cell r="M483" t="str">
            <v>26 -  Pernambuco</v>
          </cell>
          <cell r="N483">
            <v>29920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44734671000151</v>
          </cell>
          <cell r="G484" t="str">
            <v>CRISTALIA PROD QUIM FARMACEUTICOS LTDA</v>
          </cell>
          <cell r="H484" t="str">
            <v>B</v>
          </cell>
          <cell r="I484" t="str">
            <v>S</v>
          </cell>
          <cell r="J484">
            <v>3139137</v>
          </cell>
          <cell r="K484">
            <v>44523</v>
          </cell>
          <cell r="L484" t="str">
            <v>35211144734671000151550100031391371122746949</v>
          </cell>
          <cell r="M484" t="str">
            <v>35 -  São Paulo</v>
          </cell>
          <cell r="N484">
            <v>3900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44734671000151</v>
          </cell>
          <cell r="G485" t="str">
            <v>CRISTALIA PROD QUIM FARMACEUTICOS LTDA</v>
          </cell>
          <cell r="H485" t="str">
            <v>B</v>
          </cell>
          <cell r="I485" t="str">
            <v>S</v>
          </cell>
          <cell r="J485">
            <v>3139526</v>
          </cell>
          <cell r="K485">
            <v>44523</v>
          </cell>
          <cell r="L485" t="str">
            <v>35211144734671000151550100031395261156283443</v>
          </cell>
          <cell r="M485" t="str">
            <v>35 -  São Paulo</v>
          </cell>
          <cell r="N485">
            <v>5.4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12882932000194</v>
          </cell>
          <cell r="G486" t="str">
            <v>EXOMED REPRES DE MED LTDA</v>
          </cell>
          <cell r="H486" t="str">
            <v>B</v>
          </cell>
          <cell r="I486" t="str">
            <v>S</v>
          </cell>
          <cell r="J486">
            <v>156451</v>
          </cell>
          <cell r="K486">
            <v>44530</v>
          </cell>
          <cell r="L486" t="str">
            <v>26211112882932000194550010001564511852308407</v>
          </cell>
          <cell r="M486" t="str">
            <v>26 -  Pernambuco</v>
          </cell>
          <cell r="N486">
            <v>44964.62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7160019000144</v>
          </cell>
          <cell r="G487" t="str">
            <v>VITALE COMERCIO LTDA</v>
          </cell>
          <cell r="H487" t="str">
            <v>B</v>
          </cell>
          <cell r="I487" t="str">
            <v>S</v>
          </cell>
          <cell r="J487">
            <v>69333</v>
          </cell>
          <cell r="K487">
            <v>44530</v>
          </cell>
          <cell r="L487" t="str">
            <v>26211107160019000144550010000693331383314834</v>
          </cell>
          <cell r="M487" t="str">
            <v>26 -  Pernambuco</v>
          </cell>
          <cell r="N487">
            <v>44200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13274285000109</v>
          </cell>
          <cell r="G488" t="str">
            <v>FARMACIA JJ CAVALCANTI</v>
          </cell>
          <cell r="H488" t="str">
            <v>B</v>
          </cell>
          <cell r="I488" t="str">
            <v>S</v>
          </cell>
          <cell r="J488" t="str">
            <v>000.000.693</v>
          </cell>
          <cell r="K488">
            <v>44531</v>
          </cell>
          <cell r="L488" t="str">
            <v>26211213274285000109550010000006931711519088</v>
          </cell>
          <cell r="M488" t="str">
            <v>26 -  Pernambuco</v>
          </cell>
          <cell r="N488">
            <v>58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11260846000187</v>
          </cell>
          <cell r="G489" t="str">
            <v>ANBIOTON IMPORTADORA LTDA</v>
          </cell>
          <cell r="H489" t="str">
            <v>B</v>
          </cell>
          <cell r="I489" t="str">
            <v>S</v>
          </cell>
          <cell r="J489">
            <v>154109</v>
          </cell>
          <cell r="K489">
            <v>44522</v>
          </cell>
          <cell r="L489" t="str">
            <v>35211111260846000187550010001541091475060364</v>
          </cell>
          <cell r="M489" t="str">
            <v>35 -  São Paulo</v>
          </cell>
          <cell r="N489">
            <v>3400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39541603000136</v>
          </cell>
          <cell r="G490" t="str">
            <v>EMANUELLA DA SILVA DOS SANTOS FARMACIA</v>
          </cell>
          <cell r="H490" t="str">
            <v>B</v>
          </cell>
          <cell r="I490" t="str">
            <v>S</v>
          </cell>
          <cell r="J490" t="str">
            <v>000.000.040</v>
          </cell>
          <cell r="K490">
            <v>44531</v>
          </cell>
          <cell r="L490" t="str">
            <v>26211239541603000136550010000000401828994083</v>
          </cell>
          <cell r="M490" t="str">
            <v>26 -  Pernambuco</v>
          </cell>
          <cell r="N490">
            <v>100.9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7752236000123</v>
          </cell>
          <cell r="G491" t="str">
            <v>MEDILAR IMP E DIST DE PROD MED HOSPIT SA</v>
          </cell>
          <cell r="H491" t="str">
            <v>B</v>
          </cell>
          <cell r="I491" t="str">
            <v>S</v>
          </cell>
          <cell r="J491">
            <v>714432</v>
          </cell>
          <cell r="K491">
            <v>44523</v>
          </cell>
          <cell r="L491" t="str">
            <v>43211107752236000123550010007144321100003110</v>
          </cell>
          <cell r="M491" t="str">
            <v>43 -  Rio Grande do Sul</v>
          </cell>
          <cell r="N491">
            <v>8647.36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11563145000117</v>
          </cell>
          <cell r="G492" t="str">
            <v>COMERCIAL MOSTAERT LTDA</v>
          </cell>
          <cell r="H492" t="str">
            <v>B</v>
          </cell>
          <cell r="I492" t="str">
            <v>S</v>
          </cell>
          <cell r="J492" t="str">
            <v>000.105.929</v>
          </cell>
          <cell r="K492">
            <v>44531</v>
          </cell>
          <cell r="L492" t="str">
            <v>26211211563145000117550010001059291002196916</v>
          </cell>
          <cell r="M492" t="str">
            <v>26 -  Pernambuco</v>
          </cell>
          <cell r="N492">
            <v>17400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8719794000150</v>
          </cell>
          <cell r="G493" t="str">
            <v>CENTRAL DIST DE MEDICAMENTOS LTDA</v>
          </cell>
          <cell r="H493" t="str">
            <v>B</v>
          </cell>
          <cell r="I493" t="str">
            <v>S</v>
          </cell>
          <cell r="J493">
            <v>95170</v>
          </cell>
          <cell r="K493">
            <v>44530</v>
          </cell>
          <cell r="L493" t="str">
            <v>26211108719794000150550010000951701455807150</v>
          </cell>
          <cell r="M493" t="str">
            <v>26 -  Pernambuco</v>
          </cell>
          <cell r="N493">
            <v>204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7484373000124</v>
          </cell>
          <cell r="G494" t="str">
            <v>UNI HOSPITALAR LTDA  EPP</v>
          </cell>
          <cell r="H494" t="str">
            <v>B</v>
          </cell>
          <cell r="I494" t="str">
            <v>S</v>
          </cell>
          <cell r="J494" t="str">
            <v>000.136.042</v>
          </cell>
          <cell r="K494">
            <v>44530</v>
          </cell>
          <cell r="L494" t="str">
            <v>26211107484373000124550010001360421184560313</v>
          </cell>
          <cell r="M494" t="str">
            <v>26 -  Pernambuco</v>
          </cell>
          <cell r="N494">
            <v>2028.75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7484373000124</v>
          </cell>
          <cell r="G495" t="str">
            <v>UNI HOSPITALAR LTDA  EPP</v>
          </cell>
          <cell r="H495" t="str">
            <v>B</v>
          </cell>
          <cell r="I495" t="str">
            <v>S</v>
          </cell>
          <cell r="J495" t="str">
            <v>000.136.079</v>
          </cell>
          <cell r="K495">
            <v>44530</v>
          </cell>
          <cell r="L495" t="str">
            <v>26211107484373000124550010001360791306651466</v>
          </cell>
          <cell r="M495" t="str">
            <v>26 -  Pernambuco</v>
          </cell>
          <cell r="N495">
            <v>18677.96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7484373000124</v>
          </cell>
          <cell r="G496" t="str">
            <v>UNI HOSPITALAR LTDA  EPP</v>
          </cell>
          <cell r="H496" t="str">
            <v>B</v>
          </cell>
          <cell r="I496" t="str">
            <v>S</v>
          </cell>
          <cell r="J496" t="str">
            <v>000.136.131</v>
          </cell>
          <cell r="K496">
            <v>44531</v>
          </cell>
          <cell r="L496" t="str">
            <v>26211207484373000124550010001361311604869066</v>
          </cell>
          <cell r="M496" t="str">
            <v>26 -  Pernambuco</v>
          </cell>
          <cell r="N496">
            <v>885.38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8674752000140</v>
          </cell>
          <cell r="G497" t="str">
            <v>CIRURGICA MONTEBELLO LTDA</v>
          </cell>
          <cell r="H497" t="str">
            <v>B</v>
          </cell>
          <cell r="I497" t="str">
            <v>S</v>
          </cell>
          <cell r="J497" t="str">
            <v>000.118.480</v>
          </cell>
          <cell r="K497">
            <v>44531</v>
          </cell>
          <cell r="L497" t="str">
            <v>26211208674752000140550010001184801487280330</v>
          </cell>
          <cell r="M497" t="str">
            <v>26 -  Pernambuco</v>
          </cell>
          <cell r="N497">
            <v>1533.77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3817043000152</v>
          </cell>
          <cell r="G498" t="str">
            <v>PHARMAPLUS LTDA EPP</v>
          </cell>
          <cell r="H498" t="str">
            <v>B</v>
          </cell>
          <cell r="I498" t="str">
            <v>S</v>
          </cell>
          <cell r="J498" t="str">
            <v>000.037.942</v>
          </cell>
          <cell r="K498">
            <v>44531</v>
          </cell>
          <cell r="L498" t="str">
            <v>26211203817043000152550010000379421000485100</v>
          </cell>
          <cell r="M498" t="str">
            <v>26 -  Pernambuco</v>
          </cell>
          <cell r="N498">
            <v>114.95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22580510000118</v>
          </cell>
          <cell r="G499" t="str">
            <v>UNIFAR DISTRIBUIDORA DE MEDICAMENTOS</v>
          </cell>
          <cell r="H499" t="str">
            <v>B</v>
          </cell>
          <cell r="I499" t="str">
            <v>S</v>
          </cell>
          <cell r="J499" t="str">
            <v>000.045.434</v>
          </cell>
          <cell r="K499">
            <v>44531</v>
          </cell>
          <cell r="L499" t="str">
            <v>26211222580510000118550010000454341000307513</v>
          </cell>
          <cell r="M499" t="str">
            <v>26 -  Pernambuco</v>
          </cell>
          <cell r="N499">
            <v>1584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21596736000144</v>
          </cell>
          <cell r="G500" t="str">
            <v>ULTRAMEGA DIST LTDA</v>
          </cell>
          <cell r="H500" t="str">
            <v>B</v>
          </cell>
          <cell r="I500" t="str">
            <v>S</v>
          </cell>
          <cell r="J500">
            <v>141575</v>
          </cell>
          <cell r="K500">
            <v>44530</v>
          </cell>
          <cell r="L500" t="str">
            <v>26211121596736000144550010001415751001457932</v>
          </cell>
          <cell r="M500" t="str">
            <v>26 -  Pernambuco</v>
          </cell>
          <cell r="N500">
            <v>633.76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12420164001048</v>
          </cell>
          <cell r="G501" t="str">
            <v>CM HOSPITALAR S A</v>
          </cell>
          <cell r="H501" t="str">
            <v>B</v>
          </cell>
          <cell r="I501" t="str">
            <v>S</v>
          </cell>
          <cell r="J501">
            <v>111236</v>
          </cell>
          <cell r="K501">
            <v>44530</v>
          </cell>
          <cell r="L501" t="str">
            <v>26211112420164001048550010001112361569859739</v>
          </cell>
          <cell r="M501" t="str">
            <v>26 -  Pernambuco</v>
          </cell>
          <cell r="N501">
            <v>420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35514416000102</v>
          </cell>
          <cell r="G502" t="str">
            <v>QUALIMMED  COMER ATACA DE MEDICAMENTOS</v>
          </cell>
          <cell r="H502" t="str">
            <v>B</v>
          </cell>
          <cell r="I502" t="str">
            <v>S</v>
          </cell>
          <cell r="J502" t="str">
            <v>000.000.844</v>
          </cell>
          <cell r="K502">
            <v>44532</v>
          </cell>
          <cell r="L502" t="str">
            <v>26211235514416000102550010000008441083399822</v>
          </cell>
          <cell r="M502" t="str">
            <v>26 -  Pernambuco</v>
          </cell>
          <cell r="N502">
            <v>2320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67729178000653</v>
          </cell>
          <cell r="G503" t="str">
            <v>COMERCIAL CIRURGICA RIOCLARENSE LTDA</v>
          </cell>
          <cell r="H503" t="str">
            <v>B</v>
          </cell>
          <cell r="I503" t="str">
            <v>S</v>
          </cell>
          <cell r="J503">
            <v>17908</v>
          </cell>
          <cell r="K503">
            <v>44530</v>
          </cell>
          <cell r="L503" t="str">
            <v>26211167729178000653550010000179081367596960</v>
          </cell>
          <cell r="M503" t="str">
            <v>26 -  Pernambuco</v>
          </cell>
          <cell r="N503">
            <v>7033.88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6106005000180</v>
          </cell>
          <cell r="G504" t="str">
            <v>STOCK MED PRODUTOS MEDICO HOSPITALARES</v>
          </cell>
          <cell r="H504" t="str">
            <v>B</v>
          </cell>
          <cell r="I504" t="str">
            <v>S</v>
          </cell>
          <cell r="J504">
            <v>135978</v>
          </cell>
          <cell r="K504">
            <v>44518</v>
          </cell>
          <cell r="L504" t="str">
            <v>43211106106005000180550010001359781005688740</v>
          </cell>
          <cell r="M504" t="str">
            <v>43 -  Rio Grande do Sul</v>
          </cell>
          <cell r="N504">
            <v>2750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35753111000153</v>
          </cell>
          <cell r="G505" t="str">
            <v>NORD PRODUTOS EM SAUDE LTDA</v>
          </cell>
          <cell r="H505" t="str">
            <v>B</v>
          </cell>
          <cell r="I505" t="str">
            <v>S</v>
          </cell>
          <cell r="J505">
            <v>3975</v>
          </cell>
          <cell r="K505">
            <v>44530</v>
          </cell>
          <cell r="L505" t="str">
            <v>26211135753111000153550010000039751000034265</v>
          </cell>
          <cell r="M505" t="str">
            <v>26 -  Pernambuco</v>
          </cell>
          <cell r="N505">
            <v>39600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1206820001179</v>
          </cell>
          <cell r="G506" t="str">
            <v>PANPHARMA DISTRIB. DE MEDIC. LTDA</v>
          </cell>
          <cell r="H506" t="str">
            <v>B</v>
          </cell>
          <cell r="I506" t="str">
            <v>S</v>
          </cell>
          <cell r="J506">
            <v>1212892</v>
          </cell>
          <cell r="K506">
            <v>44530</v>
          </cell>
          <cell r="L506" t="str">
            <v>26211101206820001179550040012128921041316980</v>
          </cell>
          <cell r="M506" t="str">
            <v>26 -  Pernambuco</v>
          </cell>
          <cell r="N506">
            <v>2545.65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23837936000177</v>
          </cell>
          <cell r="G507" t="str">
            <v>G1 DISTRIBUIDORA DE PROD. FARM LTDA</v>
          </cell>
          <cell r="H507" t="str">
            <v>B</v>
          </cell>
          <cell r="I507" t="str">
            <v>S</v>
          </cell>
          <cell r="J507">
            <v>428012</v>
          </cell>
          <cell r="K507">
            <v>44530</v>
          </cell>
          <cell r="L507" t="str">
            <v>26211123837936000177550010004280121009749189</v>
          </cell>
          <cell r="M507" t="str">
            <v>26 -  Pernambuco</v>
          </cell>
          <cell r="N507">
            <v>781.96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23837936000177</v>
          </cell>
          <cell r="G508" t="str">
            <v>G1 DISTRIBUIDORA DE PROD. FARM LTDA</v>
          </cell>
          <cell r="H508" t="str">
            <v>B</v>
          </cell>
          <cell r="I508" t="str">
            <v>S</v>
          </cell>
          <cell r="J508">
            <v>428026</v>
          </cell>
          <cell r="K508">
            <v>44530</v>
          </cell>
          <cell r="L508" t="str">
            <v>26211123837936000177550010004280261009749133</v>
          </cell>
          <cell r="M508" t="str">
            <v>26 -  Pernambuco</v>
          </cell>
          <cell r="N508">
            <v>195.6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8778201000126</v>
          </cell>
          <cell r="G509" t="str">
            <v>DROGAFONTE LTDA</v>
          </cell>
          <cell r="H509" t="str">
            <v>B</v>
          </cell>
          <cell r="I509" t="str">
            <v>S</v>
          </cell>
          <cell r="J509">
            <v>356541</v>
          </cell>
          <cell r="K509">
            <v>44531</v>
          </cell>
          <cell r="L509" t="str">
            <v>26211208778201000126550010003565411783710691</v>
          </cell>
          <cell r="M509" t="str">
            <v>26 -  Pernambuco</v>
          </cell>
          <cell r="N509">
            <v>1397.16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8778201000126</v>
          </cell>
          <cell r="G510" t="str">
            <v>DROGAFONTE LTDA</v>
          </cell>
          <cell r="H510" t="str">
            <v>B</v>
          </cell>
          <cell r="I510" t="str">
            <v>S</v>
          </cell>
          <cell r="J510">
            <v>356398</v>
          </cell>
          <cell r="K510">
            <v>44530</v>
          </cell>
          <cell r="L510" t="str">
            <v>26211108778201000126550010003563981043603709</v>
          </cell>
          <cell r="M510" t="str">
            <v>26 -  Pernambuco</v>
          </cell>
          <cell r="N510">
            <v>15730.47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23993232000193</v>
          </cell>
          <cell r="G511" t="str">
            <v>MEDIAL SAUDE DISTRIBUIDORA</v>
          </cell>
          <cell r="H511" t="str">
            <v>B</v>
          </cell>
          <cell r="I511" t="str">
            <v>S</v>
          </cell>
          <cell r="J511">
            <v>966</v>
          </cell>
          <cell r="K511">
            <v>44531</v>
          </cell>
          <cell r="L511" t="str">
            <v>26211223993232000193550010000009661151714371</v>
          </cell>
          <cell r="M511" t="str">
            <v>26 -  Pernambuco</v>
          </cell>
          <cell r="N511">
            <v>930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4238160000124</v>
          </cell>
          <cell r="G512" t="str">
            <v>HEALTH TECH FARMACIA DE MANIPULACAO LTDA</v>
          </cell>
          <cell r="H512" t="str">
            <v>S</v>
          </cell>
          <cell r="I512" t="str">
            <v>S</v>
          </cell>
          <cell r="J512">
            <v>164481</v>
          </cell>
          <cell r="K512">
            <v>44530</v>
          </cell>
          <cell r="L512" t="str">
            <v>EQS3-I5CA</v>
          </cell>
          <cell r="M512" t="str">
            <v>3550308 - São Paulo - SP</v>
          </cell>
          <cell r="N512">
            <v>422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10854165000346</v>
          </cell>
          <cell r="G513" t="str">
            <v>F  F DISTRIB. DE PROD. FARMACEUT. LTDA</v>
          </cell>
          <cell r="H513" t="str">
            <v>B</v>
          </cell>
          <cell r="I513" t="str">
            <v>S</v>
          </cell>
          <cell r="J513">
            <v>111439</v>
          </cell>
          <cell r="K513">
            <v>44529</v>
          </cell>
          <cell r="L513" t="str">
            <v>23211110854165000346550010001114391968305040</v>
          </cell>
          <cell r="M513" t="str">
            <v>23 -  Ceará</v>
          </cell>
          <cell r="N513">
            <v>21504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10854165000346</v>
          </cell>
          <cell r="G514" t="str">
            <v>F  F DISTRIB. DE PROD. FARMACEUT. LTDA</v>
          </cell>
          <cell r="H514" t="str">
            <v>B</v>
          </cell>
          <cell r="I514" t="str">
            <v>S</v>
          </cell>
          <cell r="J514">
            <v>111614</v>
          </cell>
          <cell r="K514">
            <v>44530</v>
          </cell>
          <cell r="L514" t="str">
            <v>23211110854165000346550010001116141567793258</v>
          </cell>
          <cell r="M514" t="str">
            <v>23 -  Ceará</v>
          </cell>
          <cell r="N514">
            <v>11050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6198619004207</v>
          </cell>
          <cell r="G515" t="str">
            <v>DROGATIM DROGARIAS LTDA</v>
          </cell>
          <cell r="H515" t="str">
            <v>B</v>
          </cell>
          <cell r="I515" t="str">
            <v>S</v>
          </cell>
          <cell r="J515">
            <v>1262</v>
          </cell>
          <cell r="K515">
            <v>44536</v>
          </cell>
          <cell r="L515" t="str">
            <v>26211206198619004207550040000012621003627257</v>
          </cell>
          <cell r="M515" t="str">
            <v>26 -  Pernambuco</v>
          </cell>
          <cell r="N515">
            <v>35.4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874929000140</v>
          </cell>
          <cell r="G516" t="str">
            <v>MEDCENTER COMERCIAL LTDA  MG</v>
          </cell>
          <cell r="H516" t="str">
            <v>B</v>
          </cell>
          <cell r="I516" t="str">
            <v>S</v>
          </cell>
          <cell r="J516">
            <v>356295</v>
          </cell>
          <cell r="K516">
            <v>44530</v>
          </cell>
          <cell r="L516" t="str">
            <v>31211100874929000140550010003562951214730659</v>
          </cell>
          <cell r="M516" t="str">
            <v>31 -  Minas Gerais</v>
          </cell>
          <cell r="N516">
            <v>78365.8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6628333000146</v>
          </cell>
          <cell r="G517" t="str">
            <v>FARMACE INDUSTRIA QUIMICO FARMACEUTICA C</v>
          </cell>
          <cell r="H517" t="str">
            <v>B</v>
          </cell>
          <cell r="I517" t="str">
            <v>S</v>
          </cell>
          <cell r="J517">
            <v>273319</v>
          </cell>
          <cell r="K517">
            <v>44532</v>
          </cell>
          <cell r="L517" t="str">
            <v>23211206628333000146550000002733191100139401</v>
          </cell>
          <cell r="M517" t="str">
            <v>23 -  Ceará</v>
          </cell>
          <cell r="N517">
            <v>16000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6198619004207</v>
          </cell>
          <cell r="G518" t="str">
            <v>DROGATIM DROGARIAS LTDA</v>
          </cell>
          <cell r="H518" t="str">
            <v>B</v>
          </cell>
          <cell r="I518" t="str">
            <v>S</v>
          </cell>
          <cell r="J518" t="str">
            <v>000.001.267</v>
          </cell>
          <cell r="K518">
            <v>44536</v>
          </cell>
          <cell r="L518" t="str">
            <v>26211206198619004207550040000012671003629566</v>
          </cell>
          <cell r="M518" t="str">
            <v>26 -  Pernambuco</v>
          </cell>
          <cell r="N518">
            <v>99.12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11206099000107</v>
          </cell>
          <cell r="G519" t="str">
            <v>SUPERMED COM E IMP DE PROD MED  LTDA</v>
          </cell>
          <cell r="H519" t="str">
            <v>B</v>
          </cell>
          <cell r="I519" t="str">
            <v>S</v>
          </cell>
          <cell r="J519">
            <v>561899</v>
          </cell>
          <cell r="K519">
            <v>44530</v>
          </cell>
          <cell r="L519" t="str">
            <v>31211111206099000107550010005618991001107570</v>
          </cell>
          <cell r="M519" t="str">
            <v>31 -  Minas Gerais</v>
          </cell>
          <cell r="N519">
            <v>10154.51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11206099000107</v>
          </cell>
          <cell r="G520" t="str">
            <v>SUPERMED COM E IMP DE PROD MED  LTDA</v>
          </cell>
          <cell r="H520" t="str">
            <v>B</v>
          </cell>
          <cell r="I520" t="str">
            <v>S</v>
          </cell>
          <cell r="J520">
            <v>561899</v>
          </cell>
          <cell r="K520">
            <v>44530</v>
          </cell>
          <cell r="L520" t="str">
            <v>31211111206099000107550010005618991001107570</v>
          </cell>
          <cell r="M520" t="str">
            <v>31 -  Minas Gerais</v>
          </cell>
          <cell r="N520">
            <v>1909.7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44734671000151</v>
          </cell>
          <cell r="G521" t="str">
            <v>CRISTALIA PROD QUIM FARMACEUTICOS LTDA</v>
          </cell>
          <cell r="H521" t="str">
            <v>B</v>
          </cell>
          <cell r="I521" t="str">
            <v>S</v>
          </cell>
          <cell r="J521">
            <v>3146693</v>
          </cell>
          <cell r="K521">
            <v>44531</v>
          </cell>
          <cell r="L521" t="str">
            <v>35211244734671000151550100031466931312473714</v>
          </cell>
          <cell r="M521" t="str">
            <v>35 -  São Paulo</v>
          </cell>
          <cell r="N521">
            <v>6417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44734671000151</v>
          </cell>
          <cell r="G522" t="str">
            <v>CRISTALIA PROD QUIM FARMACEUTICOS LTDA</v>
          </cell>
          <cell r="H522" t="str">
            <v>B</v>
          </cell>
          <cell r="I522" t="str">
            <v>S</v>
          </cell>
          <cell r="J522">
            <v>3147020</v>
          </cell>
          <cell r="K522">
            <v>44531</v>
          </cell>
          <cell r="L522" t="str">
            <v>35211244734671000151550100031470201650992651</v>
          </cell>
          <cell r="M522" t="str">
            <v>35 -  São Paulo</v>
          </cell>
          <cell r="N522">
            <v>1625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31673254000285</v>
          </cell>
          <cell r="G523" t="str">
            <v>LABORATORIOS B BRAUN S/A</v>
          </cell>
          <cell r="H523" t="str">
            <v>B</v>
          </cell>
          <cell r="I523" t="str">
            <v>S</v>
          </cell>
          <cell r="J523">
            <v>152487</v>
          </cell>
          <cell r="K523">
            <v>44530</v>
          </cell>
          <cell r="L523" t="str">
            <v>26211131673254000285550000001524871905336001</v>
          </cell>
          <cell r="M523" t="str">
            <v>26 -  Pernambuco</v>
          </cell>
          <cell r="N523">
            <v>9900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10854165000346</v>
          </cell>
          <cell r="G524" t="str">
            <v>F  F DISTRIB. DE PROD. FARMACEUT. LTDA</v>
          </cell>
          <cell r="H524" t="str">
            <v>B</v>
          </cell>
          <cell r="I524" t="str">
            <v>S</v>
          </cell>
          <cell r="J524">
            <v>111810</v>
          </cell>
          <cell r="K524">
            <v>44533</v>
          </cell>
          <cell r="L524" t="str">
            <v>23211210854165000346550010001118101383013360</v>
          </cell>
          <cell r="M524" t="str">
            <v>23 -  Ceará</v>
          </cell>
          <cell r="N524">
            <v>12750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10854165000346</v>
          </cell>
          <cell r="G525" t="str">
            <v>F  F DISTRIB. DE PROD. FARMACEUT. LTDA</v>
          </cell>
          <cell r="H525" t="str">
            <v>B</v>
          </cell>
          <cell r="I525" t="str">
            <v>S</v>
          </cell>
          <cell r="J525">
            <v>111810</v>
          </cell>
          <cell r="K525">
            <v>44533</v>
          </cell>
          <cell r="L525" t="str">
            <v>23211210854165000346550010001118101383013360</v>
          </cell>
          <cell r="M525" t="str">
            <v>23 -  Ceará</v>
          </cell>
          <cell r="N525">
            <v>3300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35738768000141</v>
          </cell>
          <cell r="G526" t="str">
            <v>L. M. C. DA SILVA MEDICAMENTOS</v>
          </cell>
          <cell r="H526" t="str">
            <v>B</v>
          </cell>
          <cell r="I526" t="str">
            <v>S</v>
          </cell>
          <cell r="J526" t="str">
            <v>000.000.121</v>
          </cell>
          <cell r="K526">
            <v>44537</v>
          </cell>
          <cell r="L526" t="str">
            <v>26211235738768000141550010000000211000001227</v>
          </cell>
          <cell r="M526" t="str">
            <v>26 -  Pernambuco</v>
          </cell>
          <cell r="N526">
            <v>48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39541603000136</v>
          </cell>
          <cell r="G527" t="str">
            <v>EMANUELLA DA SILVA DOS SANTOS FARMACIA</v>
          </cell>
          <cell r="H527" t="str">
            <v>B</v>
          </cell>
          <cell r="I527" t="str">
            <v>S</v>
          </cell>
          <cell r="J527" t="str">
            <v>000.000.044</v>
          </cell>
          <cell r="K527">
            <v>44537</v>
          </cell>
          <cell r="L527" t="str">
            <v>26211239541603000136550010000000441814123173</v>
          </cell>
          <cell r="M527" t="str">
            <v>26 -  Pernambuco</v>
          </cell>
          <cell r="N527">
            <v>45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11563145000117</v>
          </cell>
          <cell r="G528" t="str">
            <v>COMERCIAL MOSTAERT LTDA</v>
          </cell>
          <cell r="H528" t="str">
            <v>B</v>
          </cell>
          <cell r="I528" t="str">
            <v>S</v>
          </cell>
          <cell r="J528" t="str">
            <v>000.106.171</v>
          </cell>
          <cell r="K528">
            <v>44537</v>
          </cell>
          <cell r="L528" t="str">
            <v>26211211563145000117550010001061711002201825</v>
          </cell>
          <cell r="M528" t="str">
            <v>26 -  Pernambuco</v>
          </cell>
          <cell r="N528">
            <v>5171.5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7484373000124</v>
          </cell>
          <cell r="G529" t="str">
            <v>UNI HOSPITALAR LTDA  EPP</v>
          </cell>
          <cell r="H529" t="str">
            <v>B</v>
          </cell>
          <cell r="I529" t="str">
            <v>S</v>
          </cell>
          <cell r="J529" t="str">
            <v>000.136.373</v>
          </cell>
          <cell r="K529">
            <v>44536</v>
          </cell>
          <cell r="L529" t="str">
            <v>26211207484373000124550010001363731073755503</v>
          </cell>
          <cell r="M529" t="str">
            <v>26 -  Pernambuco</v>
          </cell>
          <cell r="N529">
            <v>3200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12891935000194</v>
          </cell>
          <cell r="G530" t="str">
            <v>REPRESENTA MAT. CIR. MED. E HOSP. LTDA</v>
          </cell>
          <cell r="H530" t="str">
            <v>B</v>
          </cell>
          <cell r="I530" t="str">
            <v>S</v>
          </cell>
          <cell r="J530">
            <v>37779</v>
          </cell>
          <cell r="K530">
            <v>44530</v>
          </cell>
          <cell r="L530" t="str">
            <v>26211112891935000194550010000377791000315949</v>
          </cell>
          <cell r="M530" t="str">
            <v>26 -  Pernambuco</v>
          </cell>
          <cell r="N530">
            <v>2244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35738768000141</v>
          </cell>
          <cell r="G531" t="str">
            <v>L. M. C. DA SILVA MEDICAMENTOS</v>
          </cell>
          <cell r="H531" t="str">
            <v>B</v>
          </cell>
          <cell r="I531" t="str">
            <v>S</v>
          </cell>
          <cell r="J531" t="str">
            <v>000.000.122</v>
          </cell>
          <cell r="K531">
            <v>44538</v>
          </cell>
          <cell r="L531" t="str">
            <v>26211235738768000141550010000001221000001232</v>
          </cell>
          <cell r="M531" t="str">
            <v>26 -  Pernambuco</v>
          </cell>
          <cell r="N531">
            <v>180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6106005000180</v>
          </cell>
          <cell r="G532" t="str">
            <v>STOCK MED PRODUTOS MEDICO HOSPITALARES</v>
          </cell>
          <cell r="H532" t="str">
            <v>B</v>
          </cell>
          <cell r="I532" t="str">
            <v>S</v>
          </cell>
          <cell r="J532">
            <v>137405</v>
          </cell>
          <cell r="K532">
            <v>44530</v>
          </cell>
          <cell r="L532" t="str">
            <v>43211106106005000180550010001374051005738661</v>
          </cell>
          <cell r="M532" t="str">
            <v>43 -  Rio Grande do Sul</v>
          </cell>
          <cell r="N532">
            <v>108.81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21939878000167</v>
          </cell>
          <cell r="G533" t="str">
            <v>BEM ESTAR PRODUTOS FARMACEUTICOS LTDA</v>
          </cell>
          <cell r="H533" t="str">
            <v>B</v>
          </cell>
          <cell r="I533" t="str">
            <v>S</v>
          </cell>
          <cell r="J533">
            <v>3031</v>
          </cell>
          <cell r="K533">
            <v>44533</v>
          </cell>
          <cell r="L533" t="str">
            <v>26211221939878000167550010000030311100013031</v>
          </cell>
          <cell r="M533" t="str">
            <v>26 -  Pernambuco</v>
          </cell>
          <cell r="N533">
            <v>171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67729178000220</v>
          </cell>
          <cell r="G534" t="str">
            <v>COMERCIAL C RIOCLARENSE LTDA</v>
          </cell>
          <cell r="H534" t="str">
            <v>B</v>
          </cell>
          <cell r="I534" t="str">
            <v>S</v>
          </cell>
          <cell r="J534">
            <v>630141</v>
          </cell>
          <cell r="K534">
            <v>44530</v>
          </cell>
          <cell r="L534" t="str">
            <v>31211167729178000220550010006301411539648584</v>
          </cell>
          <cell r="M534" t="str">
            <v>31 -  Minas Gerais</v>
          </cell>
          <cell r="N534">
            <v>724</v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35738768000141</v>
          </cell>
          <cell r="G537" t="str">
            <v>L. M. C. DA SILVA MEDICAMENTOS</v>
          </cell>
          <cell r="H537" t="str">
            <v>B</v>
          </cell>
          <cell r="I537" t="str">
            <v>S</v>
          </cell>
          <cell r="J537" t="str">
            <v>000.000.123</v>
          </cell>
          <cell r="K537">
            <v>44539</v>
          </cell>
          <cell r="L537" t="str">
            <v>26211235738768000141550010000001231000001248</v>
          </cell>
          <cell r="M537" t="str">
            <v>26 -  Pernambuco</v>
          </cell>
          <cell r="N537">
            <v>57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8719794000150</v>
          </cell>
          <cell r="G538" t="str">
            <v>CENTRAL DIST DE MEDICAMENTOS LTDA</v>
          </cell>
          <cell r="H538" t="str">
            <v>B</v>
          </cell>
          <cell r="I538" t="str">
            <v>S</v>
          </cell>
          <cell r="J538">
            <v>95465</v>
          </cell>
          <cell r="K538">
            <v>44539</v>
          </cell>
          <cell r="L538" t="str">
            <v>26211208719794000150550010000954651694184871</v>
          </cell>
          <cell r="M538" t="str">
            <v>26 -  Pernambuco</v>
          </cell>
          <cell r="N538">
            <v>446.93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25288745000129</v>
          </cell>
          <cell r="G539" t="str">
            <v>NEW MEDIC COMERC MED E MAT HOSP LTDA</v>
          </cell>
          <cell r="H539" t="str">
            <v>B</v>
          </cell>
          <cell r="I539" t="str">
            <v>S</v>
          </cell>
          <cell r="J539">
            <v>3122</v>
          </cell>
          <cell r="K539">
            <v>44531</v>
          </cell>
          <cell r="L539" t="str">
            <v>33211225288745000129550010000031221886418522</v>
          </cell>
          <cell r="M539" t="str">
            <v>33 -  Rio de Janeiro</v>
          </cell>
          <cell r="N539">
            <v>7440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44734671000151</v>
          </cell>
          <cell r="G540" t="str">
            <v>CRISTALIA PROD QUIM FARMACEUTICOS LTDA</v>
          </cell>
          <cell r="H540" t="str">
            <v>B</v>
          </cell>
          <cell r="I540" t="str">
            <v>S</v>
          </cell>
          <cell r="J540">
            <v>3153265</v>
          </cell>
          <cell r="K540">
            <v>44538</v>
          </cell>
          <cell r="L540" t="str">
            <v>35211244734671000151550100031532651464122624</v>
          </cell>
          <cell r="M540" t="str">
            <v>35 -  São Paulo</v>
          </cell>
          <cell r="N540">
            <v>26410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49324221002077</v>
          </cell>
          <cell r="G541" t="str">
            <v>FRESENIUS KABI BRASIL LTDA</v>
          </cell>
          <cell r="H541" t="str">
            <v>B</v>
          </cell>
          <cell r="I541" t="str">
            <v>S</v>
          </cell>
          <cell r="J541">
            <v>25766</v>
          </cell>
          <cell r="K541">
            <v>44531</v>
          </cell>
          <cell r="L541" t="str">
            <v>52211249324221002077550010000257661672415054</v>
          </cell>
          <cell r="M541" t="str">
            <v>52 -  Goiás</v>
          </cell>
          <cell r="N541">
            <v>40050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11012952000141</v>
          </cell>
          <cell r="G542" t="str">
            <v>DROGARIA QUATRO CANTOS LTDA</v>
          </cell>
          <cell r="H542" t="str">
            <v>B</v>
          </cell>
          <cell r="I542" t="str">
            <v>S</v>
          </cell>
          <cell r="J542">
            <v>340820</v>
          </cell>
          <cell r="K542">
            <v>44544</v>
          </cell>
          <cell r="L542" t="str">
            <v>26211211012952000141650010003408201116162363</v>
          </cell>
          <cell r="M542" t="str">
            <v>26 -  Pernambuco</v>
          </cell>
          <cell r="N542">
            <v>641.79999999999995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8719794000150</v>
          </cell>
          <cell r="G543" t="str">
            <v>CENTRAL DIST DE MEDICAMENTOS LTDA</v>
          </cell>
          <cell r="H543" t="str">
            <v>B</v>
          </cell>
          <cell r="I543" t="str">
            <v>S</v>
          </cell>
          <cell r="J543">
            <v>95547</v>
          </cell>
          <cell r="K543">
            <v>44543</v>
          </cell>
          <cell r="L543" t="str">
            <v>26211208719794000150550010000955471275667650</v>
          </cell>
          <cell r="M543" t="str">
            <v>26 -  Pernambuco</v>
          </cell>
          <cell r="N543">
            <v>6159.5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7484373000124</v>
          </cell>
          <cell r="G544" t="str">
            <v>UNI HOSPITALAR LTDA  EPP</v>
          </cell>
          <cell r="H544" t="str">
            <v>B</v>
          </cell>
          <cell r="I544" t="str">
            <v>S</v>
          </cell>
          <cell r="J544" t="str">
            <v>000.136.848</v>
          </cell>
          <cell r="K544">
            <v>44543</v>
          </cell>
          <cell r="L544" t="str">
            <v>26211207484373000124550010001368481585164894</v>
          </cell>
          <cell r="M544" t="str">
            <v>26 -  Pernambuco</v>
          </cell>
          <cell r="N544">
            <v>22056.65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9053134000226</v>
          </cell>
          <cell r="G545" t="str">
            <v>ELFA MEDICAMENTOS LTDA</v>
          </cell>
          <cell r="H545" t="str">
            <v>B</v>
          </cell>
          <cell r="I545" t="str">
            <v>S</v>
          </cell>
          <cell r="J545">
            <v>422799</v>
          </cell>
          <cell r="K545">
            <v>44543</v>
          </cell>
          <cell r="L545" t="str">
            <v>25211209053134000226550050004227991125961450</v>
          </cell>
          <cell r="M545" t="str">
            <v>25 -  Paraíba</v>
          </cell>
          <cell r="N545">
            <v>10791.72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67729178000491</v>
          </cell>
          <cell r="G546" t="str">
            <v>COMERCIAL C RIOCLARENSE LTDA</v>
          </cell>
          <cell r="H546" t="str">
            <v>B</v>
          </cell>
          <cell r="I546" t="str">
            <v>S</v>
          </cell>
          <cell r="J546">
            <v>1514163</v>
          </cell>
          <cell r="K546">
            <v>44530</v>
          </cell>
          <cell r="L546" t="str">
            <v>35211167729178000491550010015141631875070959</v>
          </cell>
          <cell r="M546" t="str">
            <v>35 -  São Paulo</v>
          </cell>
          <cell r="N546">
            <v>3617.95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7519404000135</v>
          </cell>
          <cell r="G547" t="str">
            <v>ADVAL FARMACIA DE MANIPULACAO LTDA  ME</v>
          </cell>
          <cell r="H547" t="str">
            <v>B</v>
          </cell>
          <cell r="I547" t="str">
            <v>S</v>
          </cell>
          <cell r="J547" t="str">
            <v>000.001.006</v>
          </cell>
          <cell r="K547">
            <v>44544</v>
          </cell>
          <cell r="L547" t="str">
            <v>26211207519404000135550010000010061246653437</v>
          </cell>
          <cell r="M547" t="str">
            <v>26 -  Pernambuco</v>
          </cell>
          <cell r="N547">
            <v>570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11563145000117</v>
          </cell>
          <cell r="G548" t="str">
            <v>COMERCIAL MOSTAERT LTDA</v>
          </cell>
          <cell r="H548" t="str">
            <v>B</v>
          </cell>
          <cell r="I548" t="str">
            <v>S</v>
          </cell>
          <cell r="J548" t="str">
            <v>000.106.658</v>
          </cell>
          <cell r="K548">
            <v>44544</v>
          </cell>
          <cell r="L548" t="str">
            <v>26211211563145000117550010001066581002211516</v>
          </cell>
          <cell r="M548" t="str">
            <v>26 -  Pernambuco</v>
          </cell>
          <cell r="N548">
            <v>72306.5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12882932000194</v>
          </cell>
          <cell r="G549" t="str">
            <v>EXOMED REPRES DE MED LTDA</v>
          </cell>
          <cell r="H549" t="str">
            <v>B</v>
          </cell>
          <cell r="I549" t="str">
            <v>S</v>
          </cell>
          <cell r="J549">
            <v>156864</v>
          </cell>
          <cell r="K549">
            <v>44544</v>
          </cell>
          <cell r="L549" t="str">
            <v>26211212882932000194550010001568641238457142</v>
          </cell>
          <cell r="M549" t="str">
            <v>26 -  Pernambuco</v>
          </cell>
          <cell r="N549">
            <v>75022.240000000005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1562710000178</v>
          </cell>
          <cell r="G550" t="str">
            <v>PHARMADERME LTDA</v>
          </cell>
          <cell r="H550" t="str">
            <v>S</v>
          </cell>
          <cell r="I550" t="str">
            <v>S</v>
          </cell>
          <cell r="J550">
            <v>6477</v>
          </cell>
          <cell r="K550">
            <v>44545</v>
          </cell>
          <cell r="L550" t="str">
            <v>XR8WW6KVQ</v>
          </cell>
          <cell r="M550" t="str">
            <v>2604106 - Caruaru - PE</v>
          </cell>
          <cell r="N550">
            <v>30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49324221000880</v>
          </cell>
          <cell r="G551" t="str">
            <v>FRESENIUS KABI BRASIL LTDA</v>
          </cell>
          <cell r="H551" t="str">
            <v>B</v>
          </cell>
          <cell r="I551" t="str">
            <v>S</v>
          </cell>
          <cell r="J551">
            <v>209637</v>
          </cell>
          <cell r="K551">
            <v>44536</v>
          </cell>
          <cell r="L551" t="str">
            <v>23211249324221000880550000020963781660954380</v>
          </cell>
          <cell r="M551" t="str">
            <v>23 -  Ceará</v>
          </cell>
          <cell r="N551">
            <v>76721.399999999994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67729178000653</v>
          </cell>
          <cell r="G552" t="str">
            <v>COMERCIAL CIRURGICA RIOCLARENSE LTDA</v>
          </cell>
          <cell r="H552" t="str">
            <v>B</v>
          </cell>
          <cell r="I552" t="str">
            <v>S</v>
          </cell>
          <cell r="J552">
            <v>18641</v>
          </cell>
          <cell r="K552">
            <v>44544</v>
          </cell>
          <cell r="L552" t="str">
            <v>26211267729178000653550010000186411003009879</v>
          </cell>
          <cell r="M552" t="str">
            <v>26 -  Pernambuco</v>
          </cell>
          <cell r="N552">
            <v>1461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67729178000653</v>
          </cell>
          <cell r="G553" t="str">
            <v>COMERCIAL CIRURGICA RIOCLARENSE LTDA</v>
          </cell>
          <cell r="H553" t="str">
            <v>B</v>
          </cell>
          <cell r="I553" t="str">
            <v>S</v>
          </cell>
          <cell r="J553">
            <v>18674</v>
          </cell>
          <cell r="K553">
            <v>44544</v>
          </cell>
          <cell r="L553" t="str">
            <v>26211267729178000653550010000186741031825937</v>
          </cell>
          <cell r="M553" t="str">
            <v>26 -  Pernambuco</v>
          </cell>
          <cell r="N553">
            <v>1410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11206099000107</v>
          </cell>
          <cell r="G554" t="str">
            <v>SUPERMED COM E IMP DE PROD MED  LTDA</v>
          </cell>
          <cell r="H554" t="str">
            <v>B</v>
          </cell>
          <cell r="I554" t="str">
            <v>S</v>
          </cell>
          <cell r="J554">
            <v>562153</v>
          </cell>
          <cell r="K554">
            <v>44531</v>
          </cell>
          <cell r="L554" t="str">
            <v>31211211206099000107550010005621531000272136</v>
          </cell>
          <cell r="M554" t="str">
            <v>31 -  Minas Gerais</v>
          </cell>
          <cell r="N554">
            <v>1200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38412948000127</v>
          </cell>
          <cell r="G555" t="str">
            <v>UNIKA DISTRIBUIDORA DE MEDICAMENTOS LTDA</v>
          </cell>
          <cell r="H555" t="str">
            <v>B</v>
          </cell>
          <cell r="I555" t="str">
            <v>S</v>
          </cell>
          <cell r="J555" t="str">
            <v>000.000.691</v>
          </cell>
          <cell r="K555">
            <v>44543</v>
          </cell>
          <cell r="L555" t="str">
            <v>23211238412948000127550010000006911020083691</v>
          </cell>
          <cell r="M555" t="str">
            <v>23 -  Ceará</v>
          </cell>
          <cell r="N555">
            <v>4186.3999999999996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21895020000148</v>
          </cell>
          <cell r="G556" t="str">
            <v>CENTRAL DISTRIBUIDORA DE MED LTDA</v>
          </cell>
          <cell r="H556" t="str">
            <v>B</v>
          </cell>
          <cell r="I556" t="str">
            <v>S</v>
          </cell>
          <cell r="J556">
            <v>29783</v>
          </cell>
          <cell r="K556">
            <v>44543</v>
          </cell>
          <cell r="L556" t="str">
            <v>15211221895020000148550010000297831172208686</v>
          </cell>
          <cell r="M556" t="str">
            <v>15 - Pará</v>
          </cell>
          <cell r="N556">
            <v>1391.2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5078390000136</v>
          </cell>
          <cell r="G557" t="str">
            <v>DISTRIBUIDORA JUST IN TIME LTDA</v>
          </cell>
          <cell r="H557" t="str">
            <v>B</v>
          </cell>
          <cell r="I557" t="str">
            <v>S</v>
          </cell>
          <cell r="J557">
            <v>56858</v>
          </cell>
          <cell r="K557">
            <v>44544</v>
          </cell>
          <cell r="L557" t="str">
            <v>33211205078390000136550010000568581801212619</v>
          </cell>
          <cell r="M557" t="str">
            <v>33 -  Rio de Janeiro</v>
          </cell>
          <cell r="N557">
            <v>12024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11051186000124</v>
          </cell>
          <cell r="G558" t="str">
            <v>PRIME DISTRIBUIDORA DE MEDICAMENTOS LTDA</v>
          </cell>
          <cell r="H558" t="str">
            <v>B</v>
          </cell>
          <cell r="I558" t="str">
            <v>S</v>
          </cell>
          <cell r="J558">
            <v>48582</v>
          </cell>
          <cell r="K558">
            <v>44543</v>
          </cell>
          <cell r="L558" t="str">
            <v>29211211051186000124550010000485821469223500</v>
          </cell>
          <cell r="M558" t="str">
            <v>29 -  Bahia</v>
          </cell>
          <cell r="N558">
            <v>1320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8674752000140</v>
          </cell>
          <cell r="G559" t="str">
            <v>CIRURGICA MONTEBELLO LTDA</v>
          </cell>
          <cell r="H559" t="str">
            <v>B</v>
          </cell>
          <cell r="I559" t="str">
            <v>S</v>
          </cell>
          <cell r="J559" t="str">
            <v>000.119.725</v>
          </cell>
          <cell r="K559">
            <v>44545</v>
          </cell>
          <cell r="L559" t="str">
            <v>26211208674752000140550010001197251665920223</v>
          </cell>
          <cell r="M559" t="str">
            <v>26 -  Pernambuco</v>
          </cell>
          <cell r="N559">
            <v>7310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1562710000178</v>
          </cell>
          <cell r="G560" t="str">
            <v>PHARMADERME LTDA</v>
          </cell>
          <cell r="H560" t="str">
            <v>S</v>
          </cell>
          <cell r="I560" t="str">
            <v>S</v>
          </cell>
          <cell r="J560">
            <v>6479</v>
          </cell>
          <cell r="K560">
            <v>44547</v>
          </cell>
          <cell r="L560" t="str">
            <v>8VYKEWSMG</v>
          </cell>
          <cell r="M560" t="str">
            <v>2604106 - Caruaru - PE</v>
          </cell>
          <cell r="N560">
            <v>54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8719794000150</v>
          </cell>
          <cell r="G561" t="str">
            <v>CENTRAL DIST DE MEDICAMENTOS LTDA</v>
          </cell>
          <cell r="H561" t="str">
            <v>B</v>
          </cell>
          <cell r="I561" t="str">
            <v>S</v>
          </cell>
          <cell r="J561">
            <v>93712</v>
          </cell>
          <cell r="K561">
            <v>44544</v>
          </cell>
          <cell r="L561" t="str">
            <v>23211207812105000194550010000937121848363723</v>
          </cell>
          <cell r="M561" t="str">
            <v>23 -  Ceará</v>
          </cell>
          <cell r="N561">
            <v>2790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5106015000152</v>
          </cell>
          <cell r="G562" t="str">
            <v>CALL MED COM DE MED E REPRES</v>
          </cell>
          <cell r="H562" t="str">
            <v>B</v>
          </cell>
          <cell r="I562" t="str">
            <v>S</v>
          </cell>
          <cell r="J562" t="str">
            <v>000.073.341</v>
          </cell>
          <cell r="K562">
            <v>44544</v>
          </cell>
          <cell r="L562" t="str">
            <v>23211205106015000152550010000733411000314717</v>
          </cell>
          <cell r="M562" t="str">
            <v>23 -  Ceará</v>
          </cell>
          <cell r="N562">
            <v>6651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6073848000127</v>
          </cell>
          <cell r="G563" t="str">
            <v>CRISTAL PHARMA LTDA</v>
          </cell>
          <cell r="H563" t="str">
            <v>B</v>
          </cell>
          <cell r="I563" t="str">
            <v>S</v>
          </cell>
          <cell r="J563">
            <v>211270</v>
          </cell>
          <cell r="K563">
            <v>44544</v>
          </cell>
          <cell r="L563" t="str">
            <v>31211206073848000127550010002112701805346723</v>
          </cell>
          <cell r="M563" t="str">
            <v>31 -  Minas Gerais</v>
          </cell>
          <cell r="N563">
            <v>3996.5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3959540000357</v>
          </cell>
          <cell r="G564" t="str">
            <v>CHEMICALTECH IM EX COM PRO MED HOSP LTDA</v>
          </cell>
          <cell r="H564" t="str">
            <v>B</v>
          </cell>
          <cell r="I564" t="str">
            <v>S</v>
          </cell>
          <cell r="J564" t="str">
            <v>000.005.596</v>
          </cell>
          <cell r="K564">
            <v>44544</v>
          </cell>
          <cell r="L564" t="str">
            <v>53211203959540000357550020000055961174989975</v>
          </cell>
          <cell r="M564" t="str">
            <v>53 -  Distrito Federal</v>
          </cell>
          <cell r="N564">
            <v>7800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3959540000357</v>
          </cell>
          <cell r="G565" t="str">
            <v>COMERCIAL MOSTAERT LTDA</v>
          </cell>
          <cell r="H565" t="str">
            <v>B</v>
          </cell>
          <cell r="I565" t="str">
            <v>S</v>
          </cell>
          <cell r="J565" t="str">
            <v>000.106.901</v>
          </cell>
          <cell r="K565">
            <v>44547</v>
          </cell>
          <cell r="L565" t="str">
            <v>26211211563145000117550010001069011002218352</v>
          </cell>
          <cell r="M565" t="str">
            <v>26 -  Pernambuco</v>
          </cell>
          <cell r="N565">
            <v>3000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12882932000194</v>
          </cell>
          <cell r="G566" t="str">
            <v>EXOMED REPRES DE MED LTDA</v>
          </cell>
          <cell r="H566" t="str">
            <v>B</v>
          </cell>
          <cell r="I566" t="str">
            <v>S</v>
          </cell>
          <cell r="J566">
            <v>157073</v>
          </cell>
          <cell r="K566">
            <v>44547</v>
          </cell>
          <cell r="L566" t="str">
            <v>26211212882932000194550010001570731020937696</v>
          </cell>
          <cell r="M566" t="str">
            <v>26 -  Pernambuco</v>
          </cell>
          <cell r="N566">
            <v>49067.5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7484373000124</v>
          </cell>
          <cell r="G567" t="str">
            <v>UNI HOSPITALAR LTDA  EPP</v>
          </cell>
          <cell r="H567" t="str">
            <v>B</v>
          </cell>
          <cell r="I567" t="str">
            <v>S</v>
          </cell>
          <cell r="J567" t="str">
            <v>000.137.219</v>
          </cell>
          <cell r="K567">
            <v>44547</v>
          </cell>
          <cell r="L567" t="str">
            <v>26211207484373000124550010001372191663863899</v>
          </cell>
          <cell r="M567" t="str">
            <v>26 -  Pernambuco</v>
          </cell>
          <cell r="N567">
            <v>6237.34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9053134000226</v>
          </cell>
          <cell r="G568" t="str">
            <v>ELFA MEDICAMENTOS LTDA</v>
          </cell>
          <cell r="H568" t="str">
            <v>B</v>
          </cell>
          <cell r="I568" t="str">
            <v>S</v>
          </cell>
          <cell r="J568">
            <v>423399</v>
          </cell>
          <cell r="K568">
            <v>44547</v>
          </cell>
          <cell r="L568" t="str">
            <v>25211209053134000226550050004233991256769296</v>
          </cell>
          <cell r="M568" t="str">
            <v>25 -  Paraíba</v>
          </cell>
          <cell r="N568">
            <v>6165.5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49324221000880</v>
          </cell>
          <cell r="G569" t="str">
            <v>FRESENIUS KABI BRASIL LTDA</v>
          </cell>
          <cell r="H569" t="str">
            <v>B</v>
          </cell>
          <cell r="I569" t="str">
            <v>S</v>
          </cell>
          <cell r="J569">
            <v>210165</v>
          </cell>
          <cell r="K569">
            <v>44547</v>
          </cell>
          <cell r="L569" t="str">
            <v>23211249324221000880550000002101651693578370</v>
          </cell>
          <cell r="M569" t="str">
            <v>23 -  Ceará</v>
          </cell>
          <cell r="N569">
            <v>48278.9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12420164001048</v>
          </cell>
          <cell r="G570" t="str">
            <v>CM HOSPITALAR S A</v>
          </cell>
          <cell r="H570" t="str">
            <v>B</v>
          </cell>
          <cell r="I570" t="str">
            <v>S</v>
          </cell>
          <cell r="J570">
            <v>112965</v>
          </cell>
          <cell r="K570">
            <v>44547</v>
          </cell>
          <cell r="L570" t="str">
            <v>26211212420164001048550010001129651278963929</v>
          </cell>
          <cell r="M570" t="str">
            <v>26 -  Pernambuco</v>
          </cell>
          <cell r="N570">
            <v>2925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12420164001048</v>
          </cell>
          <cell r="G571" t="str">
            <v>CM HOSPITALAR S A</v>
          </cell>
          <cell r="H571" t="str">
            <v>B</v>
          </cell>
          <cell r="I571" t="str">
            <v>S</v>
          </cell>
          <cell r="J571">
            <v>112930</v>
          </cell>
          <cell r="K571">
            <v>44547</v>
          </cell>
          <cell r="L571" t="str">
            <v>26211212420164001048550010001129301966340724</v>
          </cell>
          <cell r="M571" t="str">
            <v>26 -  Pernambuco</v>
          </cell>
          <cell r="N571">
            <v>8041.5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6027816000276</v>
          </cell>
          <cell r="G572" t="str">
            <v>OREGON FARMACEUTICA LTDA</v>
          </cell>
          <cell r="H572" t="str">
            <v>B</v>
          </cell>
          <cell r="I572" t="str">
            <v>S</v>
          </cell>
          <cell r="J572">
            <v>37980</v>
          </cell>
          <cell r="K572">
            <v>44547</v>
          </cell>
          <cell r="L572" t="str">
            <v>32211206027816000276550010000379801044424482</v>
          </cell>
          <cell r="M572" t="str">
            <v>32 -  Espírito Santo</v>
          </cell>
          <cell r="N572">
            <v>4560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67729178000653</v>
          </cell>
          <cell r="G573" t="str">
            <v>COMERCIAL CIRURGICA RIOCLARENSE LTDA</v>
          </cell>
          <cell r="H573" t="str">
            <v>B</v>
          </cell>
          <cell r="I573" t="str">
            <v>S</v>
          </cell>
          <cell r="J573">
            <v>18953</v>
          </cell>
          <cell r="K573">
            <v>44547</v>
          </cell>
          <cell r="L573" t="str">
            <v>26211267729178000653550010000189531214342125</v>
          </cell>
          <cell r="M573" t="str">
            <v>26 -  Pernambuco</v>
          </cell>
          <cell r="N573">
            <v>7583.9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67729178000653</v>
          </cell>
          <cell r="G574" t="str">
            <v>COMERCIAL CIRURGICA RIOCLARENSE LTDA</v>
          </cell>
          <cell r="H574" t="str">
            <v>B</v>
          </cell>
          <cell r="I574" t="str">
            <v>S</v>
          </cell>
          <cell r="J574">
            <v>18970</v>
          </cell>
          <cell r="K574">
            <v>44550</v>
          </cell>
          <cell r="L574" t="str">
            <v>26211267729178000653550010000189701930898780</v>
          </cell>
          <cell r="M574" t="str">
            <v>26 -  Pernambuco</v>
          </cell>
          <cell r="N574">
            <v>4752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1206820001179</v>
          </cell>
          <cell r="G575" t="str">
            <v>PANPHARMA DISTRIB. DE MEDICAM. LTDA</v>
          </cell>
          <cell r="H575" t="str">
            <v>B</v>
          </cell>
          <cell r="I575" t="str">
            <v>S</v>
          </cell>
          <cell r="J575">
            <v>1242298</v>
          </cell>
          <cell r="K575">
            <v>44547</v>
          </cell>
          <cell r="L575" t="str">
            <v>26211201206820001179550040012422981132881154</v>
          </cell>
          <cell r="M575" t="str">
            <v>26 -  Pernambuco</v>
          </cell>
          <cell r="N575">
            <v>2667.16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1206820001179</v>
          </cell>
          <cell r="G576" t="str">
            <v>PANPHARMA DISTRIB. DE MEDICAM. LTDA</v>
          </cell>
          <cell r="H576" t="str">
            <v>B</v>
          </cell>
          <cell r="I576" t="str">
            <v>S</v>
          </cell>
          <cell r="J576">
            <v>1242014</v>
          </cell>
          <cell r="K576">
            <v>44547</v>
          </cell>
          <cell r="L576" t="str">
            <v>26211201206820001179550040012420141090541538</v>
          </cell>
          <cell r="M576" t="str">
            <v>26 -  Pernambuco</v>
          </cell>
          <cell r="N576">
            <v>129.27000000000001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39541603000136</v>
          </cell>
          <cell r="G577" t="str">
            <v>EMANUELLA DA SILVA DOS SANTOS FARMACIA</v>
          </cell>
          <cell r="H577" t="str">
            <v>B</v>
          </cell>
          <cell r="I577" t="str">
            <v>S</v>
          </cell>
          <cell r="J577" t="str">
            <v>000.000.045</v>
          </cell>
          <cell r="K577">
            <v>44550</v>
          </cell>
          <cell r="L577" t="str">
            <v>26211239541603000136550010000000451430563280</v>
          </cell>
          <cell r="M577" t="str">
            <v>26 -  Pernambuco</v>
          </cell>
          <cell r="N577">
            <v>99.9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39541603000136</v>
          </cell>
          <cell r="G578" t="str">
            <v>EMANUELLA DA SILVA DOS SANTOS FARMACIA</v>
          </cell>
          <cell r="H578" t="str">
            <v>B</v>
          </cell>
          <cell r="I578" t="str">
            <v>S</v>
          </cell>
          <cell r="J578" t="str">
            <v>000.000.045</v>
          </cell>
          <cell r="K578">
            <v>44550</v>
          </cell>
          <cell r="L578" t="str">
            <v>26211239541603000136550010000000451430563280</v>
          </cell>
          <cell r="M578" t="str">
            <v>26 -  Pernambuco</v>
          </cell>
          <cell r="N578">
            <v>5.99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8778201000126</v>
          </cell>
          <cell r="G579" t="str">
            <v>DROGAFONTE LTDA</v>
          </cell>
          <cell r="H579" t="str">
            <v>B</v>
          </cell>
          <cell r="I579" t="str">
            <v>S</v>
          </cell>
          <cell r="J579">
            <v>358704</v>
          </cell>
          <cell r="K579">
            <v>44547</v>
          </cell>
          <cell r="L579" t="str">
            <v>26211208778201000126550010003587041519398618</v>
          </cell>
          <cell r="M579" t="str">
            <v>26 -  Pernambuco</v>
          </cell>
          <cell r="N579">
            <v>1535.8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8778201000126</v>
          </cell>
          <cell r="G580" t="str">
            <v>DROGAFONTE LTDA</v>
          </cell>
          <cell r="H580" t="str">
            <v>B</v>
          </cell>
          <cell r="I580" t="str">
            <v>S</v>
          </cell>
          <cell r="J580">
            <v>358704</v>
          </cell>
          <cell r="K580">
            <v>44547</v>
          </cell>
          <cell r="L580" t="str">
            <v>26211208778201000126550010003587041519398618</v>
          </cell>
          <cell r="M580" t="str">
            <v>26 -  Pernambuco</v>
          </cell>
          <cell r="N580">
            <v>1.57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8719794000150</v>
          </cell>
          <cell r="G581" t="str">
            <v>CENTRAL DIST DE MEDICAMENTOS LTDA</v>
          </cell>
          <cell r="H581" t="str">
            <v>B</v>
          </cell>
          <cell r="I581" t="str">
            <v>S</v>
          </cell>
          <cell r="J581">
            <v>95771</v>
          </cell>
          <cell r="K581">
            <v>44550</v>
          </cell>
          <cell r="L581" t="str">
            <v>26211208719794000150550010000957711508566563</v>
          </cell>
          <cell r="M581" t="str">
            <v>26 -  Pernambuco</v>
          </cell>
          <cell r="N581">
            <v>873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7484373000124</v>
          </cell>
          <cell r="G582" t="str">
            <v>UNI HOSPITALAR LTDA  EPP</v>
          </cell>
          <cell r="H582" t="str">
            <v>B</v>
          </cell>
          <cell r="I582" t="str">
            <v>S</v>
          </cell>
          <cell r="J582" t="str">
            <v>000.137.201</v>
          </cell>
          <cell r="K582">
            <v>44547</v>
          </cell>
          <cell r="L582" t="str">
            <v>26211207484373000124550010001372011598051690</v>
          </cell>
          <cell r="M582" t="str">
            <v>26 -  Pernambuco</v>
          </cell>
          <cell r="N582">
            <v>13900</v>
          </cell>
        </row>
        <row r="583">
          <cell r="E583" t="str">
            <v/>
          </cell>
        </row>
        <row r="584">
          <cell r="C584" t="str">
            <v>HOSPITAL MESTRE VITALINO</v>
          </cell>
          <cell r="E584" t="str">
            <v>3.4 - Material Farmacológico</v>
          </cell>
          <cell r="G584" t="str">
            <v>VITALE COMERCIO LTDA</v>
          </cell>
          <cell r="H584" t="str">
            <v>B</v>
          </cell>
          <cell r="I584" t="str">
            <v>S</v>
          </cell>
          <cell r="J584">
            <v>70837</v>
          </cell>
          <cell r="K584">
            <v>44546</v>
          </cell>
          <cell r="L584" t="str">
            <v>26211207160019000144550010000708371327530198</v>
          </cell>
          <cell r="M584" t="str">
            <v>26 -  Pernambuco</v>
          </cell>
          <cell r="N584">
            <v>26928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3817043000152</v>
          </cell>
          <cell r="G585" t="str">
            <v>PHARMAPLUS LTDA EPP</v>
          </cell>
          <cell r="H585" t="str">
            <v>B</v>
          </cell>
          <cell r="I585" t="str">
            <v>S</v>
          </cell>
          <cell r="J585" t="str">
            <v>000.038.768</v>
          </cell>
          <cell r="K585">
            <v>44548</v>
          </cell>
          <cell r="L585" t="str">
            <v>26211203817043000152550010000387681037616810</v>
          </cell>
          <cell r="M585" t="str">
            <v>26 -  Pernambuco</v>
          </cell>
          <cell r="N585">
            <v>9176.7999999999993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21596736000144</v>
          </cell>
          <cell r="G586" t="str">
            <v>ULTRAMEGA DIST LTDA</v>
          </cell>
          <cell r="H586" t="str">
            <v>B</v>
          </cell>
          <cell r="I586" t="str">
            <v>S</v>
          </cell>
          <cell r="J586">
            <v>143127</v>
          </cell>
          <cell r="K586">
            <v>44547</v>
          </cell>
          <cell r="L586" t="str">
            <v>26211221596736000144550010001431271001474725</v>
          </cell>
          <cell r="M586" t="str">
            <v>26 -  Pernambuco</v>
          </cell>
          <cell r="N586">
            <v>448.91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4238160000124</v>
          </cell>
          <cell r="G587" t="str">
            <v>HEALTH TECH FARMACIA DE MANIPULACAO LTDA</v>
          </cell>
          <cell r="H587" t="str">
            <v>S</v>
          </cell>
          <cell r="I587" t="str">
            <v>S</v>
          </cell>
          <cell r="J587">
            <v>166065</v>
          </cell>
          <cell r="K587">
            <v>44546</v>
          </cell>
          <cell r="L587" t="str">
            <v>M7MW-HRYN</v>
          </cell>
          <cell r="M587" t="str">
            <v>3550308 - São Paulo - SP</v>
          </cell>
          <cell r="N587">
            <v>422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67729178000491</v>
          </cell>
          <cell r="G588" t="str">
            <v>COMERCIAL C RIOCLARENSE LTDA</v>
          </cell>
          <cell r="H588" t="str">
            <v>B</v>
          </cell>
          <cell r="I588" t="str">
            <v>S</v>
          </cell>
          <cell r="J588">
            <v>1516971</v>
          </cell>
          <cell r="K588">
            <v>44538</v>
          </cell>
          <cell r="L588" t="str">
            <v>35211267729178000491550010015169711821924591</v>
          </cell>
          <cell r="M588" t="str">
            <v>35 -  São Paulo</v>
          </cell>
          <cell r="N588">
            <v>13572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35738768000141</v>
          </cell>
          <cell r="G589" t="str">
            <v>L. M. C. DA SILVA MEDICAMENTOS</v>
          </cell>
          <cell r="H589" t="str">
            <v>B</v>
          </cell>
          <cell r="I589" t="str">
            <v>S</v>
          </cell>
          <cell r="J589" t="str">
            <v>000.000.127</v>
          </cell>
          <cell r="K589">
            <v>44551</v>
          </cell>
          <cell r="L589" t="str">
            <v>26211235738768000141550010000001271000001280</v>
          </cell>
          <cell r="M589" t="str">
            <v>26 -  Pernambuco</v>
          </cell>
          <cell r="N589">
            <v>482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44734671000151</v>
          </cell>
          <cell r="G590" t="str">
            <v>CRISTALIA PROD QUIM FARMACEUTICOS LTDA</v>
          </cell>
          <cell r="H590" t="str">
            <v>B</v>
          </cell>
          <cell r="I590" t="str">
            <v>S</v>
          </cell>
          <cell r="J590">
            <v>3159764</v>
          </cell>
          <cell r="K590">
            <v>44545</v>
          </cell>
          <cell r="L590" t="str">
            <v>35211244734671000151550100031597641751092260</v>
          </cell>
          <cell r="M590" t="str">
            <v>35 -  São Paulo</v>
          </cell>
          <cell r="N590">
            <v>10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31673254000285</v>
          </cell>
          <cell r="G591" t="str">
            <v>LABORATORIOS B BRAUN S/A</v>
          </cell>
          <cell r="H591" t="str">
            <v>B</v>
          </cell>
          <cell r="I591" t="str">
            <v>S</v>
          </cell>
          <cell r="J591">
            <v>153646</v>
          </cell>
          <cell r="K591">
            <v>44550</v>
          </cell>
          <cell r="L591" t="str">
            <v>26211231673254000285550000001536461064822120</v>
          </cell>
          <cell r="M591" t="str">
            <v>26 -  Pernambuco</v>
          </cell>
          <cell r="N591">
            <v>8250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9053134000226</v>
          </cell>
          <cell r="G592" t="str">
            <v>ELFA MEDICAMENTOS LTDA</v>
          </cell>
          <cell r="H592" t="str">
            <v>B</v>
          </cell>
          <cell r="I592" t="str">
            <v>S</v>
          </cell>
          <cell r="J592">
            <v>423577</v>
          </cell>
          <cell r="K592">
            <v>44551</v>
          </cell>
          <cell r="L592" t="str">
            <v>25211209053134000226550050004235771986675202</v>
          </cell>
          <cell r="M592" t="str">
            <v>25 -  Paraíba</v>
          </cell>
          <cell r="N592">
            <v>2520.2399999999998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5106015000152</v>
          </cell>
          <cell r="G593" t="str">
            <v>CALL MED COM DE MED E REPRES</v>
          </cell>
          <cell r="H593" t="str">
            <v>B</v>
          </cell>
          <cell r="I593" t="str">
            <v>S</v>
          </cell>
          <cell r="J593" t="str">
            <v>000.073.473</v>
          </cell>
          <cell r="K593">
            <v>44547</v>
          </cell>
          <cell r="L593" t="str">
            <v>23211205106015000152550010000734731000316018</v>
          </cell>
          <cell r="M593" t="str">
            <v>23 -  Ceará</v>
          </cell>
          <cell r="N593">
            <v>50798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35753111000153</v>
          </cell>
          <cell r="G594" t="str">
            <v>NORD PRODUTOS EM SAUDE LTDA</v>
          </cell>
          <cell r="H594" t="str">
            <v>B</v>
          </cell>
          <cell r="I594" t="str">
            <v>S</v>
          </cell>
          <cell r="J594">
            <v>4283</v>
          </cell>
          <cell r="K594">
            <v>44551</v>
          </cell>
          <cell r="L594" t="str">
            <v>26211235753111000153550010000042831000037681</v>
          </cell>
          <cell r="M594" t="str">
            <v>26 -  Pernambuco</v>
          </cell>
          <cell r="N594">
            <v>1000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6073848000127</v>
          </cell>
          <cell r="G595" t="str">
            <v>CRISTAL PHARMA LTDA</v>
          </cell>
          <cell r="H595" t="str">
            <v>B</v>
          </cell>
          <cell r="I595" t="str">
            <v>S</v>
          </cell>
          <cell r="J595">
            <v>211631</v>
          </cell>
          <cell r="K595">
            <v>44550</v>
          </cell>
          <cell r="L595" t="str">
            <v>31211206073848000127550010002116311656674817</v>
          </cell>
          <cell r="M595" t="str">
            <v>31 -  Minas Gerais</v>
          </cell>
          <cell r="N595">
            <v>1547.7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11563145000117</v>
          </cell>
          <cell r="G596" t="str">
            <v>COMERCIAL MOSTAERT LTDA</v>
          </cell>
          <cell r="H596" t="str">
            <v>B</v>
          </cell>
          <cell r="I596" t="str">
            <v>S</v>
          </cell>
          <cell r="J596" t="str">
            <v>000.107.163</v>
          </cell>
          <cell r="K596">
            <v>44552</v>
          </cell>
          <cell r="L596" t="str">
            <v>26211211563145000117550010001071631002223872</v>
          </cell>
          <cell r="M596" t="str">
            <v>26 -  Pernambuco</v>
          </cell>
          <cell r="N596">
            <v>42266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44734671000151</v>
          </cell>
          <cell r="G597" t="str">
            <v>CRISTALIA PROD QUIM FARMACEUTICOS LTDA</v>
          </cell>
          <cell r="H597" t="str">
            <v>B</v>
          </cell>
          <cell r="I597" t="str">
            <v>S</v>
          </cell>
          <cell r="J597">
            <v>3162206</v>
          </cell>
          <cell r="K597">
            <v>44547</v>
          </cell>
          <cell r="L597" t="str">
            <v>35211244734671000151550100031622061662391867</v>
          </cell>
          <cell r="M597" t="str">
            <v>35 -  São Paulo</v>
          </cell>
          <cell r="N597">
            <v>20911.5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8674752000140</v>
          </cell>
          <cell r="G598" t="str">
            <v>CIRURGICA MONTEBELLO LTDA</v>
          </cell>
          <cell r="H598" t="str">
            <v>B</v>
          </cell>
          <cell r="I598" t="str">
            <v>S</v>
          </cell>
          <cell r="J598" t="str">
            <v>000.120.150</v>
          </cell>
          <cell r="K598">
            <v>44550</v>
          </cell>
          <cell r="L598" t="str">
            <v>26211208674752000140550010001201501149703411</v>
          </cell>
          <cell r="M598" t="str">
            <v>26 -  Pernambuco</v>
          </cell>
          <cell r="N598">
            <v>2621.7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1562710000178</v>
          </cell>
          <cell r="G599" t="str">
            <v>PHARMADERME LTDA</v>
          </cell>
          <cell r="H599" t="str">
            <v>S</v>
          </cell>
          <cell r="I599" t="str">
            <v>S</v>
          </cell>
          <cell r="J599">
            <v>6568</v>
          </cell>
          <cell r="K599">
            <v>44553</v>
          </cell>
          <cell r="L599" t="str">
            <v>RTCG6VQD</v>
          </cell>
          <cell r="M599" t="str">
            <v>2604106 - Caruaru - PE</v>
          </cell>
          <cell r="N599">
            <v>33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49324221000104</v>
          </cell>
          <cell r="G600" t="str">
            <v>FRESENIUS KABI BRASIL LTDA</v>
          </cell>
          <cell r="H600" t="str">
            <v>B</v>
          </cell>
          <cell r="I600" t="str">
            <v>S</v>
          </cell>
          <cell r="J600">
            <v>1649784</v>
          </cell>
          <cell r="K600">
            <v>44550</v>
          </cell>
          <cell r="L600" t="str">
            <v>35211249324221000104550000016497841139943923</v>
          </cell>
          <cell r="M600" t="str">
            <v>35 -  São Paulo</v>
          </cell>
          <cell r="N600">
            <v>10800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27937508000177</v>
          </cell>
          <cell r="G601" t="str">
            <v>VIRTUAL FARMA PROD FARMACEUTICOS EIRELI</v>
          </cell>
          <cell r="H601" t="str">
            <v>B</v>
          </cell>
          <cell r="I601" t="str">
            <v>S</v>
          </cell>
          <cell r="J601">
            <v>2665</v>
          </cell>
          <cell r="K601">
            <v>44547</v>
          </cell>
          <cell r="L601" t="str">
            <v>33211227937508000177550010000026651148631380</v>
          </cell>
          <cell r="M601" t="str">
            <v>33 -  Rio de Janeiro</v>
          </cell>
          <cell r="N601">
            <v>13930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67729178000220</v>
          </cell>
          <cell r="G602" t="str">
            <v>COMERCIAL C RIOCLARENSE LTDA</v>
          </cell>
          <cell r="H602" t="str">
            <v>B</v>
          </cell>
          <cell r="I602" t="str">
            <v>S</v>
          </cell>
          <cell r="J602">
            <v>633043</v>
          </cell>
          <cell r="K602">
            <v>44547</v>
          </cell>
          <cell r="L602" t="str">
            <v>31211267729178000220550010006330431816821508</v>
          </cell>
          <cell r="M602" t="str">
            <v>31 -  Minas Gerais</v>
          </cell>
          <cell r="N602">
            <v>727.5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10854165000346</v>
          </cell>
          <cell r="G603" t="str">
            <v>F  F DISTRIB. DE PROD. FARMACEUT. LTDA</v>
          </cell>
          <cell r="H603" t="str">
            <v>B</v>
          </cell>
          <cell r="I603" t="str">
            <v>S</v>
          </cell>
          <cell r="J603">
            <v>113076</v>
          </cell>
          <cell r="K603">
            <v>44547</v>
          </cell>
          <cell r="L603" t="str">
            <v>23211210854165000346550010001130761910809678</v>
          </cell>
          <cell r="M603" t="str">
            <v>23 -  Ceará</v>
          </cell>
          <cell r="N603">
            <v>17399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8778201000126</v>
          </cell>
          <cell r="G604" t="str">
            <v>DROGAFONTE LTDA</v>
          </cell>
          <cell r="H604" t="str">
            <v>B</v>
          </cell>
          <cell r="I604" t="str">
            <v>S</v>
          </cell>
          <cell r="J604">
            <v>359269</v>
          </cell>
          <cell r="K604">
            <v>44553</v>
          </cell>
          <cell r="L604" t="str">
            <v>26211208778201000126550010003592691483077711</v>
          </cell>
          <cell r="M604" t="str">
            <v>26 -  Pernambuco</v>
          </cell>
          <cell r="N604">
            <v>1689.8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49324221000880</v>
          </cell>
          <cell r="G605" t="str">
            <v>FRESENIUS KABI BRASIL LTDA</v>
          </cell>
          <cell r="H605" t="str">
            <v>B</v>
          </cell>
          <cell r="I605" t="str">
            <v>S</v>
          </cell>
          <cell r="J605">
            <v>210299</v>
          </cell>
          <cell r="K605">
            <v>44552</v>
          </cell>
          <cell r="L605" t="str">
            <v>23311249324221000880550000002102911779753947</v>
          </cell>
          <cell r="M605" t="str">
            <v>23 -  Ceará</v>
          </cell>
          <cell r="N605">
            <v>318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49324221001500</v>
          </cell>
          <cell r="G606" t="str">
            <v>FRESENIUS KABI BRASIL LTDA</v>
          </cell>
          <cell r="H606" t="str">
            <v>B</v>
          </cell>
          <cell r="I606" t="str">
            <v>S</v>
          </cell>
          <cell r="J606">
            <v>50596</v>
          </cell>
          <cell r="K606">
            <v>44551</v>
          </cell>
          <cell r="L606" t="str">
            <v>23211249324221001500550000000505961987507662</v>
          </cell>
          <cell r="M606" t="str">
            <v>23 -  Ceará</v>
          </cell>
          <cell r="N606">
            <v>13260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6628333000146</v>
          </cell>
          <cell r="G607" t="str">
            <v>FARMACE INDUSTRIA QUIMICO FARMACEUTICA C</v>
          </cell>
          <cell r="H607" t="str">
            <v>B</v>
          </cell>
          <cell r="I607" t="str">
            <v>S</v>
          </cell>
          <cell r="J607">
            <v>274874</v>
          </cell>
          <cell r="K607">
            <v>44552</v>
          </cell>
          <cell r="L607" t="str">
            <v>23211206628333000146550000002748741100153718</v>
          </cell>
          <cell r="M607" t="str">
            <v>23 -  Ceará</v>
          </cell>
          <cell r="N607">
            <v>6770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5106015000152</v>
          </cell>
          <cell r="G608" t="str">
            <v>CALL MED COM DE MED E REPRES</v>
          </cell>
          <cell r="H608" t="str">
            <v>B</v>
          </cell>
          <cell r="I608" t="str">
            <v>S</v>
          </cell>
          <cell r="J608" t="str">
            <v>000.073.735</v>
          </cell>
          <cell r="K608">
            <v>44553</v>
          </cell>
          <cell r="L608" t="str">
            <v>23211205106015000152550010000737351000318610</v>
          </cell>
          <cell r="M608" t="str">
            <v>23 -  Ceará</v>
          </cell>
          <cell r="N608">
            <v>15519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35738768000141</v>
          </cell>
          <cell r="G609" t="str">
            <v>L. M. C. DA SILVA MEDICAMENTOS</v>
          </cell>
          <cell r="H609" t="str">
            <v>B</v>
          </cell>
          <cell r="I609" t="str">
            <v>S</v>
          </cell>
          <cell r="J609" t="str">
            <v>000.000.128</v>
          </cell>
          <cell r="K609">
            <v>44558</v>
          </cell>
          <cell r="L609" t="str">
            <v>26211235738768000141550010000001281000001295</v>
          </cell>
          <cell r="M609" t="str">
            <v>26 -  Pernambuco</v>
          </cell>
          <cell r="N609">
            <v>110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35738768000141</v>
          </cell>
          <cell r="G610" t="str">
            <v>L. M. C. DA SILVA MEDICAMENTOS</v>
          </cell>
          <cell r="H610" t="str">
            <v>B</v>
          </cell>
          <cell r="I610" t="str">
            <v>S</v>
          </cell>
          <cell r="J610" t="str">
            <v>000.000.128</v>
          </cell>
          <cell r="K610">
            <v>44558</v>
          </cell>
          <cell r="L610" t="str">
            <v>26211235738768000141550010000001281000001295</v>
          </cell>
          <cell r="M610" t="str">
            <v>26 -  Pernambuco</v>
          </cell>
          <cell r="N610">
            <v>90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44734671000151</v>
          </cell>
          <cell r="G611" t="str">
            <v>CRISTALIA PROD QUIM FARMACEUTICOS LTDA</v>
          </cell>
          <cell r="H611" t="str">
            <v>B</v>
          </cell>
          <cell r="I611" t="str">
            <v>S</v>
          </cell>
          <cell r="J611">
            <v>3162983</v>
          </cell>
          <cell r="K611">
            <v>44550</v>
          </cell>
          <cell r="L611" t="str">
            <v>35211244734671000151550100031629831617471382</v>
          </cell>
          <cell r="M611" t="str">
            <v>35 -  São Paulo</v>
          </cell>
          <cell r="N611">
            <v>1644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12882932000194</v>
          </cell>
          <cell r="G612" t="str">
            <v>EXOMED REPRES DE MED LTDA</v>
          </cell>
          <cell r="H612" t="str">
            <v>B</v>
          </cell>
          <cell r="I612" t="str">
            <v>S</v>
          </cell>
          <cell r="J612">
            <v>157347</v>
          </cell>
          <cell r="K612">
            <v>44558</v>
          </cell>
          <cell r="L612" t="str">
            <v>26211212882932000194550010001573471376500082</v>
          </cell>
          <cell r="M612" t="str">
            <v>26 -  Pernambuco</v>
          </cell>
          <cell r="N612">
            <v>3554.7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21596736000144</v>
          </cell>
          <cell r="G613" t="str">
            <v>ULTRAMEGA DIST LTDA</v>
          </cell>
          <cell r="H613" t="str">
            <v>B</v>
          </cell>
          <cell r="I613" t="str">
            <v>S</v>
          </cell>
          <cell r="J613">
            <v>143871</v>
          </cell>
          <cell r="K613">
            <v>44558</v>
          </cell>
          <cell r="L613" t="str">
            <v>26211221596736000144550010001438711001482600</v>
          </cell>
          <cell r="M613" t="str">
            <v>26 -  Pernambuco</v>
          </cell>
          <cell r="N613">
            <v>878.4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23993232000193</v>
          </cell>
          <cell r="G614" t="str">
            <v>MEDIAL SAUDE DISTRIBUIDORA</v>
          </cell>
          <cell r="H614" t="str">
            <v>B</v>
          </cell>
          <cell r="I614" t="str">
            <v>S</v>
          </cell>
          <cell r="J614">
            <v>1094</v>
          </cell>
          <cell r="K614">
            <v>44558</v>
          </cell>
          <cell r="L614" t="str">
            <v>26211223993232000193550010000010941082532559</v>
          </cell>
          <cell r="M614" t="str">
            <v>26 -  Pernambuco</v>
          </cell>
          <cell r="N614">
            <v>1265.4000000000001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6106005000180</v>
          </cell>
          <cell r="G615" t="str">
            <v>STOCK MED PRODUTOS MEDICO HOSPITALARES</v>
          </cell>
          <cell r="H615" t="str">
            <v>B</v>
          </cell>
          <cell r="I615" t="str">
            <v>S</v>
          </cell>
          <cell r="J615">
            <v>139609</v>
          </cell>
          <cell r="K615">
            <v>44550</v>
          </cell>
          <cell r="L615" t="str">
            <v>43211206106005000180550010001396091005782434</v>
          </cell>
          <cell r="M615" t="str">
            <v>43 -  Rio Grande do Sul</v>
          </cell>
          <cell r="N615">
            <v>20841.46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67729178000572</v>
          </cell>
          <cell r="G616" t="str">
            <v>COMERCIAL C RIOCLARENSE LTDA</v>
          </cell>
          <cell r="H616" t="str">
            <v>B</v>
          </cell>
          <cell r="I616" t="str">
            <v>S</v>
          </cell>
          <cell r="J616">
            <v>61608</v>
          </cell>
          <cell r="K616">
            <v>44547</v>
          </cell>
          <cell r="L616" t="str">
            <v>41211267729178000572550010000616081310764726</v>
          </cell>
          <cell r="M616" t="str">
            <v>41 -  Paraná</v>
          </cell>
          <cell r="N616">
            <v>1343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 t="str">
            <v>14.310.834/0001-08</v>
          </cell>
          <cell r="G617" t="str">
            <v>FARMA VISION IMPORT E EXPORT  MEDICAME</v>
          </cell>
          <cell r="H617" t="str">
            <v>B</v>
          </cell>
          <cell r="I617" t="str">
            <v>S</v>
          </cell>
          <cell r="J617" t="str">
            <v>000.029.415</v>
          </cell>
          <cell r="K617">
            <v>44550</v>
          </cell>
          <cell r="L617" t="str">
            <v>35211209058502000148550000000294151723605554</v>
          </cell>
          <cell r="M617" t="str">
            <v>35 -  São Paulo</v>
          </cell>
          <cell r="N617">
            <v>3150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67729178000491</v>
          </cell>
          <cell r="G618" t="str">
            <v>COMERCIAL C RIOCLARENSE LTDA</v>
          </cell>
          <cell r="H618" t="str">
            <v>B</v>
          </cell>
          <cell r="I618" t="str">
            <v>S</v>
          </cell>
          <cell r="J618">
            <v>1520809</v>
          </cell>
          <cell r="K618">
            <v>44547</v>
          </cell>
          <cell r="L618" t="str">
            <v>35211267729178000491550010015208091302937417</v>
          </cell>
          <cell r="M618" t="str">
            <v>35 -  São Paulo</v>
          </cell>
          <cell r="N618">
            <v>1248.18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874929000140</v>
          </cell>
          <cell r="G619" t="str">
            <v>MEDCENTER COMERCIAL LTDA  MG</v>
          </cell>
          <cell r="H619" t="str">
            <v>B</v>
          </cell>
          <cell r="I619" t="str">
            <v>S</v>
          </cell>
          <cell r="J619">
            <v>359709</v>
          </cell>
          <cell r="K619">
            <v>44547</v>
          </cell>
          <cell r="L619" t="str">
            <v>31211200874929000140550010003597091755354185</v>
          </cell>
          <cell r="M619" t="str">
            <v>31 -  Minas Gerais</v>
          </cell>
          <cell r="N619">
            <v>2944.6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11206099000441</v>
          </cell>
          <cell r="G620" t="str">
            <v>SUPERMED COM E IMP DE PROD MEDICOS LTDA</v>
          </cell>
          <cell r="H620" t="str">
            <v>B</v>
          </cell>
          <cell r="I620" t="str">
            <v>S</v>
          </cell>
          <cell r="J620">
            <v>297792</v>
          </cell>
          <cell r="K620">
            <v>44552</v>
          </cell>
          <cell r="L620" t="str">
            <v>35211211206099000441550010002977921000937315</v>
          </cell>
          <cell r="M620" t="str">
            <v>35 -  São Paulo</v>
          </cell>
          <cell r="N620">
            <v>19.55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11206099000441</v>
          </cell>
          <cell r="G621" t="str">
            <v>SUPERMED COM E IMP DE PROD MEDICOS LTDA</v>
          </cell>
          <cell r="H621" t="str">
            <v>B</v>
          </cell>
          <cell r="I621" t="str">
            <v>S</v>
          </cell>
          <cell r="J621">
            <v>297792</v>
          </cell>
          <cell r="K621">
            <v>44552</v>
          </cell>
          <cell r="L621" t="str">
            <v>35211211206099000441550010002977921000937315</v>
          </cell>
          <cell r="M621" t="str">
            <v>35 -  São Paulo</v>
          </cell>
          <cell r="N621">
            <v>5226.04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11206099000107</v>
          </cell>
          <cell r="G622" t="str">
            <v>SUPERMED COM E IMP DE PROD MED  LTDA</v>
          </cell>
          <cell r="H622" t="str">
            <v>B</v>
          </cell>
          <cell r="I622" t="str">
            <v>S</v>
          </cell>
          <cell r="J622">
            <v>567234</v>
          </cell>
          <cell r="K622">
            <v>44550</v>
          </cell>
          <cell r="L622" t="str">
            <v>31211211206099000107550010005672341000759283</v>
          </cell>
          <cell r="M622" t="str">
            <v>31 -  Minas Gerais</v>
          </cell>
          <cell r="N622">
            <v>2340.9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11260846000187</v>
          </cell>
          <cell r="G623" t="str">
            <v>ANBIOTON IMPORTADORA LTDA</v>
          </cell>
          <cell r="H623" t="str">
            <v>B</v>
          </cell>
          <cell r="I623" t="str">
            <v>S</v>
          </cell>
          <cell r="J623" t="str">
            <v>154627</v>
          </cell>
          <cell r="K623">
            <v>44530</v>
          </cell>
          <cell r="L623" t="str">
            <v>35211111260846000187550010001546271556287127</v>
          </cell>
          <cell r="M623" t="str">
            <v>35 -  São Paulo</v>
          </cell>
          <cell r="N623">
            <v>13.68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11260846000187</v>
          </cell>
          <cell r="G624" t="str">
            <v>ANBIOTON IMPORTADORA LTDA</v>
          </cell>
          <cell r="H624" t="str">
            <v>B</v>
          </cell>
          <cell r="I624" t="str">
            <v>S</v>
          </cell>
          <cell r="J624">
            <v>154627</v>
          </cell>
          <cell r="K624">
            <v>44530</v>
          </cell>
          <cell r="L624" t="str">
            <v>35211111260846000187550010001546271556287127</v>
          </cell>
          <cell r="M624" t="str">
            <v>35 -  São Paulo</v>
          </cell>
          <cell r="N624">
            <v>4281.3999999999996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8674752000140</v>
          </cell>
          <cell r="G625" t="str">
            <v>CIRURGICA MONTEBELLO LTDA</v>
          </cell>
          <cell r="H625" t="str">
            <v>B</v>
          </cell>
          <cell r="I625" t="str">
            <v>S</v>
          </cell>
          <cell r="J625" t="str">
            <v>000.120.043</v>
          </cell>
          <cell r="K625">
            <v>44547</v>
          </cell>
          <cell r="L625" t="str">
            <v>26211208674752000140550010001200431366657981</v>
          </cell>
          <cell r="M625" t="str">
            <v>26 -  Pernambuco</v>
          </cell>
          <cell r="N625">
            <v>3708.64</v>
          </cell>
        </row>
        <row r="626">
          <cell r="E626" t="str">
            <v/>
          </cell>
        </row>
        <row r="627">
          <cell r="C627" t="str">
            <v>HOSPITAL MESTRE VITALINO</v>
          </cell>
          <cell r="E627" t="str">
            <v>3.14 - Alimentação Preparada</v>
          </cell>
          <cell r="F627">
            <v>49324221001500</v>
          </cell>
          <cell r="G627" t="str">
            <v>FRESENIUS KABI BRASIL LTDA</v>
          </cell>
          <cell r="H627" t="str">
            <v>B</v>
          </cell>
          <cell r="I627" t="str">
            <v>S</v>
          </cell>
          <cell r="J627">
            <v>50121</v>
          </cell>
          <cell r="K627">
            <v>44534</v>
          </cell>
          <cell r="L627" t="str">
            <v>23211249324221001500550000000501211823844353</v>
          </cell>
          <cell r="M627" t="str">
            <v>23 -  Ceará</v>
          </cell>
          <cell r="N627">
            <v>40033.599999999999</v>
          </cell>
        </row>
        <row r="628">
          <cell r="C628" t="str">
            <v>HOSPITAL MESTRE VITALINO</v>
          </cell>
          <cell r="E628" t="str">
            <v>3.14 - Alimentação Preparada</v>
          </cell>
          <cell r="F628">
            <v>12634998000165</v>
          </cell>
          <cell r="G628" t="str">
            <v>NUTRIMARCAS LTDA</v>
          </cell>
          <cell r="H628" t="str">
            <v>B</v>
          </cell>
          <cell r="I628" t="str">
            <v>S</v>
          </cell>
          <cell r="J628">
            <v>3303</v>
          </cell>
          <cell r="K628">
            <v>44533</v>
          </cell>
          <cell r="L628" t="str">
            <v>26211212634998000165550010000033031104718311</v>
          </cell>
          <cell r="M628" t="str">
            <v>26 -  Pernambuco</v>
          </cell>
          <cell r="N628">
            <v>690</v>
          </cell>
        </row>
        <row r="629">
          <cell r="C629" t="str">
            <v>HOSPITAL MESTRE VITALINO</v>
          </cell>
          <cell r="E629" t="str">
            <v>3.14 - Alimentação Preparada</v>
          </cell>
          <cell r="F629">
            <v>1687725000162</v>
          </cell>
          <cell r="G629" t="str">
            <v>CENTRO ESPEC.NUTRICAO ENTERALPARENTERAL</v>
          </cell>
          <cell r="H629" t="str">
            <v>B</v>
          </cell>
          <cell r="I629" t="str">
            <v>S</v>
          </cell>
          <cell r="J629">
            <v>33437</v>
          </cell>
          <cell r="K629">
            <v>44537</v>
          </cell>
          <cell r="L629" t="str">
            <v>26211201687725000162550010000334379227455407</v>
          </cell>
          <cell r="M629" t="str">
            <v>26 -  Pernambuco</v>
          </cell>
          <cell r="N629">
            <v>429.36</v>
          </cell>
        </row>
        <row r="630">
          <cell r="C630" t="str">
            <v>HOSPITAL MESTRE VITALINO</v>
          </cell>
          <cell r="E630" t="str">
            <v>3.14 - Alimentação Preparada</v>
          </cell>
          <cell r="F630">
            <v>1687725000162</v>
          </cell>
          <cell r="G630" t="str">
            <v>CENTRO ESPEC.NUTRICAO ENTERALPARENTERAL</v>
          </cell>
          <cell r="H630" t="str">
            <v>B</v>
          </cell>
          <cell r="I630" t="str">
            <v>S</v>
          </cell>
          <cell r="J630">
            <v>33471</v>
          </cell>
          <cell r="K630">
            <v>44539</v>
          </cell>
          <cell r="L630" t="str">
            <v>26211201687725000162550010000334711653713945</v>
          </cell>
          <cell r="M630" t="str">
            <v>26 -  Pernambuco</v>
          </cell>
          <cell r="N630">
            <v>14562.24</v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22940455000120</v>
          </cell>
          <cell r="G631" t="str">
            <v>MOURA E MELO COMER E SERV LTDA ME</v>
          </cell>
          <cell r="H631" t="str">
            <v>B</v>
          </cell>
          <cell r="I631" t="str">
            <v>S</v>
          </cell>
          <cell r="J631" t="str">
            <v>000.014.706</v>
          </cell>
          <cell r="K631">
            <v>44540</v>
          </cell>
          <cell r="L631" t="str">
            <v>26211222940455000120550010000147061775434136</v>
          </cell>
          <cell r="M631" t="str">
            <v>26 -  Pernambuco</v>
          </cell>
          <cell r="N631">
            <v>2456.4</v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C635" t="str">
            <v>HOSPITAL MESTRE VITALINO</v>
          </cell>
          <cell r="E635" t="str">
            <v>3.2 - Gás e Outros Materiais Engarrafados</v>
          </cell>
          <cell r="F635">
            <v>60619202001209</v>
          </cell>
          <cell r="G635" t="str">
            <v>MESSER GASES LTDA</v>
          </cell>
          <cell r="H635" t="str">
            <v>B</v>
          </cell>
          <cell r="I635" t="str">
            <v>S</v>
          </cell>
          <cell r="J635" t="str">
            <v>000.001.015</v>
          </cell>
          <cell r="K635">
            <v>44539</v>
          </cell>
          <cell r="L635" t="str">
            <v>26211260619202001209550400000010151027579776</v>
          </cell>
          <cell r="M635" t="str">
            <v>26 -  Pernambuco</v>
          </cell>
          <cell r="N635">
            <v>10873.65</v>
          </cell>
        </row>
        <row r="636">
          <cell r="C636" t="str">
            <v>HOSPITAL MESTRE VITALINO</v>
          </cell>
          <cell r="E636" t="str">
            <v>3.2 - Gás e Outros Materiais Engarrafados</v>
          </cell>
          <cell r="F636">
            <v>60619202002272</v>
          </cell>
          <cell r="G636" t="str">
            <v>MESSER GASES LTDA PJ</v>
          </cell>
          <cell r="H636" t="str">
            <v>B</v>
          </cell>
          <cell r="I636" t="str">
            <v>S</v>
          </cell>
          <cell r="J636" t="str">
            <v>000.000.288</v>
          </cell>
          <cell r="K636">
            <v>44543</v>
          </cell>
          <cell r="L636" t="str">
            <v>29211260619202002272550630000002881027579836</v>
          </cell>
          <cell r="M636" t="str">
            <v>29 -  Bahia</v>
          </cell>
          <cell r="N636">
            <v>15279.45</v>
          </cell>
        </row>
        <row r="637">
          <cell r="C637" t="str">
            <v>HOSPITAL MESTRE VITALINO</v>
          </cell>
          <cell r="E637" t="str">
            <v>3.2 - Gás e Outros Materiais Engarrafados</v>
          </cell>
          <cell r="F637">
            <v>60619202002272</v>
          </cell>
          <cell r="G637" t="str">
            <v>MESSER GASES LTDA PJ</v>
          </cell>
          <cell r="H637" t="str">
            <v>B</v>
          </cell>
          <cell r="I637" t="str">
            <v>S</v>
          </cell>
          <cell r="J637" t="str">
            <v>000.000.732</v>
          </cell>
          <cell r="K637">
            <v>44548</v>
          </cell>
          <cell r="L637" t="str">
            <v>29211260619202002272550390000007321027579945</v>
          </cell>
          <cell r="M637" t="str">
            <v>29 -  Bahia</v>
          </cell>
          <cell r="N637">
            <v>13204.13</v>
          </cell>
        </row>
        <row r="638">
          <cell r="C638" t="str">
            <v>HOSPITAL MESTRE VITALINO</v>
          </cell>
          <cell r="E638" t="str">
            <v>3.2 - Gás e Outros Materiais Engarrafados</v>
          </cell>
          <cell r="F638">
            <v>60619202001209</v>
          </cell>
          <cell r="G638" t="str">
            <v>MESSER GASES LTDA</v>
          </cell>
          <cell r="H638" t="str">
            <v>B</v>
          </cell>
          <cell r="I638" t="str">
            <v>S</v>
          </cell>
          <cell r="J638" t="str">
            <v>000.000.763</v>
          </cell>
          <cell r="K638">
            <v>44484</v>
          </cell>
          <cell r="L638" t="str">
            <v>26211060619202001209550600000007631027578308</v>
          </cell>
          <cell r="M638" t="str">
            <v>26 -  Pernambuco</v>
          </cell>
          <cell r="N638">
            <v>4307.4399999999996</v>
          </cell>
        </row>
        <row r="639">
          <cell r="C639" t="str">
            <v>HOSPITAL MESTRE VITALINO</v>
          </cell>
          <cell r="E639" t="str">
            <v>3.2 - Gás e Outros Materiais Engarrafados</v>
          </cell>
          <cell r="F639">
            <v>60619202002272</v>
          </cell>
          <cell r="G639" t="str">
            <v>MESSER GASES LTDA PJ</v>
          </cell>
          <cell r="H639" t="str">
            <v>B</v>
          </cell>
          <cell r="I639" t="str">
            <v>S</v>
          </cell>
          <cell r="J639" t="str">
            <v>000.000.733</v>
          </cell>
          <cell r="K639">
            <v>44553</v>
          </cell>
          <cell r="L639" t="str">
            <v>29211260619202002272550390000007331027580096</v>
          </cell>
          <cell r="M639" t="str">
            <v>29 -  Bahia</v>
          </cell>
          <cell r="N639">
            <v>18085.669999999998</v>
          </cell>
        </row>
        <row r="640">
          <cell r="C640" t="str">
            <v>HOSPITAL MESTRE VITALINO</v>
          </cell>
          <cell r="E640" t="str">
            <v>3.2 - Gás e Outros Materiais Engarrafados</v>
          </cell>
          <cell r="F640">
            <v>60619202001209</v>
          </cell>
          <cell r="G640" t="str">
            <v>MESSER GASES LTDA</v>
          </cell>
          <cell r="H640" t="str">
            <v>B</v>
          </cell>
          <cell r="I640" t="str">
            <v>S</v>
          </cell>
          <cell r="J640" t="str">
            <v>000.001.082</v>
          </cell>
          <cell r="K640">
            <v>44558</v>
          </cell>
          <cell r="L640" t="str">
            <v>26211260619202001209550550000010821010354709</v>
          </cell>
          <cell r="M640" t="str">
            <v>26 -  Pernambuco</v>
          </cell>
          <cell r="N640">
            <v>5556.85</v>
          </cell>
        </row>
        <row r="641">
          <cell r="C641" t="str">
            <v>HOSPITAL MESTRE VITALINO</v>
          </cell>
          <cell r="E641" t="str">
            <v>3.2 - Gás e Outros Materiais Engarrafados</v>
          </cell>
          <cell r="F641">
            <v>60619202001209</v>
          </cell>
          <cell r="G641" t="str">
            <v>MESSER GASES LTDA</v>
          </cell>
          <cell r="H641" t="str">
            <v>B</v>
          </cell>
          <cell r="I641" t="str">
            <v>S</v>
          </cell>
          <cell r="J641" t="str">
            <v>000.001.243</v>
          </cell>
          <cell r="K641">
            <v>44559</v>
          </cell>
          <cell r="L641" t="str">
            <v>26211260619202001209550470000012431027580251</v>
          </cell>
          <cell r="M641" t="str">
            <v>26 -  Pernambuco</v>
          </cell>
          <cell r="N641">
            <v>20362.5</v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C645" t="str">
            <v>HOSPITAL MESTRE VITALINO</v>
          </cell>
          <cell r="E645" t="str">
            <v>3.11 - Material Laboratorial</v>
          </cell>
          <cell r="F645">
            <v>10647227000187</v>
          </cell>
          <cell r="G645" t="str">
            <v>TUPAN SAUDE CENTER</v>
          </cell>
          <cell r="H645" t="str">
            <v>B</v>
          </cell>
          <cell r="I645" t="str">
            <v>S</v>
          </cell>
          <cell r="J645" t="str">
            <v>000.015.016</v>
          </cell>
          <cell r="K645">
            <v>44539</v>
          </cell>
          <cell r="L645" t="str">
            <v>26211210647227000187550010000150161009255741</v>
          </cell>
          <cell r="M645" t="str">
            <v>26 -  Pernambuco</v>
          </cell>
          <cell r="N645">
            <v>380</v>
          </cell>
        </row>
        <row r="646">
          <cell r="C646" t="str">
            <v>HOSPITAL MESTRE VITALINO</v>
          </cell>
          <cell r="E646" t="str">
            <v>3.11 - Material Laboratorial</v>
          </cell>
          <cell r="F646">
            <v>10647227000187</v>
          </cell>
          <cell r="G646" t="str">
            <v>TUPAN SAUDE CENTER</v>
          </cell>
          <cell r="H646" t="str">
            <v>B</v>
          </cell>
          <cell r="I646" t="str">
            <v>S</v>
          </cell>
          <cell r="J646" t="str">
            <v>000.015.130</v>
          </cell>
          <cell r="K646">
            <v>44552</v>
          </cell>
          <cell r="L646" t="str">
            <v>26211210647227000187550010000151301009257714</v>
          </cell>
          <cell r="M646" t="str">
            <v>26 -  Pernambuco</v>
          </cell>
          <cell r="N646">
            <v>245</v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C650" t="str">
            <v>HOSPITAL MESTRE VITALINO</v>
          </cell>
          <cell r="E650" t="str">
            <v>3.99 - Outras despesas com Material de Consumo</v>
          </cell>
          <cell r="F650">
            <v>14951481000125</v>
          </cell>
          <cell r="G650" t="str">
            <v>BM COMERCIO E SERVICOS DE EQUIP MED</v>
          </cell>
          <cell r="H650" t="str">
            <v>B</v>
          </cell>
          <cell r="I650" t="str">
            <v>S</v>
          </cell>
          <cell r="J650" t="str">
            <v>000.000.838</v>
          </cell>
          <cell r="K650">
            <v>44536</v>
          </cell>
          <cell r="L650" t="str">
            <v>26211214951481000125550010000008381000006365</v>
          </cell>
          <cell r="M650" t="str">
            <v>26 -  Pernambuco</v>
          </cell>
          <cell r="N650">
            <v>4200</v>
          </cell>
        </row>
        <row r="651">
          <cell r="C651" t="str">
            <v>HOSPITAL MESTRE VITALINO</v>
          </cell>
          <cell r="E651" t="str">
            <v>3.99 - Outras despesas com Material de Consumo</v>
          </cell>
          <cell r="F651">
            <v>5044056000161</v>
          </cell>
          <cell r="G651" t="str">
            <v>DMH PRODUTOS HOSPITALARES LTDA</v>
          </cell>
          <cell r="H651" t="str">
            <v>B</v>
          </cell>
          <cell r="I651" t="str">
            <v>S</v>
          </cell>
          <cell r="J651">
            <v>19633</v>
          </cell>
          <cell r="K651">
            <v>44539</v>
          </cell>
          <cell r="L651" t="str">
            <v>26211205044056000161550010000196331882810202</v>
          </cell>
          <cell r="M651" t="str">
            <v>26 -  Pernambuco</v>
          </cell>
          <cell r="N651">
            <v>31413.919999999998</v>
          </cell>
        </row>
        <row r="652">
          <cell r="C652" t="str">
            <v>HOSPITAL MESTRE VITALINO</v>
          </cell>
          <cell r="E652" t="str">
            <v>3.99 - Outras despesas com Material de Consumo</v>
          </cell>
          <cell r="F652">
            <v>5044056000161</v>
          </cell>
          <cell r="G652" t="str">
            <v>DMH PRODUTOS HOSPITALARES LTDA</v>
          </cell>
          <cell r="H652" t="str">
            <v>B</v>
          </cell>
          <cell r="I652" t="str">
            <v>S</v>
          </cell>
          <cell r="J652">
            <v>19637</v>
          </cell>
          <cell r="K652">
            <v>44539</v>
          </cell>
          <cell r="L652" t="str">
            <v>26211205044056000161550010000196371008955361</v>
          </cell>
          <cell r="M652" t="str">
            <v>26 -  Pernambuco</v>
          </cell>
          <cell r="N652">
            <v>7450</v>
          </cell>
        </row>
        <row r="653">
          <cell r="C653" t="str">
            <v>HOSPITAL MESTRE VITALINO</v>
          </cell>
          <cell r="E653" t="str">
            <v>3.99 - Outras despesas com Material de Consumo</v>
          </cell>
          <cell r="F653">
            <v>26232599000182</v>
          </cell>
          <cell r="G653" t="str">
            <v>CME COMERCIO E IMP HOSP LTDA ME</v>
          </cell>
          <cell r="H653" t="str">
            <v>B</v>
          </cell>
          <cell r="I653" t="str">
            <v>S</v>
          </cell>
          <cell r="J653">
            <v>1041</v>
          </cell>
          <cell r="K653">
            <v>44545</v>
          </cell>
          <cell r="L653" t="str">
            <v>26211226232599000182550010000010411834716864</v>
          </cell>
          <cell r="M653" t="str">
            <v>26 -  Pernambuco</v>
          </cell>
          <cell r="N653">
            <v>13231.54</v>
          </cell>
        </row>
        <row r="654">
          <cell r="C654" t="str">
            <v>HOSPITAL MESTRE VITALINO</v>
          </cell>
          <cell r="E654" t="str">
            <v>3.99 - Outras despesas com Material de Consumo</v>
          </cell>
          <cell r="F654">
            <v>43598189000179</v>
          </cell>
          <cell r="G654" t="str">
            <v>CONTROLL CARE LTDA</v>
          </cell>
          <cell r="H654" t="str">
            <v>B</v>
          </cell>
          <cell r="I654" t="str">
            <v>S</v>
          </cell>
          <cell r="J654" t="str">
            <v>000.000.002</v>
          </cell>
          <cell r="K654">
            <v>44546</v>
          </cell>
          <cell r="L654" t="str">
            <v>35211243598189000179550010000000021003030007</v>
          </cell>
          <cell r="M654" t="str">
            <v>35 -  São Paulo</v>
          </cell>
          <cell r="N654">
            <v>9000</v>
          </cell>
        </row>
        <row r="655">
          <cell r="C655" t="str">
            <v>HOSPITAL MESTRE VITALINO</v>
          </cell>
          <cell r="E655" t="str">
            <v>3.99 - Outras despesas com Material de Consumo</v>
          </cell>
          <cell r="F655">
            <v>41601210000112</v>
          </cell>
          <cell r="G655" t="str">
            <v>LUCAS JOSEPH BRAGA DE GREEF EIRELI</v>
          </cell>
          <cell r="H655" t="str">
            <v>B</v>
          </cell>
          <cell r="I655" t="str">
            <v>S</v>
          </cell>
          <cell r="J655">
            <v>71</v>
          </cell>
          <cell r="K655">
            <v>44551</v>
          </cell>
          <cell r="L655" t="str">
            <v>26211241601210000112550010000000711046403270</v>
          </cell>
          <cell r="M655" t="str">
            <v>26 -  Pernambuco</v>
          </cell>
          <cell r="N655">
            <v>936</v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3.7 - Material de Limpeza e Produtos de Hgienização</v>
          </cell>
          <cell r="F659">
            <v>22006201000139</v>
          </cell>
          <cell r="G659" t="str">
            <v>FORTPEL COMERCIO DE DESCARTAVEIS LTDA</v>
          </cell>
          <cell r="H659" t="str">
            <v>B</v>
          </cell>
          <cell r="I659" t="str">
            <v>S</v>
          </cell>
          <cell r="J659">
            <v>111965</v>
          </cell>
          <cell r="K659">
            <v>44529</v>
          </cell>
          <cell r="L659" t="str">
            <v>26211122006201000139550000001119651101119658</v>
          </cell>
          <cell r="M659" t="str">
            <v>26 -  Pernambuco</v>
          </cell>
          <cell r="N659">
            <v>29.5</v>
          </cell>
        </row>
        <row r="660">
          <cell r="C660" t="str">
            <v>HOSPITAL MESTRE VITALINO</v>
          </cell>
          <cell r="E660" t="str">
            <v>3.7 - Material de Limpeza e Produtos de Hgienização</v>
          </cell>
          <cell r="F660">
            <v>27319301000139</v>
          </cell>
          <cell r="G660" t="str">
            <v>CONBO DISTRIBUIDORA FBV LTDA</v>
          </cell>
          <cell r="H660" t="str">
            <v>B</v>
          </cell>
          <cell r="I660" t="str">
            <v>S</v>
          </cell>
          <cell r="J660">
            <v>9346</v>
          </cell>
          <cell r="K660">
            <v>44532</v>
          </cell>
          <cell r="L660" t="str">
            <v>26211227319301000139550010000093461300913483</v>
          </cell>
          <cell r="M660" t="str">
            <v>26 -  Pernambuco</v>
          </cell>
          <cell r="N660">
            <v>850</v>
          </cell>
        </row>
        <row r="661">
          <cell r="C661" t="str">
            <v>HOSPITAL MESTRE VITALINO</v>
          </cell>
          <cell r="E661" t="str">
            <v>3.7 - Material de Limpeza e Produtos de Hgienização</v>
          </cell>
          <cell r="F661">
            <v>37531583000197</v>
          </cell>
          <cell r="G661" t="str">
            <v>COUTINHO E FERNANDES PROD MED HOSPI LTDA</v>
          </cell>
          <cell r="H661" t="str">
            <v>B</v>
          </cell>
          <cell r="I661" t="str">
            <v>S</v>
          </cell>
          <cell r="J661" t="str">
            <v>000.000.628</v>
          </cell>
          <cell r="K661">
            <v>44524</v>
          </cell>
          <cell r="L661" t="str">
            <v>52211137531583000197550010000006281639000622</v>
          </cell>
          <cell r="M661" t="str">
            <v>52 -  Goiás</v>
          </cell>
          <cell r="N661">
            <v>2000</v>
          </cell>
        </row>
        <row r="662">
          <cell r="C662" t="str">
            <v>HOSPITAL MESTRE VITALINO</v>
          </cell>
          <cell r="E662" t="str">
            <v>3.7 - Material de Limpeza e Produtos de Hgienização</v>
          </cell>
          <cell r="F662">
            <v>27319301000139</v>
          </cell>
          <cell r="G662" t="str">
            <v>CONBO DISTRIBUIDORA FBV LTDA</v>
          </cell>
          <cell r="H662" t="str">
            <v>B</v>
          </cell>
          <cell r="I662" t="str">
            <v>S</v>
          </cell>
          <cell r="J662">
            <v>9362</v>
          </cell>
          <cell r="K662">
            <v>44539</v>
          </cell>
          <cell r="L662" t="str">
            <v>26211227319301000139550010000093621900813437</v>
          </cell>
          <cell r="M662" t="str">
            <v>26 -  Pernambuco</v>
          </cell>
          <cell r="N662">
            <v>2875</v>
          </cell>
        </row>
        <row r="663">
          <cell r="C663" t="str">
            <v>HOSPITAL MESTRE VITALINO</v>
          </cell>
          <cell r="E663" t="str">
            <v>3.7 - Material de Limpeza e Produtos de Hgienização</v>
          </cell>
          <cell r="F663">
            <v>18577850000112</v>
          </cell>
          <cell r="G663" t="str">
            <v>MATTOS DISTRIBUIDORA PRODUTOS LTDA</v>
          </cell>
          <cell r="H663" t="str">
            <v>B</v>
          </cell>
          <cell r="I663" t="str">
            <v>S</v>
          </cell>
          <cell r="J663" t="str">
            <v>000.006.825</v>
          </cell>
          <cell r="K663">
            <v>44539</v>
          </cell>
          <cell r="L663" t="str">
            <v>26211218577850000112550010000068251000068264</v>
          </cell>
          <cell r="M663" t="str">
            <v>26 -  Pernambuco</v>
          </cell>
          <cell r="N663">
            <v>6251.8</v>
          </cell>
        </row>
        <row r="664">
          <cell r="C664" t="str">
            <v>HOSPITAL MESTRE VITALINO</v>
          </cell>
          <cell r="E664" t="str">
            <v>3.7 - Material de Limpeza e Produtos de Hgienização</v>
          </cell>
          <cell r="F664">
            <v>37859942000130</v>
          </cell>
          <cell r="G664" t="str">
            <v>MAX PAPERS FABRICACAO DE PROD DE LIMPEZA</v>
          </cell>
          <cell r="H664" t="str">
            <v>B</v>
          </cell>
          <cell r="I664" t="str">
            <v>S</v>
          </cell>
          <cell r="J664" t="str">
            <v>000.001.613</v>
          </cell>
          <cell r="K664">
            <v>44537</v>
          </cell>
          <cell r="L664" t="str">
            <v>26211237859942000130550010000016131000016140</v>
          </cell>
          <cell r="M664" t="str">
            <v>26 -  Pernambuco</v>
          </cell>
          <cell r="N664">
            <v>39895.67</v>
          </cell>
        </row>
        <row r="665">
          <cell r="C665" t="str">
            <v>HOSPITAL MESTRE VITALINO</v>
          </cell>
          <cell r="E665" t="str">
            <v>3.7 - Material de Limpeza e Produtos de Hgienização</v>
          </cell>
          <cell r="F665">
            <v>12286800000108</v>
          </cell>
          <cell r="G665" t="str">
            <v>MARIZ CATACAD PROD ALIMENT GERAL LTDA</v>
          </cell>
          <cell r="H665" t="str">
            <v>B</v>
          </cell>
          <cell r="I665" t="str">
            <v>S</v>
          </cell>
          <cell r="J665">
            <v>533743</v>
          </cell>
          <cell r="K665">
            <v>44543</v>
          </cell>
          <cell r="L665" t="str">
            <v>26211212286800000108550010005337431605451563</v>
          </cell>
          <cell r="M665" t="str">
            <v>26 -  Pernambuco</v>
          </cell>
          <cell r="N665">
            <v>3876</v>
          </cell>
        </row>
        <row r="666">
          <cell r="C666" t="str">
            <v>HOSPITAL MESTRE VITALINO</v>
          </cell>
          <cell r="E666" t="str">
            <v>3.7 - Material de Limpeza e Produtos de Hgienização</v>
          </cell>
          <cell r="F666">
            <v>11840014000130</v>
          </cell>
          <cell r="G666" t="str">
            <v>MACROPAC PROTECAO E EMBALAGEM LTDA</v>
          </cell>
          <cell r="H666" t="str">
            <v>B</v>
          </cell>
          <cell r="I666" t="str">
            <v>S</v>
          </cell>
          <cell r="J666">
            <v>362039</v>
          </cell>
          <cell r="K666">
            <v>44543</v>
          </cell>
          <cell r="L666" t="str">
            <v>26211211840014000130550010003620391924752070</v>
          </cell>
          <cell r="M666" t="str">
            <v>26 -  Pernambuco</v>
          </cell>
          <cell r="N666">
            <v>1160</v>
          </cell>
        </row>
        <row r="667">
          <cell r="C667" t="str">
            <v>HOSPITAL MESTRE VITALINO</v>
          </cell>
          <cell r="E667" t="str">
            <v>3.7 - Material de Limpeza e Produtos de Hgienização</v>
          </cell>
          <cell r="F667">
            <v>22006201000139</v>
          </cell>
          <cell r="G667" t="str">
            <v>FORTPEL COMERCIO DE DESCARTAVEIS LTDA</v>
          </cell>
          <cell r="H667" t="str">
            <v>B</v>
          </cell>
          <cell r="I667" t="str">
            <v>S</v>
          </cell>
          <cell r="J667">
            <v>113666</v>
          </cell>
          <cell r="K667">
            <v>44540</v>
          </cell>
          <cell r="L667" t="str">
            <v>26211222006201000139550000001136661101136661</v>
          </cell>
          <cell r="M667" t="str">
            <v>26 -  Pernambuco</v>
          </cell>
          <cell r="N667">
            <v>931.51</v>
          </cell>
        </row>
        <row r="668">
          <cell r="C668" t="str">
            <v>HOSPITAL MESTRE VITALINO</v>
          </cell>
          <cell r="E668" t="str">
            <v>3.7 - Material de Limpeza e Produtos de Hgienização</v>
          </cell>
          <cell r="F668">
            <v>10928726000142</v>
          </cell>
          <cell r="G668" t="str">
            <v>DOKAPACK INDUSTRIA E COM. DE EMB.  LTDA</v>
          </cell>
          <cell r="H668" t="str">
            <v>B</v>
          </cell>
          <cell r="I668" t="str">
            <v>S</v>
          </cell>
          <cell r="J668">
            <v>46660</v>
          </cell>
          <cell r="K668">
            <v>44543</v>
          </cell>
          <cell r="L668" t="str">
            <v>26211210928726000142550010000466601816667011</v>
          </cell>
          <cell r="M668" t="str">
            <v>26 -  Pernambuco</v>
          </cell>
          <cell r="N668">
            <v>10998.08</v>
          </cell>
        </row>
        <row r="669">
          <cell r="C669" t="str">
            <v>HOSPITAL MESTRE VITALINO</v>
          </cell>
          <cell r="E669" t="str">
            <v>3.7 - Material de Limpeza e Produtos de Hgienização</v>
          </cell>
          <cell r="F669">
            <v>9494196000192</v>
          </cell>
          <cell r="G669" t="str">
            <v>COMERCIAL JR CLAUDIO  MARIO LTDA</v>
          </cell>
          <cell r="H669" t="str">
            <v>B</v>
          </cell>
          <cell r="I669" t="str">
            <v>S</v>
          </cell>
          <cell r="J669">
            <v>230026</v>
          </cell>
          <cell r="K669">
            <v>44544</v>
          </cell>
          <cell r="L669" t="str">
            <v>26211209494196000192550010002300261032128842</v>
          </cell>
          <cell r="M669" t="str">
            <v>26 -  Pernambuco</v>
          </cell>
          <cell r="N669">
            <v>40.92</v>
          </cell>
        </row>
        <row r="670">
          <cell r="C670" t="str">
            <v>HOSPITAL MESTRE VITALINO</v>
          </cell>
          <cell r="E670" t="str">
            <v>3.7 - Material de Limpeza e Produtos de Hgienização</v>
          </cell>
          <cell r="F670">
            <v>16432670000117</v>
          </cell>
          <cell r="G670" t="str">
            <v>M E M COMERCIO E DISTRIBUIDORA LTDA ME</v>
          </cell>
          <cell r="H670" t="str">
            <v>B</v>
          </cell>
          <cell r="I670" t="str">
            <v>S</v>
          </cell>
          <cell r="J670" t="str">
            <v>000.020.455</v>
          </cell>
          <cell r="K670">
            <v>44546</v>
          </cell>
          <cell r="L670" t="str">
            <v>26211216432670000117550010000204551588488400</v>
          </cell>
          <cell r="M670" t="str">
            <v>26 -  Pernambuco</v>
          </cell>
          <cell r="N670">
            <v>770.52</v>
          </cell>
        </row>
        <row r="671">
          <cell r="C671" t="str">
            <v>HOSPITAL MESTRE VITALINO</v>
          </cell>
          <cell r="E671" t="str">
            <v>3.7 - Material de Limpeza e Produtos de Hgienização</v>
          </cell>
          <cell r="F671">
            <v>31466868000105</v>
          </cell>
          <cell r="G671" t="str">
            <v>DOMPLAST COM DE EMBAL PLAST EIRELI</v>
          </cell>
          <cell r="H671" t="str">
            <v>B</v>
          </cell>
          <cell r="I671" t="str">
            <v>S</v>
          </cell>
          <cell r="J671">
            <v>2335</v>
          </cell>
          <cell r="K671">
            <v>44545</v>
          </cell>
          <cell r="L671" t="str">
            <v>26211231466868000105550010000023351481762030</v>
          </cell>
          <cell r="M671" t="str">
            <v>26 -  Pernambuco</v>
          </cell>
          <cell r="N671">
            <v>10115</v>
          </cell>
        </row>
        <row r="672">
          <cell r="C672" t="str">
            <v>HOSPITAL MESTRE VITALINO</v>
          </cell>
          <cell r="E672" t="str">
            <v>3.7 - Material de Limpeza e Produtos de Hgienização</v>
          </cell>
          <cell r="F672">
            <v>19084576000102</v>
          </cell>
          <cell r="G672" t="str">
            <v>F JUNIOR GOMES</v>
          </cell>
          <cell r="H672" t="str">
            <v>B</v>
          </cell>
          <cell r="I672" t="str">
            <v>S</v>
          </cell>
          <cell r="J672" t="str">
            <v>000.000.387</v>
          </cell>
          <cell r="K672">
            <v>44547</v>
          </cell>
          <cell r="L672" t="str">
            <v>26211219084576000102550010000003871120519830</v>
          </cell>
          <cell r="M672" t="str">
            <v>26 -  Pernambuco</v>
          </cell>
          <cell r="N672">
            <v>18580</v>
          </cell>
        </row>
        <row r="673">
          <cell r="C673" t="str">
            <v>HOSPITAL MESTRE VITALINO</v>
          </cell>
          <cell r="E673" t="str">
            <v>3.7 - Material de Limpeza e Produtos de Hgienização</v>
          </cell>
          <cell r="F673">
            <v>27319301000139</v>
          </cell>
          <cell r="G673" t="str">
            <v>CONBO DISTRIBUIDORA FBV LTDA</v>
          </cell>
          <cell r="H673" t="str">
            <v>B</v>
          </cell>
          <cell r="I673" t="str">
            <v>S</v>
          </cell>
          <cell r="J673">
            <v>9377</v>
          </cell>
          <cell r="K673">
            <v>44545</v>
          </cell>
          <cell r="L673" t="str">
            <v>26211227319301000139550010000093771400813490</v>
          </cell>
          <cell r="M673" t="str">
            <v>26 -  Pernambuco</v>
          </cell>
          <cell r="N673">
            <v>680</v>
          </cell>
        </row>
        <row r="674">
          <cell r="C674" t="str">
            <v>HOSPITAL MESTRE VITALINO</v>
          </cell>
          <cell r="E674" t="str">
            <v>3.7 - Material de Limpeza e Produtos de Hgienização</v>
          </cell>
          <cell r="F674">
            <v>10928726000142</v>
          </cell>
          <cell r="G674" t="str">
            <v>DOKAPACK INDUSTRIA E COM. DE EMB.  LTDA</v>
          </cell>
          <cell r="H674" t="str">
            <v>B</v>
          </cell>
          <cell r="I674" t="str">
            <v>S</v>
          </cell>
          <cell r="J674">
            <v>46886</v>
          </cell>
          <cell r="K674">
            <v>44550</v>
          </cell>
          <cell r="L674" t="str">
            <v>26211210928726000142550010000468861291044553</v>
          </cell>
          <cell r="M674" t="str">
            <v>26 -  Pernambuco</v>
          </cell>
          <cell r="N674">
            <v>2513.98</v>
          </cell>
        </row>
        <row r="675">
          <cell r="C675" t="str">
            <v>HOSPITAL MESTRE VITALINO</v>
          </cell>
          <cell r="E675" t="str">
            <v>3.7 - Material de Limpeza e Produtos de Hgienização</v>
          </cell>
          <cell r="F675">
            <v>27319301000139</v>
          </cell>
          <cell r="G675" t="str">
            <v>CONBO DISTRIBUIDORA FBV LTDA</v>
          </cell>
          <cell r="H675" t="str">
            <v>B</v>
          </cell>
          <cell r="I675" t="str">
            <v>S</v>
          </cell>
          <cell r="J675">
            <v>9389</v>
          </cell>
          <cell r="K675">
            <v>44552</v>
          </cell>
          <cell r="L675" t="str">
            <v>26211227319301000139550010000093891600813400</v>
          </cell>
          <cell r="M675" t="str">
            <v>26 -  Pernambuco</v>
          </cell>
          <cell r="N675">
            <v>850</v>
          </cell>
        </row>
        <row r="676">
          <cell r="C676" t="str">
            <v>HOSPITAL MESTRE VITALINO</v>
          </cell>
          <cell r="E676" t="str">
            <v>3.7 - Material de Limpeza e Produtos de Hgienização</v>
          </cell>
          <cell r="F676">
            <v>8189587000130</v>
          </cell>
          <cell r="G676" t="str">
            <v>SISTEMAS DE SERV R.B. QUAL COM EMB LTDA</v>
          </cell>
          <cell r="H676" t="str">
            <v>B</v>
          </cell>
          <cell r="I676" t="str">
            <v>S</v>
          </cell>
          <cell r="J676">
            <v>1451358</v>
          </cell>
          <cell r="K676">
            <v>44540</v>
          </cell>
          <cell r="L676" t="str">
            <v>35211208189587000130550010014513581009827147</v>
          </cell>
          <cell r="M676" t="str">
            <v>35 -  São Paulo</v>
          </cell>
          <cell r="N676">
            <v>154</v>
          </cell>
        </row>
        <row r="677">
          <cell r="C677" t="str">
            <v>HOSPITAL MESTRE VITALINO</v>
          </cell>
          <cell r="E677" t="str">
            <v>3.7 - Material de Limpeza e Produtos de Hgienização</v>
          </cell>
          <cell r="F677">
            <v>18577850000112</v>
          </cell>
          <cell r="G677" t="str">
            <v>MATTOS DISTRIBUIDORA PRODUTOS LTDA</v>
          </cell>
          <cell r="H677" t="str">
            <v>B</v>
          </cell>
          <cell r="I677" t="str">
            <v>S</v>
          </cell>
          <cell r="J677" t="str">
            <v>000.006.891</v>
          </cell>
          <cell r="K677">
            <v>44558</v>
          </cell>
          <cell r="L677" t="str">
            <v>26211218017850000112550010005368911000068928</v>
          </cell>
          <cell r="M677" t="str">
            <v>26 -  Pernambuco</v>
          </cell>
          <cell r="N677">
            <v>6058.9</v>
          </cell>
        </row>
        <row r="678">
          <cell r="C678" t="str">
            <v>HOSPITAL MESTRE VITALINO</v>
          </cell>
          <cell r="E678" t="str">
            <v>3.7 - Material de Limpeza e Produtos de Hgienização</v>
          </cell>
          <cell r="F678">
            <v>70082664000718</v>
          </cell>
          <cell r="G678" t="str">
            <v>JCL LAJES E MATERIAIS P CONS LTDA</v>
          </cell>
          <cell r="H678" t="str">
            <v>B</v>
          </cell>
          <cell r="I678" t="str">
            <v>S</v>
          </cell>
          <cell r="J678">
            <v>23085</v>
          </cell>
          <cell r="K678">
            <v>44559</v>
          </cell>
          <cell r="L678" t="str">
            <v>26211270082664000718550010000230851078515611</v>
          </cell>
          <cell r="M678" t="str">
            <v>26 -  Pernambuco</v>
          </cell>
          <cell r="N678">
            <v>289</v>
          </cell>
        </row>
        <row r="679">
          <cell r="C679" t="str">
            <v>HOSPITAL MESTRE VITALINO</v>
          </cell>
          <cell r="E679" t="str">
            <v>3.7 - Material de Limpeza e Produtos de Hgienização</v>
          </cell>
          <cell r="F679">
            <v>37859942000130</v>
          </cell>
          <cell r="G679" t="str">
            <v>MAX PAPERS FABRICACAO DE PROD DE LIMPEZA</v>
          </cell>
          <cell r="H679" t="str">
            <v>B</v>
          </cell>
          <cell r="I679" t="str">
            <v>S</v>
          </cell>
          <cell r="J679" t="str">
            <v>000.001.630</v>
          </cell>
          <cell r="K679">
            <v>44540</v>
          </cell>
          <cell r="L679" t="str">
            <v>26211237859942000130550010000016301000016310</v>
          </cell>
          <cell r="M679" t="str">
            <v>26 -  Pernambuco</v>
          </cell>
          <cell r="N679">
            <v>11249.91</v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4810650000234</v>
          </cell>
          <cell r="G683" t="str">
            <v>CABRAL DISTRIBUIDORA E COMERCIO DE MERCA</v>
          </cell>
          <cell r="H683" t="str">
            <v>B</v>
          </cell>
          <cell r="I683" t="str">
            <v>S</v>
          </cell>
          <cell r="J683">
            <v>24455</v>
          </cell>
          <cell r="K683">
            <v>44532</v>
          </cell>
          <cell r="L683" t="str">
            <v>26211204810650000234550040000244551773685509</v>
          </cell>
          <cell r="M683" t="str">
            <v>26 -  Pernambuco</v>
          </cell>
          <cell r="N683">
            <v>78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6956879000126</v>
          </cell>
          <cell r="G684" t="str">
            <v>EDNILSON GALDINO DE OLIVEIRA</v>
          </cell>
          <cell r="H684" t="str">
            <v>B</v>
          </cell>
          <cell r="I684" t="str">
            <v>S</v>
          </cell>
          <cell r="J684" t="str">
            <v>000.005.562</v>
          </cell>
          <cell r="K684">
            <v>44536</v>
          </cell>
          <cell r="L684" t="str">
            <v>26211206956879000126550010000055621261148842</v>
          </cell>
          <cell r="M684" t="str">
            <v>26 -  Pernambuco</v>
          </cell>
          <cell r="N684">
            <v>4822.75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22006201000139</v>
          </cell>
          <cell r="G685" t="str">
            <v>FORTPEL COMERCIO DE DESCARTAVEIS LTDA</v>
          </cell>
          <cell r="H685" t="str">
            <v>B</v>
          </cell>
          <cell r="I685" t="str">
            <v>S</v>
          </cell>
          <cell r="J685">
            <v>113572</v>
          </cell>
          <cell r="K685">
            <v>44540</v>
          </cell>
          <cell r="L685" t="str">
            <v>26211222006201000139550000001135721101135721</v>
          </cell>
          <cell r="M685" t="str">
            <v>26 -  Pernambuco</v>
          </cell>
          <cell r="N685">
            <v>19800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12286800000108</v>
          </cell>
          <cell r="G686" t="str">
            <v>MARIZ CATACAD PROD ALIMENT GERAL LTDA</v>
          </cell>
          <cell r="H686" t="str">
            <v>B</v>
          </cell>
          <cell r="I686" t="str">
            <v>S</v>
          </cell>
          <cell r="J686">
            <v>533743</v>
          </cell>
          <cell r="K686">
            <v>44543</v>
          </cell>
          <cell r="L686" t="str">
            <v>26211212286800000108550010005337431605451563</v>
          </cell>
          <cell r="M686" t="str">
            <v>26 -  Pernambuco</v>
          </cell>
          <cell r="N686">
            <v>5180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11840014000130</v>
          </cell>
          <cell r="G687" t="str">
            <v>MACROPAC PROTECAO E EMBALAGEM LTDA</v>
          </cell>
          <cell r="H687" t="str">
            <v>B</v>
          </cell>
          <cell r="I687" t="str">
            <v>S</v>
          </cell>
          <cell r="J687">
            <v>362039</v>
          </cell>
          <cell r="K687">
            <v>44543</v>
          </cell>
          <cell r="L687" t="str">
            <v>26211211840014000130550010003620391924752070</v>
          </cell>
          <cell r="M687" t="str">
            <v>26 -  Pernambuco</v>
          </cell>
          <cell r="N687">
            <v>5673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6281775000169</v>
          </cell>
          <cell r="G688" t="str">
            <v>MF SANTOS PRODUTOS ALIM LTDA</v>
          </cell>
          <cell r="H688" t="str">
            <v>B</v>
          </cell>
          <cell r="I688" t="str">
            <v>S</v>
          </cell>
          <cell r="J688">
            <v>555322</v>
          </cell>
          <cell r="K688">
            <v>44543</v>
          </cell>
          <cell r="L688" t="str">
            <v>26211206281775000169550010005553221110146593</v>
          </cell>
          <cell r="M688" t="str">
            <v>26 -  Pernambuco</v>
          </cell>
          <cell r="N688">
            <v>3680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22006201000139</v>
          </cell>
          <cell r="G689" t="str">
            <v>FORTPEL COMERCIO DE DESCARTAVEIS LTDA</v>
          </cell>
          <cell r="H689" t="str">
            <v>B</v>
          </cell>
          <cell r="I689" t="str">
            <v>S</v>
          </cell>
          <cell r="J689">
            <v>113666</v>
          </cell>
          <cell r="K689">
            <v>44540</v>
          </cell>
          <cell r="L689" t="str">
            <v>26211222006201000139550000001136661101136661</v>
          </cell>
          <cell r="M689" t="str">
            <v>26 -  Pernambuco</v>
          </cell>
          <cell r="N689">
            <v>12501.38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10928726000142</v>
          </cell>
          <cell r="G690" t="str">
            <v>DOKAPACK INDUSTRIA E COM. DE EMB.  LTDA</v>
          </cell>
          <cell r="H690" t="str">
            <v>B</v>
          </cell>
          <cell r="I690" t="str">
            <v>S</v>
          </cell>
          <cell r="J690">
            <v>46660</v>
          </cell>
          <cell r="K690">
            <v>44543</v>
          </cell>
          <cell r="L690" t="str">
            <v>26211210928726000142550010000466601816667011</v>
          </cell>
          <cell r="M690" t="str">
            <v>26 -  Pernambuco</v>
          </cell>
          <cell r="N690">
            <v>15006.06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5932624000160</v>
          </cell>
          <cell r="G691" t="str">
            <v>MEGAMED COMERCIO LTDA</v>
          </cell>
          <cell r="H691" t="str">
            <v>B</v>
          </cell>
          <cell r="I691" t="str">
            <v>S</v>
          </cell>
          <cell r="J691">
            <v>16510</v>
          </cell>
          <cell r="K691">
            <v>44539</v>
          </cell>
          <cell r="L691" t="str">
            <v>26211205932624000160550010000165101203928283</v>
          </cell>
          <cell r="M691" t="str">
            <v>26 -  Pernambuco</v>
          </cell>
          <cell r="N691">
            <v>617.4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19084576000102</v>
          </cell>
          <cell r="G692" t="str">
            <v>F JUNIOR GOMES</v>
          </cell>
          <cell r="H692" t="str">
            <v>B</v>
          </cell>
          <cell r="I692" t="str">
            <v>S</v>
          </cell>
          <cell r="J692" t="str">
            <v>000.000.387</v>
          </cell>
          <cell r="K692">
            <v>44547</v>
          </cell>
          <cell r="L692" t="str">
            <v>26211219084576000102550010000003871120519830</v>
          </cell>
          <cell r="M692" t="str">
            <v>26 -  Pernambuco</v>
          </cell>
          <cell r="N692">
            <v>1832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11840014000130</v>
          </cell>
          <cell r="G693" t="str">
            <v>MACROPAC PROTECAO E EMBALAGEM LTDA</v>
          </cell>
          <cell r="H693" t="str">
            <v>B</v>
          </cell>
          <cell r="I693" t="str">
            <v>S</v>
          </cell>
          <cell r="J693">
            <v>363003</v>
          </cell>
          <cell r="K693">
            <v>44550</v>
          </cell>
          <cell r="L693" t="str">
            <v>26211211840014000130550010003630031308568651</v>
          </cell>
          <cell r="M693" t="str">
            <v>26 -  Pernambuco</v>
          </cell>
          <cell r="N693">
            <v>7371.24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10928726000142</v>
          </cell>
          <cell r="G694" t="str">
            <v>DOKAPACK INDUSTRIA E COM. DE EMB.  LTDA</v>
          </cell>
          <cell r="H694" t="str">
            <v>B</v>
          </cell>
          <cell r="I694" t="str">
            <v>S</v>
          </cell>
          <cell r="J694">
            <v>46886</v>
          </cell>
          <cell r="K694">
            <v>44550</v>
          </cell>
          <cell r="L694" t="str">
            <v>26211210928726000142550010000468861291044553</v>
          </cell>
          <cell r="M694" t="str">
            <v>26 -  Pernambuco</v>
          </cell>
          <cell r="N694">
            <v>11919.65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1348814000184</v>
          </cell>
          <cell r="G695" t="str">
            <v>BDL BEZERRA DISTRIBUIDORA LTDA</v>
          </cell>
          <cell r="H695" t="str">
            <v>B</v>
          </cell>
          <cell r="I695" t="str">
            <v>S</v>
          </cell>
          <cell r="J695" t="str">
            <v>000.020.495</v>
          </cell>
          <cell r="K695">
            <v>44531</v>
          </cell>
          <cell r="L695" t="str">
            <v>26211201348814000184550010000204951046403277</v>
          </cell>
          <cell r="M695" t="str">
            <v>26 -  Pernambuco</v>
          </cell>
          <cell r="N695">
            <v>7587.38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30678108000107</v>
          </cell>
          <cell r="G696" t="str">
            <v>ELVIS LUIZ DA SILVA DISTRIBUID. DE AGUA</v>
          </cell>
          <cell r="H696" t="str">
            <v>B</v>
          </cell>
          <cell r="I696" t="str">
            <v>S</v>
          </cell>
          <cell r="J696">
            <v>843</v>
          </cell>
          <cell r="K696">
            <v>44531</v>
          </cell>
          <cell r="L696" t="str">
            <v>26211230678108000107550010000008431209099268</v>
          </cell>
          <cell r="M696" t="str">
            <v>26 -  Pernambuco</v>
          </cell>
          <cell r="N696">
            <v>7064.4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70089974000179</v>
          </cell>
          <cell r="G697" t="str">
            <v>COMERCIAL VITA NORTE LTDA</v>
          </cell>
          <cell r="H697" t="str">
            <v>B</v>
          </cell>
          <cell r="I697" t="str">
            <v>S</v>
          </cell>
          <cell r="J697">
            <v>4429054</v>
          </cell>
          <cell r="K697">
            <v>44531</v>
          </cell>
          <cell r="L697" t="str">
            <v>26211270089974000179550010044290541442079713</v>
          </cell>
          <cell r="M697" t="str">
            <v>26 -  Pernambuco</v>
          </cell>
          <cell r="N697">
            <v>2839.8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7534303000133</v>
          </cell>
          <cell r="G698" t="str">
            <v>COMAL COMERCIO ATACADISTA DE ALIMENTOS</v>
          </cell>
          <cell r="H698" t="str">
            <v>B</v>
          </cell>
          <cell r="I698" t="str">
            <v>S</v>
          </cell>
          <cell r="J698">
            <v>1145430</v>
          </cell>
          <cell r="K698">
            <v>44531</v>
          </cell>
          <cell r="L698" t="str">
            <v>26211207534303000133550010011454301412161623</v>
          </cell>
          <cell r="M698" t="str">
            <v>26 -  Pernambuco</v>
          </cell>
          <cell r="N698">
            <v>1233.75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7534303000133</v>
          </cell>
          <cell r="G699" t="str">
            <v>COMAL COMERCIO ATACADISTA DE ALIMENTOS</v>
          </cell>
          <cell r="H699" t="str">
            <v>B</v>
          </cell>
          <cell r="I699" t="str">
            <v>S</v>
          </cell>
          <cell r="J699">
            <v>1145431</v>
          </cell>
          <cell r="K699">
            <v>44531</v>
          </cell>
          <cell r="L699" t="str">
            <v>26211207534303000133550010011454311621613150</v>
          </cell>
          <cell r="M699" t="str">
            <v>26 -  Pernambuco</v>
          </cell>
          <cell r="N699">
            <v>654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11414902000190</v>
          </cell>
          <cell r="G700" t="str">
            <v>MAX DISTRIBUIDORA DE ALIMENTOS LTDA</v>
          </cell>
          <cell r="H700" t="str">
            <v>B</v>
          </cell>
          <cell r="I700" t="str">
            <v>S</v>
          </cell>
          <cell r="J700">
            <v>245753</v>
          </cell>
          <cell r="K700">
            <v>44532</v>
          </cell>
          <cell r="L700" t="str">
            <v>26211211414902000190550030002457531251618810</v>
          </cell>
          <cell r="M700" t="str">
            <v>26 -  Pernambuco</v>
          </cell>
          <cell r="N700">
            <v>1071.83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6281775000169</v>
          </cell>
          <cell r="G701" t="str">
            <v>MF SANTOS PRODUTOS ALIM LTDA</v>
          </cell>
          <cell r="H701" t="str">
            <v>B</v>
          </cell>
          <cell r="I701" t="str">
            <v>S</v>
          </cell>
          <cell r="J701">
            <v>554942</v>
          </cell>
          <cell r="K701">
            <v>44532</v>
          </cell>
          <cell r="L701" t="str">
            <v>26211206281775000169550010005549421952542433</v>
          </cell>
          <cell r="M701" t="str">
            <v>26 -  Pernambuco</v>
          </cell>
          <cell r="N701">
            <v>9757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9274946000110</v>
          </cell>
          <cell r="G702" t="str">
            <v>RAMOS E BARRETO FAB DE PAES LTDA</v>
          </cell>
          <cell r="H702" t="str">
            <v>B</v>
          </cell>
          <cell r="I702" t="str">
            <v>S</v>
          </cell>
          <cell r="J702" t="str">
            <v>000.001.901</v>
          </cell>
          <cell r="K702">
            <v>44533</v>
          </cell>
          <cell r="L702" t="str">
            <v>26211209274946000110550010000019011100003003</v>
          </cell>
          <cell r="M702" t="str">
            <v>26 -  Pernambuco</v>
          </cell>
          <cell r="N702">
            <v>3539.9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24883359000112</v>
          </cell>
          <cell r="G703" t="str">
            <v>CARUARU POLPAS EIRELLI ME</v>
          </cell>
          <cell r="H703" t="str">
            <v>B</v>
          </cell>
          <cell r="I703" t="str">
            <v>S</v>
          </cell>
          <cell r="J703" t="str">
            <v>000.017.530</v>
          </cell>
          <cell r="K703">
            <v>44533</v>
          </cell>
          <cell r="L703" t="str">
            <v>26211224883359000112550010000175301138300001</v>
          </cell>
          <cell r="M703" t="str">
            <v>26 -  Pernambuco</v>
          </cell>
          <cell r="N703">
            <v>1624.3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4609653000123</v>
          </cell>
          <cell r="G704" t="str">
            <v>DISTRIBUIDORA DE ALIMENTOS MARFIM LTDA</v>
          </cell>
          <cell r="H704" t="str">
            <v>B</v>
          </cell>
          <cell r="I704" t="str">
            <v>S</v>
          </cell>
          <cell r="J704">
            <v>1502912</v>
          </cell>
          <cell r="K704">
            <v>44532</v>
          </cell>
          <cell r="L704" t="str">
            <v>26211204609653000123550020015029121445514418</v>
          </cell>
          <cell r="M704" t="str">
            <v>26 -  Pernambuco</v>
          </cell>
          <cell r="N704">
            <v>1371.42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93209765031420</v>
          </cell>
          <cell r="G705" t="str">
            <v>WMS SUPERMERCADOS DO BRASIL LTDA</v>
          </cell>
          <cell r="H705" t="str">
            <v>B</v>
          </cell>
          <cell r="I705" t="str">
            <v>S</v>
          </cell>
          <cell r="J705">
            <v>1548028</v>
          </cell>
          <cell r="K705">
            <v>44531</v>
          </cell>
          <cell r="L705" t="str">
            <v>26211293209765031420550110015480281821154055</v>
          </cell>
          <cell r="M705" t="str">
            <v>26 -  Pernambuco</v>
          </cell>
          <cell r="N705">
            <v>5081.66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7534303000133</v>
          </cell>
          <cell r="G706" t="str">
            <v>COMAL COMERCIO ATACADISTA DE ALIMENTOS</v>
          </cell>
          <cell r="H706" t="str">
            <v>B</v>
          </cell>
          <cell r="I706" t="str">
            <v>S</v>
          </cell>
          <cell r="J706">
            <v>1146329</v>
          </cell>
          <cell r="K706">
            <v>44536</v>
          </cell>
          <cell r="L706" t="str">
            <v>26211207534303000133550010011463291216103134</v>
          </cell>
          <cell r="M706" t="str">
            <v>26 -  Pernambuco</v>
          </cell>
          <cell r="N706">
            <v>528.49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24150377000195</v>
          </cell>
          <cell r="G707" t="str">
            <v>KARNEKEIJO LOGISTICA INTEGRADA LT</v>
          </cell>
          <cell r="H707" t="str">
            <v>B</v>
          </cell>
          <cell r="I707" t="str">
            <v>S</v>
          </cell>
          <cell r="J707">
            <v>4388923</v>
          </cell>
          <cell r="K707">
            <v>44536</v>
          </cell>
          <cell r="L707" t="str">
            <v>26211224150377000195550010043889231996740944</v>
          </cell>
          <cell r="M707" t="str">
            <v>26 -  Pernambuco</v>
          </cell>
          <cell r="N707">
            <v>1433.28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13003893000170</v>
          </cell>
          <cell r="G708" t="str">
            <v>GRANJA OVO EXTRA</v>
          </cell>
          <cell r="H708" t="str">
            <v>B</v>
          </cell>
          <cell r="I708" t="str">
            <v>S</v>
          </cell>
          <cell r="J708" t="str">
            <v>000.003.180</v>
          </cell>
          <cell r="K708">
            <v>44538</v>
          </cell>
          <cell r="L708" t="str">
            <v>26211213003893000170550010000318010006379216</v>
          </cell>
          <cell r="M708" t="str">
            <v>26 -  Pernambuco</v>
          </cell>
          <cell r="N708">
            <v>520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13003893000170</v>
          </cell>
          <cell r="G709" t="str">
            <v>GRANJA OVO EXTRA</v>
          </cell>
          <cell r="H709" t="str">
            <v>B</v>
          </cell>
          <cell r="I709" t="str">
            <v>S</v>
          </cell>
          <cell r="J709" t="str">
            <v>000.003.181</v>
          </cell>
          <cell r="K709">
            <v>44538</v>
          </cell>
          <cell r="L709" t="str">
            <v>26211213003893000170550010000031811000637937</v>
          </cell>
          <cell r="M709" t="str">
            <v>26 -  Pernambuco</v>
          </cell>
          <cell r="N709">
            <v>260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>
            <v>3721769000278</v>
          </cell>
          <cell r="G710" t="str">
            <v>MASTERBOI LTDA</v>
          </cell>
          <cell r="H710" t="str">
            <v>B</v>
          </cell>
          <cell r="I710" t="str">
            <v>S</v>
          </cell>
          <cell r="J710">
            <v>520350</v>
          </cell>
          <cell r="K710">
            <v>44535</v>
          </cell>
          <cell r="L710" t="str">
            <v>26211203721769000278550040005203501506676073</v>
          </cell>
          <cell r="M710" t="str">
            <v>26 -  Pernambuco</v>
          </cell>
          <cell r="N710">
            <v>10660.06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11744898000390</v>
          </cell>
          <cell r="G711" t="str">
            <v>ATACADAO COMERCIO DE CARNES LTDA</v>
          </cell>
          <cell r="H711" t="str">
            <v>B</v>
          </cell>
          <cell r="I711" t="str">
            <v>S</v>
          </cell>
          <cell r="J711">
            <v>959896</v>
          </cell>
          <cell r="K711">
            <v>44536</v>
          </cell>
          <cell r="L711" t="str">
            <v>26211211744898000390550010009598961411291016</v>
          </cell>
          <cell r="M711" t="str">
            <v>26 -  Pernambuco</v>
          </cell>
          <cell r="N711">
            <v>9321.4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11744898000390</v>
          </cell>
          <cell r="G712" t="str">
            <v>ATACADAO COMERCIO DE CARNES LTDA</v>
          </cell>
          <cell r="H712" t="str">
            <v>B</v>
          </cell>
          <cell r="I712" t="str">
            <v>S</v>
          </cell>
          <cell r="J712">
            <v>959896</v>
          </cell>
          <cell r="K712">
            <v>44536</v>
          </cell>
          <cell r="L712" t="str">
            <v>26211211744898000390550010009598961411291016</v>
          </cell>
          <cell r="M712" t="str">
            <v>26 -  Pernambuco</v>
          </cell>
          <cell r="N712">
            <v>1061.8800000000001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3504437000150</v>
          </cell>
          <cell r="G713" t="str">
            <v>FRINSCAL DIST E IMPORT DE ALIMENTOS LTDA</v>
          </cell>
          <cell r="H713" t="str">
            <v>B</v>
          </cell>
          <cell r="I713" t="str">
            <v>S</v>
          </cell>
          <cell r="J713">
            <v>1293317</v>
          </cell>
          <cell r="K713">
            <v>44536</v>
          </cell>
          <cell r="L713" t="str">
            <v>26211203504437000150550010012933171245315134</v>
          </cell>
          <cell r="M713" t="str">
            <v>26 -  Pernambuco</v>
          </cell>
          <cell r="N713">
            <v>1953.6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3504437000150</v>
          </cell>
          <cell r="G714" t="str">
            <v>FRINSCAL DIST E IMPORT DE ALIMENTOS LTDA</v>
          </cell>
          <cell r="H714" t="str">
            <v>B</v>
          </cell>
          <cell r="I714" t="str">
            <v>S</v>
          </cell>
          <cell r="J714">
            <v>1293317</v>
          </cell>
          <cell r="K714">
            <v>44536</v>
          </cell>
          <cell r="L714" t="str">
            <v>26211203504437000150550010012933171245315134</v>
          </cell>
          <cell r="M714" t="str">
            <v>26 -  Pernambuco</v>
          </cell>
          <cell r="N714">
            <v>3384.54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8029696000352</v>
          </cell>
          <cell r="G715" t="str">
            <v>ESTIVAS NOVO PRADO LTDA</v>
          </cell>
          <cell r="H715" t="str">
            <v>B</v>
          </cell>
          <cell r="I715" t="str">
            <v>S</v>
          </cell>
          <cell r="J715">
            <v>1697258</v>
          </cell>
          <cell r="K715">
            <v>44536</v>
          </cell>
          <cell r="L715" t="str">
            <v>26211208029696000352550010016972581000965324</v>
          </cell>
          <cell r="M715" t="str">
            <v>26 -  Pernambuco</v>
          </cell>
          <cell r="N715">
            <v>7347.14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40834300000190</v>
          </cell>
          <cell r="G716" t="str">
            <v>GAMA DISTRIBUIDORA DE ALIMENTOS LTDA</v>
          </cell>
          <cell r="H716" t="str">
            <v>B</v>
          </cell>
          <cell r="I716" t="str">
            <v>S</v>
          </cell>
          <cell r="J716">
            <v>2961</v>
          </cell>
          <cell r="K716">
            <v>44539</v>
          </cell>
          <cell r="L716" t="str">
            <v>26211240834300000190550010000029611000017625</v>
          </cell>
          <cell r="M716" t="str">
            <v>26 -  Pernambuco</v>
          </cell>
          <cell r="N716">
            <v>542.55999999999995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24883359000112</v>
          </cell>
          <cell r="G717" t="str">
            <v>CARUARU POLPAS EIRELLI ME</v>
          </cell>
          <cell r="H717" t="str">
            <v>B</v>
          </cell>
          <cell r="I717" t="str">
            <v>S</v>
          </cell>
          <cell r="J717" t="str">
            <v>000.017.729</v>
          </cell>
          <cell r="K717">
            <v>44539</v>
          </cell>
          <cell r="L717" t="str">
            <v>26211224883359000112550010000177291163000008</v>
          </cell>
          <cell r="M717" t="str">
            <v>26 -  Pernambuco</v>
          </cell>
          <cell r="N717">
            <v>1586.2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13003893000170</v>
          </cell>
          <cell r="G718" t="str">
            <v>GRANJA OVO EXTRA</v>
          </cell>
          <cell r="H718" t="str">
            <v>B</v>
          </cell>
          <cell r="I718" t="str">
            <v>S</v>
          </cell>
          <cell r="J718" t="str">
            <v>000.003.187</v>
          </cell>
          <cell r="K718">
            <v>44541</v>
          </cell>
          <cell r="L718" t="str">
            <v>26211213003893000170550010000031871000639593</v>
          </cell>
          <cell r="M718" t="str">
            <v>26 -  Pernambuco</v>
          </cell>
          <cell r="N718">
            <v>780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13003893000170</v>
          </cell>
          <cell r="G719" t="str">
            <v>GRANJA OVO EXTRA</v>
          </cell>
          <cell r="H719" t="str">
            <v>B</v>
          </cell>
          <cell r="I719" t="str">
            <v>S</v>
          </cell>
          <cell r="J719" t="str">
            <v>000.003.188</v>
          </cell>
          <cell r="K719">
            <v>44541</v>
          </cell>
          <cell r="L719" t="str">
            <v>26211213003893000170550010000031881000639604</v>
          </cell>
          <cell r="M719" t="str">
            <v>26 -  Pernambuco</v>
          </cell>
          <cell r="N719">
            <v>260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6281775000169</v>
          </cell>
          <cell r="G720" t="str">
            <v>MF SANTOS PRODUTOS ALIM LTDA</v>
          </cell>
          <cell r="H720" t="str">
            <v>B</v>
          </cell>
          <cell r="I720" t="str">
            <v>S</v>
          </cell>
          <cell r="J720">
            <v>555324</v>
          </cell>
          <cell r="K720">
            <v>44543</v>
          </cell>
          <cell r="L720" t="str">
            <v>26211206281775000169550010005553241182249245</v>
          </cell>
          <cell r="M720" t="str">
            <v>26 -  Pernambuco</v>
          </cell>
          <cell r="N720">
            <v>13287.8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6281775000169</v>
          </cell>
          <cell r="G721" t="str">
            <v>MF SANTOS PRODUTOS ALIM LTDA</v>
          </cell>
          <cell r="H721" t="str">
            <v>B</v>
          </cell>
          <cell r="I721" t="str">
            <v>S</v>
          </cell>
          <cell r="J721">
            <v>555323</v>
          </cell>
          <cell r="K721">
            <v>44543</v>
          </cell>
          <cell r="L721" t="str">
            <v>26211206281775000169550010005553231921247622</v>
          </cell>
          <cell r="M721" t="str">
            <v>26 -  Pernambuco</v>
          </cell>
          <cell r="N721">
            <v>6466.2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1348814000184</v>
          </cell>
          <cell r="G722" t="str">
            <v>BDL BEZERRA DISTRIBUIDORA LTDA</v>
          </cell>
          <cell r="H722" t="str">
            <v>B</v>
          </cell>
          <cell r="I722" t="str">
            <v>S</v>
          </cell>
          <cell r="J722" t="str">
            <v>000.020.553</v>
          </cell>
          <cell r="K722">
            <v>44540</v>
          </cell>
          <cell r="L722" t="str">
            <v>26211201348814000184550010000205531046403272</v>
          </cell>
          <cell r="M722" t="str">
            <v>26 -  Pernambuco</v>
          </cell>
          <cell r="N722">
            <v>21421.07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11744898000390</v>
          </cell>
          <cell r="G723" t="str">
            <v>ATACADAO COMERCIO DE CARNES LTDA</v>
          </cell>
          <cell r="H723" t="str">
            <v>B</v>
          </cell>
          <cell r="I723" t="str">
            <v>S</v>
          </cell>
          <cell r="J723">
            <v>963296</v>
          </cell>
          <cell r="K723">
            <v>44543</v>
          </cell>
          <cell r="L723" t="str">
            <v>26211211744898000390550010009632961224920890</v>
          </cell>
          <cell r="M723" t="str">
            <v>26 -  Pernambuco</v>
          </cell>
          <cell r="N723">
            <v>11452.08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11744898000390</v>
          </cell>
          <cell r="G724" t="str">
            <v>ATACADAO COMERCIO DE CARNES LTDA</v>
          </cell>
          <cell r="H724" t="str">
            <v>B</v>
          </cell>
          <cell r="I724" t="str">
            <v>S</v>
          </cell>
          <cell r="J724">
            <v>963296</v>
          </cell>
          <cell r="K724">
            <v>44543</v>
          </cell>
          <cell r="L724" t="str">
            <v>26211211744898000390550010009632961224920890</v>
          </cell>
          <cell r="M724" t="str">
            <v>26 -  Pernambuco</v>
          </cell>
          <cell r="N724">
            <v>342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70089974000179</v>
          </cell>
          <cell r="G725" t="str">
            <v>COMERCIAL VITA NORTE LTDA</v>
          </cell>
          <cell r="H725" t="str">
            <v>B</v>
          </cell>
          <cell r="I725" t="str">
            <v>S</v>
          </cell>
          <cell r="J725">
            <v>4439700</v>
          </cell>
          <cell r="K725">
            <v>44543</v>
          </cell>
          <cell r="L725" t="str">
            <v>26211270089974000179550010044397001598737433</v>
          </cell>
          <cell r="M725" t="str">
            <v>26 -  Pernambuco</v>
          </cell>
          <cell r="N725">
            <v>3328.12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7534303000133</v>
          </cell>
          <cell r="G726" t="str">
            <v>COMAL COMERCIO ATACADISTA DE ALIMENTOS</v>
          </cell>
          <cell r="H726" t="str">
            <v>B</v>
          </cell>
          <cell r="I726" t="str">
            <v>S</v>
          </cell>
          <cell r="J726">
            <v>1147671</v>
          </cell>
          <cell r="K726">
            <v>44543</v>
          </cell>
          <cell r="L726" t="str">
            <v>26211207534303000133550010011476711172200576</v>
          </cell>
          <cell r="M726" t="str">
            <v>26 -  Pernambuco</v>
          </cell>
          <cell r="N726">
            <v>1980.64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24150377000195</v>
          </cell>
          <cell r="G727" t="str">
            <v>KARNEKEIJO LOGISTICA INTEGRADA LT</v>
          </cell>
          <cell r="H727" t="str">
            <v>B</v>
          </cell>
          <cell r="I727" t="str">
            <v>S</v>
          </cell>
          <cell r="J727">
            <v>4398494</v>
          </cell>
          <cell r="K727">
            <v>44544</v>
          </cell>
          <cell r="L727" t="str">
            <v>26211224150377000195550010043984941191528029</v>
          </cell>
          <cell r="M727" t="str">
            <v>26 -  Pernambuco</v>
          </cell>
          <cell r="N727">
            <v>2061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13003893000170</v>
          </cell>
          <cell r="G728" t="str">
            <v>GRANJA OVO EXTRA</v>
          </cell>
          <cell r="H728" t="str">
            <v>B</v>
          </cell>
          <cell r="I728" t="str">
            <v>S</v>
          </cell>
          <cell r="J728" t="str">
            <v>000.003.170</v>
          </cell>
          <cell r="K728">
            <v>44533</v>
          </cell>
          <cell r="L728" t="str">
            <v>26211213003893000170550010000031701000636619</v>
          </cell>
          <cell r="M728" t="str">
            <v>26 -  Pernambuco</v>
          </cell>
          <cell r="N728">
            <v>780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13003893000170</v>
          </cell>
          <cell r="G729" t="str">
            <v>GRANJA OVO EXTRA</v>
          </cell>
          <cell r="H729" t="str">
            <v>B</v>
          </cell>
          <cell r="I729" t="str">
            <v>S</v>
          </cell>
          <cell r="J729" t="str">
            <v>000.003.171</v>
          </cell>
          <cell r="K729">
            <v>44533</v>
          </cell>
          <cell r="L729" t="str">
            <v>26211213003893000170550010000031711000636624</v>
          </cell>
          <cell r="M729" t="str">
            <v>26 -  Pernambuco</v>
          </cell>
          <cell r="N729">
            <v>260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3721769000278</v>
          </cell>
          <cell r="G730" t="str">
            <v>MASTERBOI LTDA</v>
          </cell>
          <cell r="H730" t="str">
            <v>B</v>
          </cell>
          <cell r="I730" t="str">
            <v>S</v>
          </cell>
          <cell r="J730">
            <v>527802</v>
          </cell>
          <cell r="K730">
            <v>44543</v>
          </cell>
          <cell r="L730" t="str">
            <v>26211203721769000278550040005278021299625462</v>
          </cell>
          <cell r="M730" t="str">
            <v>26 -  Pernambuco</v>
          </cell>
          <cell r="N730">
            <v>9872.82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24883359000112</v>
          </cell>
          <cell r="G731" t="str">
            <v>CARUARU POLPAS EIRELLI ME</v>
          </cell>
          <cell r="H731" t="str">
            <v>B</v>
          </cell>
          <cell r="I731" t="str">
            <v>S</v>
          </cell>
          <cell r="J731" t="str">
            <v>000.017.842</v>
          </cell>
          <cell r="K731">
            <v>44544</v>
          </cell>
          <cell r="L731" t="str">
            <v>26211224883359000112550010000178421388900003</v>
          </cell>
          <cell r="M731" t="str">
            <v>26 -  Pernambuco</v>
          </cell>
          <cell r="N731">
            <v>1183.3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3504437000150</v>
          </cell>
          <cell r="G732" t="str">
            <v>FRINSCAL DIST E IMPORT DE ALIMENTOS LTDA</v>
          </cell>
          <cell r="H732" t="str">
            <v>B</v>
          </cell>
          <cell r="I732" t="str">
            <v>S</v>
          </cell>
          <cell r="J732">
            <v>1295809</v>
          </cell>
          <cell r="K732">
            <v>44544</v>
          </cell>
          <cell r="L732" t="str">
            <v>26211203504437000150550010012958091214502190</v>
          </cell>
          <cell r="M732" t="str">
            <v>26 -  Pernambuco</v>
          </cell>
          <cell r="N732">
            <v>1603.5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8029696000352</v>
          </cell>
          <cell r="G733" t="str">
            <v>ESTIVAS NOVO PRADO LTDA</v>
          </cell>
          <cell r="H733" t="str">
            <v>B</v>
          </cell>
          <cell r="I733" t="str">
            <v>S</v>
          </cell>
          <cell r="J733">
            <v>1700051</v>
          </cell>
          <cell r="K733">
            <v>44543</v>
          </cell>
          <cell r="L733" t="str">
            <v>26211208029696000352550010017000511001283070</v>
          </cell>
          <cell r="M733" t="str">
            <v>26 -  Pernambuco</v>
          </cell>
          <cell r="N733">
            <v>1791.95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12286800000108</v>
          </cell>
          <cell r="G734" t="str">
            <v>MARIZ CATACAD PROD ALIMENT GERAL LTDA</v>
          </cell>
          <cell r="H734" t="str">
            <v>B</v>
          </cell>
          <cell r="I734" t="str">
            <v>S</v>
          </cell>
          <cell r="J734">
            <v>533749</v>
          </cell>
          <cell r="K734">
            <v>44543</v>
          </cell>
          <cell r="L734" t="str">
            <v>26211212286800000108550010005337491191499358</v>
          </cell>
          <cell r="M734" t="str">
            <v>26 -  Pernambuco</v>
          </cell>
          <cell r="N734">
            <v>1223.8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24150377000195</v>
          </cell>
          <cell r="G735" t="str">
            <v>KARNEKEIJO LOGISTICA INTEGRADA LT</v>
          </cell>
          <cell r="H735" t="str">
            <v>B</v>
          </cell>
          <cell r="I735" t="str">
            <v>S</v>
          </cell>
          <cell r="J735">
            <v>4398498</v>
          </cell>
          <cell r="K735">
            <v>44544</v>
          </cell>
          <cell r="L735" t="str">
            <v>26211224150377000195550010043984981666636180</v>
          </cell>
          <cell r="M735" t="str">
            <v>26 -  Pernambuco</v>
          </cell>
          <cell r="N735">
            <v>606.72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24150377000195</v>
          </cell>
          <cell r="G736" t="str">
            <v>KARNEKEIJO LOGISTICA INTEGRADA LT</v>
          </cell>
          <cell r="H736" t="str">
            <v>B</v>
          </cell>
          <cell r="I736" t="str">
            <v>S</v>
          </cell>
          <cell r="J736">
            <v>4398496</v>
          </cell>
          <cell r="K736">
            <v>44544</v>
          </cell>
          <cell r="L736" t="str">
            <v>26211224150377000195550010043984961610406215</v>
          </cell>
          <cell r="M736" t="str">
            <v>26 -  Pernambuco</v>
          </cell>
          <cell r="N736">
            <v>3404.01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75315333024393</v>
          </cell>
          <cell r="G737" t="str">
            <v>ATACADAO S.A</v>
          </cell>
          <cell r="H737" t="str">
            <v>B</v>
          </cell>
          <cell r="I737" t="str">
            <v>S</v>
          </cell>
          <cell r="J737" t="str">
            <v>000.029.724</v>
          </cell>
          <cell r="K737">
            <v>44545</v>
          </cell>
          <cell r="L737" t="str">
            <v>26211275315333024393550010000297241111622090</v>
          </cell>
          <cell r="M737" t="str">
            <v>26 -  Pernambuco</v>
          </cell>
          <cell r="N737">
            <v>897.93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13003893000170</v>
          </cell>
          <cell r="G738" t="str">
            <v>GRANJA OVO EXTRA</v>
          </cell>
          <cell r="H738" t="str">
            <v>B</v>
          </cell>
          <cell r="I738" t="str">
            <v>S</v>
          </cell>
          <cell r="J738" t="str">
            <v>000.003.197</v>
          </cell>
          <cell r="K738">
            <v>44546</v>
          </cell>
          <cell r="L738" t="str">
            <v>26211213003893000170550010000031971000641594</v>
          </cell>
          <cell r="M738" t="str">
            <v>26 -  Pernambuco</v>
          </cell>
          <cell r="N738">
            <v>260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13003893000170</v>
          </cell>
          <cell r="G739" t="str">
            <v>GRANJA OVO EXTRA</v>
          </cell>
          <cell r="H739" t="str">
            <v>B</v>
          </cell>
          <cell r="I739" t="str">
            <v>S</v>
          </cell>
          <cell r="J739" t="str">
            <v>000.003.196</v>
          </cell>
          <cell r="K739">
            <v>44546</v>
          </cell>
          <cell r="L739" t="str">
            <v>26211213003893000170550010000031961000641589</v>
          </cell>
          <cell r="M739" t="str">
            <v>26 -  Pernambuco</v>
          </cell>
          <cell r="N739">
            <v>520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93209765031420</v>
          </cell>
          <cell r="G740" t="str">
            <v>WMS SUPERMERCADOS DO BRASIL LTDA</v>
          </cell>
          <cell r="H740" t="str">
            <v>B</v>
          </cell>
          <cell r="I740" t="str">
            <v>S</v>
          </cell>
          <cell r="J740">
            <v>1550807</v>
          </cell>
          <cell r="K740">
            <v>44544</v>
          </cell>
          <cell r="L740" t="str">
            <v>26211293209765031420550110015508071840857393</v>
          </cell>
          <cell r="M740" t="str">
            <v>26 -  Pernambuco</v>
          </cell>
          <cell r="N740">
            <v>12695.7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4609653000123</v>
          </cell>
          <cell r="G741" t="str">
            <v>DISTRIBUIDORA DE ALIMENTOS MARFIM LTDA</v>
          </cell>
          <cell r="H741" t="str">
            <v>B</v>
          </cell>
          <cell r="I741" t="str">
            <v>S</v>
          </cell>
          <cell r="J741">
            <v>1508186</v>
          </cell>
          <cell r="K741">
            <v>44546</v>
          </cell>
          <cell r="L741" t="str">
            <v>26211204609653000123550020015081861442341390</v>
          </cell>
          <cell r="M741" t="str">
            <v>26 -  Pernambuco</v>
          </cell>
          <cell r="N741">
            <v>10850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8305623000184</v>
          </cell>
          <cell r="G742" t="str">
            <v>ATACAMAX IMPORTADORA DE ALIMENTOS LTDA</v>
          </cell>
          <cell r="H742" t="str">
            <v>B</v>
          </cell>
          <cell r="I742" t="str">
            <v>S</v>
          </cell>
          <cell r="J742">
            <v>586048</v>
          </cell>
          <cell r="K742">
            <v>44546</v>
          </cell>
          <cell r="L742" t="str">
            <v>26211208305623000184550010005860481356105100</v>
          </cell>
          <cell r="M742" t="str">
            <v>26 -  Pernambuco</v>
          </cell>
          <cell r="N742">
            <v>1337.56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24883359000112</v>
          </cell>
          <cell r="G743" t="str">
            <v>CARUARU POLPAS EIRELLI ME</v>
          </cell>
          <cell r="H743" t="str">
            <v>B</v>
          </cell>
          <cell r="I743" t="str">
            <v>S</v>
          </cell>
          <cell r="J743" t="str">
            <v>000.017.998</v>
          </cell>
          <cell r="K743">
            <v>44547</v>
          </cell>
          <cell r="L743" t="str">
            <v>26211224883359000112550010000179981182000008</v>
          </cell>
          <cell r="M743" t="str">
            <v>26 -  Pernambuco</v>
          </cell>
          <cell r="N743">
            <v>1753.2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30779584000106</v>
          </cell>
          <cell r="G744" t="str">
            <v>DISPAN ATACADO DE ALIMENTOS LTDA</v>
          </cell>
          <cell r="H744" t="str">
            <v>B</v>
          </cell>
          <cell r="I744" t="str">
            <v>S</v>
          </cell>
          <cell r="J744" t="str">
            <v>000.012.549</v>
          </cell>
          <cell r="K744">
            <v>44547</v>
          </cell>
          <cell r="L744" t="str">
            <v>26211230779584000106550010000125491502629604</v>
          </cell>
          <cell r="M744" t="str">
            <v>26 -  Pernambuco</v>
          </cell>
          <cell r="N744">
            <v>1900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3721769000278</v>
          </cell>
          <cell r="G745" t="str">
            <v>MASTERBOI LTDA</v>
          </cell>
          <cell r="H745" t="str">
            <v>B</v>
          </cell>
          <cell r="I745" t="str">
            <v>S</v>
          </cell>
          <cell r="J745">
            <v>533825</v>
          </cell>
          <cell r="K745">
            <v>44550</v>
          </cell>
          <cell r="L745" t="str">
            <v>26211203721769000278550040005338251177453217</v>
          </cell>
          <cell r="M745" t="str">
            <v>26 -  Pernambuco</v>
          </cell>
          <cell r="N745">
            <v>9700.31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11744898000390</v>
          </cell>
          <cell r="G746" t="str">
            <v>ATACADAO COMERCIO DE CARNES LTDA</v>
          </cell>
          <cell r="H746" t="str">
            <v>B</v>
          </cell>
          <cell r="I746" t="str">
            <v>S</v>
          </cell>
          <cell r="J746">
            <v>966550</v>
          </cell>
          <cell r="K746">
            <v>44550</v>
          </cell>
          <cell r="L746" t="str">
            <v>26211211744898000390550010009665501611124614</v>
          </cell>
          <cell r="M746" t="str">
            <v>26 -  Pernambuco</v>
          </cell>
          <cell r="N746">
            <v>9673.2000000000007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8029696000352</v>
          </cell>
          <cell r="G747" t="str">
            <v>ESTIVAS NOVO PRADO LTDA</v>
          </cell>
          <cell r="H747" t="str">
            <v>B</v>
          </cell>
          <cell r="I747" t="str">
            <v>S</v>
          </cell>
          <cell r="J747">
            <v>1702992</v>
          </cell>
          <cell r="K747">
            <v>44550</v>
          </cell>
          <cell r="L747" t="str">
            <v>26211208029696000352550010017029921001885712</v>
          </cell>
          <cell r="M747" t="str">
            <v>26 -  Pernambuco</v>
          </cell>
          <cell r="N747">
            <v>3285.82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75315333024393</v>
          </cell>
          <cell r="G748" t="str">
            <v>ATACADAO S.A</v>
          </cell>
          <cell r="H748" t="str">
            <v>B</v>
          </cell>
          <cell r="I748" t="str">
            <v>S</v>
          </cell>
          <cell r="J748" t="str">
            <v>000.029.998</v>
          </cell>
          <cell r="K748">
            <v>44550</v>
          </cell>
          <cell r="L748" t="str">
            <v>26211275315333024393550010000299981111627887</v>
          </cell>
          <cell r="M748" t="str">
            <v>26 -  Pernambuco</v>
          </cell>
          <cell r="N748">
            <v>111.84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70089974000179</v>
          </cell>
          <cell r="G749" t="str">
            <v>COMERCIAL VITA NORTE LTDA</v>
          </cell>
          <cell r="H749" t="str">
            <v>B</v>
          </cell>
          <cell r="I749" t="str">
            <v>S</v>
          </cell>
          <cell r="J749">
            <v>4447778</v>
          </cell>
          <cell r="K749">
            <v>44550</v>
          </cell>
          <cell r="L749" t="str">
            <v>26211270089974000179550010044477781190830663</v>
          </cell>
          <cell r="M749" t="str">
            <v>26 -  Pernambuco</v>
          </cell>
          <cell r="N749">
            <v>961.8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7534303000133</v>
          </cell>
          <cell r="G750" t="str">
            <v>COMAL COMERCIO ATACADISTA DE ALIMENTOS</v>
          </cell>
          <cell r="H750" t="str">
            <v>B</v>
          </cell>
          <cell r="I750" t="str">
            <v>S</v>
          </cell>
          <cell r="J750">
            <v>1149197</v>
          </cell>
          <cell r="K750">
            <v>44551</v>
          </cell>
          <cell r="L750" t="str">
            <v>26211207534303000133550010011491971144253910</v>
          </cell>
          <cell r="M750" t="str">
            <v>26 -  Pernambuco</v>
          </cell>
          <cell r="N750">
            <v>4234.1499999999996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1348814000184</v>
          </cell>
          <cell r="G751" t="str">
            <v>BDL BEZERRA DISTRIBUIDORA LTDA</v>
          </cell>
          <cell r="H751" t="str">
            <v>B</v>
          </cell>
          <cell r="I751" t="str">
            <v>S</v>
          </cell>
          <cell r="J751" t="str">
            <v>000.020.585</v>
          </cell>
          <cell r="K751">
            <v>44550</v>
          </cell>
          <cell r="L751" t="str">
            <v>26211201348814000184550010000205851046403276</v>
          </cell>
          <cell r="M751" t="str">
            <v>26 -  Pernambuco</v>
          </cell>
          <cell r="N751">
            <v>272.8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24150377000195</v>
          </cell>
          <cell r="G752" t="str">
            <v>KARNEKEIJO LOGISTICA INTEGRADA LT</v>
          </cell>
          <cell r="H752" t="str">
            <v>B</v>
          </cell>
          <cell r="I752" t="str">
            <v>S</v>
          </cell>
          <cell r="J752">
            <v>4404684</v>
          </cell>
          <cell r="K752">
            <v>44550</v>
          </cell>
          <cell r="L752" t="str">
            <v>26211224150377000195550010044046841561020624</v>
          </cell>
          <cell r="M752" t="str">
            <v>26 -  Pernambuco</v>
          </cell>
          <cell r="N752">
            <v>3823.62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24883359000112</v>
          </cell>
          <cell r="G753" t="str">
            <v>CARUARU POLPAS EIRELLI ME</v>
          </cell>
          <cell r="H753" t="str">
            <v>B</v>
          </cell>
          <cell r="I753" t="str">
            <v>S</v>
          </cell>
          <cell r="J753" t="str">
            <v>000.018.057</v>
          </cell>
          <cell r="K753">
            <v>44551</v>
          </cell>
          <cell r="L753" t="str">
            <v>26211224883359000112550010000180571235300003</v>
          </cell>
          <cell r="M753" t="str">
            <v>26 -  Pernambuco</v>
          </cell>
          <cell r="N753">
            <v>1003.4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7534303000133</v>
          </cell>
          <cell r="G754" t="str">
            <v>COMAL COMERCIO ATACADISTA DE ALIMENTOS</v>
          </cell>
          <cell r="H754" t="str">
            <v>B</v>
          </cell>
          <cell r="I754" t="str">
            <v>S</v>
          </cell>
          <cell r="J754">
            <v>1149904</v>
          </cell>
          <cell r="K754">
            <v>44552</v>
          </cell>
          <cell r="L754" t="str">
            <v>26211207534303000133550010011499041201222199</v>
          </cell>
          <cell r="M754" t="str">
            <v>26 -  Pernambuco</v>
          </cell>
          <cell r="N754">
            <v>2118.09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3504437000150</v>
          </cell>
          <cell r="G755" t="str">
            <v>FRINSCAL DIST E IMPORT DE ALIMENTOS LTDA</v>
          </cell>
          <cell r="H755" t="str">
            <v>B</v>
          </cell>
          <cell r="I755" t="str">
            <v>S</v>
          </cell>
          <cell r="J755">
            <v>1299388</v>
          </cell>
          <cell r="K755">
            <v>44552</v>
          </cell>
          <cell r="L755" t="str">
            <v>26211203504437000150550010012993881141142151</v>
          </cell>
          <cell r="M755" t="str">
            <v>26 -  Pernambuco</v>
          </cell>
          <cell r="N755">
            <v>1823.17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24150377000195</v>
          </cell>
          <cell r="G756" t="str">
            <v>KARNEKEIJO LOGISTICA INTEGRADA LT</v>
          </cell>
          <cell r="H756" t="str">
            <v>B</v>
          </cell>
          <cell r="I756" t="str">
            <v>S</v>
          </cell>
          <cell r="J756">
            <v>4410627</v>
          </cell>
          <cell r="K756">
            <v>44553</v>
          </cell>
          <cell r="L756" t="str">
            <v>26211224150377000195550010044106271775773266</v>
          </cell>
          <cell r="M756" t="str">
            <v>26 -  Pernambuco</v>
          </cell>
          <cell r="N756">
            <v>6260.23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3721769000278</v>
          </cell>
          <cell r="G757" t="str">
            <v>MASTERBOI LTDA</v>
          </cell>
          <cell r="H757" t="str">
            <v>B</v>
          </cell>
          <cell r="I757" t="str">
            <v>S</v>
          </cell>
          <cell r="J757">
            <v>538778</v>
          </cell>
          <cell r="K757">
            <v>44553</v>
          </cell>
          <cell r="L757" t="str">
            <v>26211203721769000278550040005387781786732362</v>
          </cell>
          <cell r="M757" t="str">
            <v>26 -  Pernambuco</v>
          </cell>
          <cell r="N757">
            <v>10010.31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11744898000390</v>
          </cell>
          <cell r="G758" t="str">
            <v>ATACADAO COMERCIO DE CARNES LTDA</v>
          </cell>
          <cell r="H758" t="str">
            <v>B</v>
          </cell>
          <cell r="I758" t="str">
            <v>S</v>
          </cell>
          <cell r="J758">
            <v>968252</v>
          </cell>
          <cell r="K758">
            <v>44553</v>
          </cell>
          <cell r="L758" t="str">
            <v>26211211744898000390550010009682521105181200</v>
          </cell>
          <cell r="M758" t="str">
            <v>26 -  Pernambuco</v>
          </cell>
          <cell r="N758">
            <v>9633.2000000000007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24883359000112</v>
          </cell>
          <cell r="G759" t="str">
            <v>CARUARU POLPAS EIRELLI ME</v>
          </cell>
          <cell r="H759" t="str">
            <v>B</v>
          </cell>
          <cell r="I759" t="str">
            <v>S</v>
          </cell>
          <cell r="J759" t="str">
            <v>000.018.200</v>
          </cell>
          <cell r="K759">
            <v>44553</v>
          </cell>
          <cell r="L759" t="str">
            <v>26211224883359000112550010000182001943500009</v>
          </cell>
          <cell r="M759" t="str">
            <v>26 -  Pernambuco</v>
          </cell>
          <cell r="N759">
            <v>1387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24883359000112</v>
          </cell>
          <cell r="G760" t="str">
            <v>CARUARU POLPAS EIRELLI ME</v>
          </cell>
          <cell r="H760" t="str">
            <v>B</v>
          </cell>
          <cell r="I760" t="str">
            <v>S</v>
          </cell>
          <cell r="J760" t="str">
            <v>000.018.202</v>
          </cell>
          <cell r="K760">
            <v>44553</v>
          </cell>
          <cell r="L760" t="str">
            <v>26211224883359000112550010000182021317100000</v>
          </cell>
          <cell r="M760" t="str">
            <v>26 -  Pernambuco</v>
          </cell>
          <cell r="N760">
            <v>217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8029696000352</v>
          </cell>
          <cell r="G761" t="str">
            <v>ESTIVAS NOVO PRADO LTDA</v>
          </cell>
          <cell r="H761" t="str">
            <v>B</v>
          </cell>
          <cell r="I761" t="str">
            <v>S</v>
          </cell>
          <cell r="J761">
            <v>1704579</v>
          </cell>
          <cell r="K761">
            <v>44553</v>
          </cell>
          <cell r="L761" t="str">
            <v>26211208029696000352550010017045791002255246</v>
          </cell>
          <cell r="M761" t="str">
            <v>26 -  Pernambuco</v>
          </cell>
          <cell r="N761">
            <v>4287.4799999999996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11414902000190</v>
          </cell>
          <cell r="G762" t="str">
            <v>MAX DISTRIBUIDORA DE ALIMENTOS LTDA</v>
          </cell>
          <cell r="H762" t="str">
            <v>B</v>
          </cell>
          <cell r="I762" t="str">
            <v>S</v>
          </cell>
          <cell r="J762">
            <v>246610</v>
          </cell>
          <cell r="K762">
            <v>44553</v>
          </cell>
          <cell r="L762" t="str">
            <v>26211211414902000190550030002466101257381317</v>
          </cell>
          <cell r="M762" t="str">
            <v>26 -  Pernambuco</v>
          </cell>
          <cell r="N762">
            <v>2094.1999999999998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13003893000170</v>
          </cell>
          <cell r="G763" t="str">
            <v>GRANJA OVO EXTRA</v>
          </cell>
          <cell r="H763" t="str">
            <v>B</v>
          </cell>
          <cell r="I763" t="str">
            <v>S</v>
          </cell>
          <cell r="J763" t="str">
            <v>000.003.207</v>
          </cell>
          <cell r="K763">
            <v>44554</v>
          </cell>
          <cell r="L763" t="str">
            <v>26211213003893000170550010000032071000643552</v>
          </cell>
          <cell r="M763" t="str">
            <v>26 -  Pernambuco</v>
          </cell>
          <cell r="N763">
            <v>260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13003893000170</v>
          </cell>
          <cell r="G764" t="str">
            <v>GRANJA OVO EXTRA</v>
          </cell>
          <cell r="H764" t="str">
            <v>B</v>
          </cell>
          <cell r="I764" t="str">
            <v>S</v>
          </cell>
          <cell r="J764" t="str">
            <v>000.003.206</v>
          </cell>
          <cell r="K764">
            <v>44554</v>
          </cell>
          <cell r="L764" t="str">
            <v>26211213003893000170550010000032061000643547</v>
          </cell>
          <cell r="M764" t="str">
            <v>26 -  Pernambuco</v>
          </cell>
          <cell r="N764">
            <v>1040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13003893000170</v>
          </cell>
          <cell r="G765" t="str">
            <v>GRANJA OVO EXTRA</v>
          </cell>
          <cell r="H765" t="str">
            <v>B</v>
          </cell>
          <cell r="I765" t="str">
            <v>S</v>
          </cell>
          <cell r="J765" t="str">
            <v>000.003.213</v>
          </cell>
          <cell r="K765">
            <v>44551</v>
          </cell>
          <cell r="L765" t="str">
            <v>26211213003893000170550010000032131000644114</v>
          </cell>
          <cell r="M765" t="str">
            <v>26 -  Pernambuco</v>
          </cell>
          <cell r="N765">
            <v>780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13003893000170</v>
          </cell>
          <cell r="G766" t="str">
            <v>GRANJA OVO EXTRA</v>
          </cell>
          <cell r="H766" t="str">
            <v>B</v>
          </cell>
          <cell r="I766" t="str">
            <v>S</v>
          </cell>
          <cell r="J766" t="str">
            <v>000.003.214</v>
          </cell>
          <cell r="K766">
            <v>44557</v>
          </cell>
          <cell r="L766" t="str">
            <v>26211213003893000170550010000032141000644120</v>
          </cell>
          <cell r="M766" t="str">
            <v>26 -  Pernambuco</v>
          </cell>
          <cell r="N766">
            <v>260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6281775000169</v>
          </cell>
          <cell r="G767" t="str">
            <v>MF SANTOS PRODUTOS ALIM LTDA</v>
          </cell>
          <cell r="H767" t="str">
            <v>B</v>
          </cell>
          <cell r="I767" t="str">
            <v>S</v>
          </cell>
          <cell r="J767">
            <v>555982</v>
          </cell>
          <cell r="K767">
            <v>44557</v>
          </cell>
          <cell r="L767" t="str">
            <v>26211206281775000169550010005559821372812214</v>
          </cell>
          <cell r="M767" t="str">
            <v>26 -  Pernambuco</v>
          </cell>
          <cell r="N767">
            <v>2996.8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11414902000190</v>
          </cell>
          <cell r="G768" t="str">
            <v>MAX DISTRIBUIDORA DE ALIMENTOS LTDA</v>
          </cell>
          <cell r="H768" t="str">
            <v>B</v>
          </cell>
          <cell r="I768" t="str">
            <v>S</v>
          </cell>
          <cell r="J768">
            <v>246752</v>
          </cell>
          <cell r="K768">
            <v>44558</v>
          </cell>
          <cell r="L768" t="str">
            <v>26211211414902000190550030002467521178262167</v>
          </cell>
          <cell r="M768" t="str">
            <v>26 -  Pernambuco</v>
          </cell>
          <cell r="N768">
            <v>902.8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9248632000143</v>
          </cell>
          <cell r="G769" t="str">
            <v>D NASCIMENTO SILVA</v>
          </cell>
          <cell r="H769" t="str">
            <v>B</v>
          </cell>
          <cell r="I769" t="str">
            <v>S</v>
          </cell>
          <cell r="J769" t="str">
            <v>000.002.248</v>
          </cell>
          <cell r="K769">
            <v>44558</v>
          </cell>
          <cell r="L769" t="str">
            <v>26211209248632000143550010000022481044009103</v>
          </cell>
          <cell r="M769" t="str">
            <v>26 -  Pernambuco</v>
          </cell>
          <cell r="N769">
            <v>26619.9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24883359000112</v>
          </cell>
          <cell r="G770" t="str">
            <v>CARUARU POLPAS EIRELLI ME</v>
          </cell>
          <cell r="H770" t="str">
            <v>B</v>
          </cell>
          <cell r="I770" t="str">
            <v>S</v>
          </cell>
          <cell r="J770" t="str">
            <v>000.018.000</v>
          </cell>
          <cell r="K770">
            <v>44547</v>
          </cell>
          <cell r="L770" t="str">
            <v>26211224883359000112550010000180001958100000</v>
          </cell>
          <cell r="M770" t="str">
            <v>26 -  Pernambuco</v>
          </cell>
          <cell r="N770">
            <v>74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24883359000112</v>
          </cell>
          <cell r="G771" t="str">
            <v>CARUARU POLPAS EIRELLI ME</v>
          </cell>
          <cell r="H771" t="str">
            <v>B</v>
          </cell>
          <cell r="I771" t="str">
            <v>S</v>
          </cell>
          <cell r="J771" t="str">
            <v>000.018.301</v>
          </cell>
          <cell r="K771">
            <v>44559</v>
          </cell>
          <cell r="L771" t="str">
            <v>26211224883359000112550010000183011285400002</v>
          </cell>
          <cell r="M771" t="str">
            <v>26 -  Pernambuco</v>
          </cell>
          <cell r="N771">
            <v>1088.9000000000001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13003893000170</v>
          </cell>
          <cell r="G772" t="str">
            <v>GRANJA OVO EXTRA</v>
          </cell>
          <cell r="H772" t="str">
            <v>B</v>
          </cell>
          <cell r="I772" t="str">
            <v>S</v>
          </cell>
          <cell r="J772" t="str">
            <v>000.003.223</v>
          </cell>
          <cell r="K772">
            <v>44560</v>
          </cell>
          <cell r="L772" t="str">
            <v>26211213003893000170550010000032231000646660</v>
          </cell>
          <cell r="M772" t="str">
            <v>26 -  Pernambuco</v>
          </cell>
          <cell r="N772">
            <v>260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13003893000170</v>
          </cell>
          <cell r="G773" t="str">
            <v>GRANJA OVO EXTRA</v>
          </cell>
          <cell r="H773" t="str">
            <v>B</v>
          </cell>
          <cell r="I773" t="str">
            <v>S</v>
          </cell>
          <cell r="J773" t="str">
            <v>000.003.222</v>
          </cell>
          <cell r="K773">
            <v>44560</v>
          </cell>
          <cell r="L773" t="str">
            <v>26211213003893000170550010000032221000646655</v>
          </cell>
          <cell r="M773" t="str">
            <v>26 -  Pernambuco</v>
          </cell>
          <cell r="N773">
            <v>1040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659083000125</v>
          </cell>
          <cell r="G774" t="str">
            <v>ULYSSES CAVALCANTI JUNIOR  ME</v>
          </cell>
          <cell r="H774" t="str">
            <v>B</v>
          </cell>
          <cell r="I774" t="str">
            <v>S</v>
          </cell>
          <cell r="J774" t="str">
            <v>000.000.109</v>
          </cell>
          <cell r="K774">
            <v>44560</v>
          </cell>
          <cell r="L774" t="str">
            <v>26211200659083000125550010000001091000013523</v>
          </cell>
          <cell r="M774" t="str">
            <v>26 -  Pernambuco</v>
          </cell>
          <cell r="N774">
            <v>17598.490000000002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24883359000112</v>
          </cell>
          <cell r="G775" t="str">
            <v>CARUARU POLPAS EIRELLI ME</v>
          </cell>
          <cell r="H775" t="str">
            <v>B</v>
          </cell>
          <cell r="I775" t="str">
            <v>S</v>
          </cell>
          <cell r="J775" t="str">
            <v>000.018.326</v>
          </cell>
          <cell r="K775">
            <v>44561</v>
          </cell>
          <cell r="L775" t="str">
            <v>26211224883359000112550010000183261279500008</v>
          </cell>
          <cell r="M775" t="str">
            <v>26 -  Pernambuco</v>
          </cell>
          <cell r="N775">
            <v>1518.2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4810650000234</v>
          </cell>
          <cell r="G776" t="str">
            <v>CABRAL DISTRIBUIDORA E COMERCIO DE MERCA</v>
          </cell>
          <cell r="H776" t="str">
            <v>B</v>
          </cell>
          <cell r="I776" t="str">
            <v>S</v>
          </cell>
          <cell r="J776">
            <v>24455</v>
          </cell>
          <cell r="K776">
            <v>44532</v>
          </cell>
          <cell r="L776" t="str">
            <v>26211204810650000234550040000244551773685509</v>
          </cell>
          <cell r="M776" t="str">
            <v>26 -  Pernambuco</v>
          </cell>
          <cell r="N776">
            <v>797.63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24512912000100</v>
          </cell>
          <cell r="G777" t="str">
            <v>H. M. COMERCIO DE UTILIDADES LTDA EPP</v>
          </cell>
          <cell r="H777" t="str">
            <v>B</v>
          </cell>
          <cell r="I777" t="str">
            <v>S</v>
          </cell>
          <cell r="J777" t="str">
            <v>000.000.372</v>
          </cell>
          <cell r="K777">
            <v>44533</v>
          </cell>
          <cell r="L777" t="str">
            <v>26211224512912000100550010000003721048006994</v>
          </cell>
          <cell r="M777" t="str">
            <v>26 -  Pernambuco</v>
          </cell>
          <cell r="N777">
            <v>266.89999999999998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23705638000123</v>
          </cell>
          <cell r="G778" t="str">
            <v>C.I. LIMA DE OLIVEIRA IMPORTADOS ME</v>
          </cell>
          <cell r="H778" t="str">
            <v>B</v>
          </cell>
          <cell r="I778" t="str">
            <v>S</v>
          </cell>
          <cell r="J778">
            <v>155</v>
          </cell>
          <cell r="K778">
            <v>44533</v>
          </cell>
          <cell r="L778" t="str">
            <v>26211223705638000123550010000001551362857779</v>
          </cell>
          <cell r="M778" t="str">
            <v>26 -  Pernambuco</v>
          </cell>
          <cell r="N778">
            <v>144.94999999999999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9262356000330</v>
          </cell>
          <cell r="G779" t="str">
            <v>EXPORFRIOS EQUIPAMENTOS LTDA ME</v>
          </cell>
          <cell r="H779" t="str">
            <v>B</v>
          </cell>
          <cell r="I779" t="str">
            <v>S</v>
          </cell>
          <cell r="J779">
            <v>458</v>
          </cell>
          <cell r="K779">
            <v>44533</v>
          </cell>
          <cell r="L779" t="str">
            <v>26211209262356000330550130000004581154163945</v>
          </cell>
          <cell r="M779" t="str">
            <v>26 -  Pernambuco</v>
          </cell>
          <cell r="N779">
            <v>712.7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5086697000189</v>
          </cell>
          <cell r="G780" t="str">
            <v>TEREZA CRISTINA RODRIGUES FONSECA</v>
          </cell>
          <cell r="H780" t="str">
            <v>B</v>
          </cell>
          <cell r="I780" t="str">
            <v>S</v>
          </cell>
          <cell r="J780" t="str">
            <v>000.007.573</v>
          </cell>
          <cell r="K780">
            <v>44536</v>
          </cell>
          <cell r="L780" t="str">
            <v>26211205086697000189550010000075731822480361</v>
          </cell>
          <cell r="M780" t="str">
            <v>26 -  Pernambuco</v>
          </cell>
          <cell r="N780">
            <v>305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12286800000108</v>
          </cell>
          <cell r="G781" t="str">
            <v>MARIZ CATACAD PROD ALIMENT GERAL LTDA</v>
          </cell>
          <cell r="H781" t="str">
            <v>B</v>
          </cell>
          <cell r="I781" t="str">
            <v>S</v>
          </cell>
          <cell r="J781">
            <v>533743</v>
          </cell>
          <cell r="K781">
            <v>44543</v>
          </cell>
          <cell r="L781" t="str">
            <v>26211212286800000108550010005337431605451563</v>
          </cell>
          <cell r="M781" t="str">
            <v>26 -  Pernambuco</v>
          </cell>
          <cell r="N781">
            <v>1230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22006201000139</v>
          </cell>
          <cell r="G782" t="str">
            <v>FORTPEL COMERCIO DE DESCARTAVEIS LTDA</v>
          </cell>
          <cell r="H782" t="str">
            <v>B</v>
          </cell>
          <cell r="I782" t="str">
            <v>S</v>
          </cell>
          <cell r="J782">
            <v>113666</v>
          </cell>
          <cell r="K782">
            <v>44540</v>
          </cell>
          <cell r="L782" t="str">
            <v>26211222006201000139550000001136661101136661</v>
          </cell>
          <cell r="M782" t="str">
            <v>26 -  Pernambuco</v>
          </cell>
          <cell r="N782">
            <v>187.9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8189587000130</v>
          </cell>
          <cell r="G783" t="str">
            <v>SISTEMAS DE SERV R.B. QUAL COM EMB LTDA</v>
          </cell>
          <cell r="H783" t="str">
            <v>B</v>
          </cell>
          <cell r="I783" t="str">
            <v>S</v>
          </cell>
          <cell r="J783">
            <v>1451358</v>
          </cell>
          <cell r="K783">
            <v>44540</v>
          </cell>
          <cell r="L783" t="str">
            <v>35211208189587000130550010014513581009827147</v>
          </cell>
          <cell r="M783" t="str">
            <v>35 -  São Paulo</v>
          </cell>
          <cell r="N783">
            <v>10072</v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C789" t="str">
            <v>HOSPITAL MESTRE VITALINO</v>
          </cell>
          <cell r="E789" t="str">
            <v>3.6 - Material de Expediente</v>
          </cell>
          <cell r="F789">
            <v>3370994000126</v>
          </cell>
          <cell r="G789" t="str">
            <v>LIVRARIA E PAPELARIA  ATUAL LTDA ME</v>
          </cell>
          <cell r="H789" t="str">
            <v>B</v>
          </cell>
          <cell r="I789" t="str">
            <v>S</v>
          </cell>
          <cell r="J789" t="str">
            <v>000.013.419</v>
          </cell>
          <cell r="K789">
            <v>44533</v>
          </cell>
          <cell r="L789" t="str">
            <v>26211203370994000126550010000134191103337332</v>
          </cell>
          <cell r="M789" t="str">
            <v>26 -  Pernambuco</v>
          </cell>
          <cell r="N789">
            <v>34</v>
          </cell>
        </row>
        <row r="790">
          <cell r="C790" t="str">
            <v>HOSPITAL MESTRE VITALINO</v>
          </cell>
          <cell r="E790" t="str">
            <v>3.6 - Material de Expediente</v>
          </cell>
          <cell r="F790">
            <v>10230480003075</v>
          </cell>
          <cell r="G790" t="str">
            <v>FERREIRA COSTA CIA LTDA</v>
          </cell>
          <cell r="H790" t="str">
            <v>B</v>
          </cell>
          <cell r="I790" t="str">
            <v>S</v>
          </cell>
          <cell r="J790" t="str">
            <v>000.008.985</v>
          </cell>
          <cell r="K790">
            <v>44533</v>
          </cell>
          <cell r="L790" t="str">
            <v>26211210230480003075550100000089851075463519</v>
          </cell>
          <cell r="M790" t="str">
            <v>26 -  Pernambuco</v>
          </cell>
          <cell r="N790">
            <v>399.9</v>
          </cell>
        </row>
        <row r="791">
          <cell r="C791" t="str">
            <v>HOSPITAL MESTRE VITALINO</v>
          </cell>
          <cell r="E791" t="str">
            <v>3.6 - Material de Expediente</v>
          </cell>
          <cell r="F791">
            <v>3370994000126</v>
          </cell>
          <cell r="G791" t="str">
            <v>LIVRARIA E PAPELARIA  ATUAL LTDA ME</v>
          </cell>
          <cell r="H791" t="str">
            <v>B</v>
          </cell>
          <cell r="I791" t="str">
            <v>S</v>
          </cell>
          <cell r="J791" t="str">
            <v>000.013.426</v>
          </cell>
          <cell r="K791">
            <v>44536</v>
          </cell>
          <cell r="L791" t="str">
            <v>26211203370994000126550010000134261408822204</v>
          </cell>
          <cell r="M791" t="str">
            <v>26 -  Pernambuco</v>
          </cell>
          <cell r="N791">
            <v>17</v>
          </cell>
        </row>
        <row r="792">
          <cell r="C792" t="str">
            <v>HOSPITAL MESTRE VITALINO</v>
          </cell>
          <cell r="E792" t="str">
            <v>3.6 - Material de Expediente</v>
          </cell>
          <cell r="F792">
            <v>33277851000135</v>
          </cell>
          <cell r="G792" t="str">
            <v>NATANAEL CAMPOS DA SILVA</v>
          </cell>
          <cell r="H792" t="str">
            <v>B</v>
          </cell>
          <cell r="I792" t="str">
            <v>S</v>
          </cell>
          <cell r="J792" t="str">
            <v>000.000.056</v>
          </cell>
          <cell r="K792">
            <v>44533</v>
          </cell>
          <cell r="L792" t="str">
            <v>26211233277851000135550010000000561043277004</v>
          </cell>
          <cell r="M792" t="str">
            <v>26 -  Pernambuco</v>
          </cell>
          <cell r="N792">
            <v>570</v>
          </cell>
        </row>
        <row r="793">
          <cell r="C793" t="str">
            <v>HOSPITAL MESTRE VITALINO</v>
          </cell>
          <cell r="E793" t="str">
            <v>3.6 - Material de Expediente</v>
          </cell>
          <cell r="F793">
            <v>7601049000149</v>
          </cell>
          <cell r="G793" t="str">
            <v>SEVERINO JOSE DE ARAUJO SOBRINHO ME</v>
          </cell>
          <cell r="H793" t="str">
            <v>B</v>
          </cell>
          <cell r="I793" t="str">
            <v>S</v>
          </cell>
          <cell r="J793">
            <v>17095</v>
          </cell>
          <cell r="K793">
            <v>44537</v>
          </cell>
          <cell r="L793" t="str">
            <v>26211207601049000149550010000170951701344347</v>
          </cell>
          <cell r="M793" t="str">
            <v>26 -  Pernambuco</v>
          </cell>
          <cell r="N793">
            <v>5544</v>
          </cell>
        </row>
        <row r="794">
          <cell r="C794" t="str">
            <v>HOSPITAL MESTRE VITALINO</v>
          </cell>
          <cell r="E794" t="str">
            <v>3.6 - Material de Expediente</v>
          </cell>
          <cell r="F794">
            <v>24348443000136</v>
          </cell>
          <cell r="G794" t="str">
            <v>FRANCRIS LIVRARIA E PAPELARIA LTDA</v>
          </cell>
          <cell r="H794" t="str">
            <v>B</v>
          </cell>
          <cell r="I794" t="str">
            <v>S</v>
          </cell>
          <cell r="J794" t="str">
            <v>000.014.681</v>
          </cell>
          <cell r="K794">
            <v>44533</v>
          </cell>
          <cell r="L794" t="str">
            <v>26211224348443000136550010000146811605131627</v>
          </cell>
          <cell r="M794" t="str">
            <v>26 -  Pernambuco</v>
          </cell>
          <cell r="N794">
            <v>775</v>
          </cell>
        </row>
        <row r="795">
          <cell r="C795" t="str">
            <v>HOSPITAL MESTRE VITALINO</v>
          </cell>
          <cell r="E795" t="str">
            <v>3.6 - Material de Expediente</v>
          </cell>
          <cell r="F795">
            <v>18617596000139</v>
          </cell>
          <cell r="G795" t="str">
            <v>ETIQUETAG COMERCIO DE ETIQUETAS LTDA</v>
          </cell>
          <cell r="H795" t="str">
            <v>B</v>
          </cell>
          <cell r="I795" t="str">
            <v>S</v>
          </cell>
          <cell r="J795" t="str">
            <v>000.006.899</v>
          </cell>
          <cell r="K795">
            <v>44538</v>
          </cell>
          <cell r="L795" t="str">
            <v>26211218617596000139550010000068991512800005</v>
          </cell>
          <cell r="M795" t="str">
            <v>26 -  Pernambuco</v>
          </cell>
          <cell r="N795">
            <v>714</v>
          </cell>
        </row>
        <row r="796">
          <cell r="C796" t="str">
            <v>HOSPITAL MESTRE VITALINO</v>
          </cell>
          <cell r="E796" t="str">
            <v>3.6 - Material de Expediente</v>
          </cell>
          <cell r="F796">
            <v>24073694000155</v>
          </cell>
          <cell r="G796" t="str">
            <v>NAGEM CIL COMERCIO DE INFORMATICA LTDA</v>
          </cell>
          <cell r="H796" t="str">
            <v>B</v>
          </cell>
          <cell r="I796" t="str">
            <v>S</v>
          </cell>
          <cell r="J796" t="str">
            <v>000.741.784</v>
          </cell>
          <cell r="K796">
            <v>44540</v>
          </cell>
          <cell r="L796" t="str">
            <v>26211224073694000155550010007417841001859570</v>
          </cell>
          <cell r="M796" t="str">
            <v>26 -  Pernambuco</v>
          </cell>
          <cell r="N796">
            <v>527.72</v>
          </cell>
        </row>
        <row r="797">
          <cell r="C797" t="str">
            <v>HOSPITAL MESTRE VITALINO</v>
          </cell>
          <cell r="E797" t="str">
            <v>3.6 - Material de Expediente</v>
          </cell>
          <cell r="F797">
            <v>22006201000139</v>
          </cell>
          <cell r="G797" t="str">
            <v>FORTPEL COMERCIO DE DESCARTAVEIS LTDA</v>
          </cell>
          <cell r="H797" t="str">
            <v>B</v>
          </cell>
          <cell r="I797" t="str">
            <v>S</v>
          </cell>
          <cell r="J797">
            <v>113666</v>
          </cell>
          <cell r="K797">
            <v>44540</v>
          </cell>
          <cell r="L797" t="str">
            <v>26211222006201000139550000001136661101136661</v>
          </cell>
          <cell r="M797" t="str">
            <v>26 -  Pernambuco</v>
          </cell>
          <cell r="N797">
            <v>653.65</v>
          </cell>
        </row>
        <row r="798">
          <cell r="C798" t="str">
            <v>HOSPITAL MESTRE VITALINO</v>
          </cell>
          <cell r="E798" t="str">
            <v>3.6 - Material de Expediente</v>
          </cell>
          <cell r="F798">
            <v>28588334000147</v>
          </cell>
          <cell r="G798" t="str">
            <v>ELAINE CRISTINA ARAUJO DE MELO</v>
          </cell>
          <cell r="H798" t="str">
            <v>B</v>
          </cell>
          <cell r="I798" t="str">
            <v>S</v>
          </cell>
          <cell r="J798">
            <v>781</v>
          </cell>
          <cell r="K798">
            <v>44543</v>
          </cell>
          <cell r="L798" t="str">
            <v>26211228588334000147550010000007811210007814</v>
          </cell>
          <cell r="M798" t="str">
            <v>26 -  Pernambuco</v>
          </cell>
          <cell r="N798">
            <v>1080</v>
          </cell>
        </row>
        <row r="799">
          <cell r="C799" t="str">
            <v>HOSPITAL MESTRE VITALINO</v>
          </cell>
          <cell r="E799" t="str">
            <v>3.6 - Material de Expediente</v>
          </cell>
          <cell r="F799">
            <v>24348443000136</v>
          </cell>
          <cell r="G799" t="str">
            <v>FRANCRIS LIVRARIA E PAPELARIA LTDA</v>
          </cell>
          <cell r="H799" t="str">
            <v>B</v>
          </cell>
          <cell r="I799" t="str">
            <v>S</v>
          </cell>
          <cell r="J799" t="str">
            <v>000.014.763</v>
          </cell>
          <cell r="K799">
            <v>44545</v>
          </cell>
          <cell r="L799" t="str">
            <v>26211224348443000136550010000147631381578558</v>
          </cell>
          <cell r="M799" t="str">
            <v>26 -  Pernambuco</v>
          </cell>
          <cell r="N799">
            <v>4353.3999999999996</v>
          </cell>
        </row>
        <row r="800">
          <cell r="C800" t="str">
            <v>HOSPITAL MESTRE VITALINO</v>
          </cell>
          <cell r="E800" t="str">
            <v>3.6 - Material de Expediente</v>
          </cell>
          <cell r="F800">
            <v>16432670000117</v>
          </cell>
          <cell r="G800" t="str">
            <v>M E M COMERCIO E DISTRIBUIDORA LTDA ME</v>
          </cell>
          <cell r="H800" t="str">
            <v>B</v>
          </cell>
          <cell r="I800" t="str">
            <v>S</v>
          </cell>
          <cell r="J800" t="str">
            <v>000.020.455</v>
          </cell>
          <cell r="K800">
            <v>44546</v>
          </cell>
          <cell r="L800" t="str">
            <v>26211216432670000117550010000204551588488400</v>
          </cell>
          <cell r="M800" t="str">
            <v>26 -  Pernambuco</v>
          </cell>
          <cell r="N800">
            <v>276</v>
          </cell>
        </row>
        <row r="801">
          <cell r="C801" t="str">
            <v>HOSPITAL MESTRE VITALINO</v>
          </cell>
          <cell r="E801" t="str">
            <v>3.6 - Material de Expediente</v>
          </cell>
          <cell r="F801">
            <v>33277851000135</v>
          </cell>
          <cell r="G801" t="str">
            <v>NATANAEL CAMPOS DA SILVA</v>
          </cell>
          <cell r="H801" t="str">
            <v>B</v>
          </cell>
          <cell r="I801" t="str">
            <v>S</v>
          </cell>
          <cell r="J801" t="str">
            <v>000.000.059</v>
          </cell>
          <cell r="K801">
            <v>44546</v>
          </cell>
          <cell r="L801" t="str">
            <v>26211233277851000135550010000000591043277006</v>
          </cell>
          <cell r="M801" t="str">
            <v>26 -  Pernambuco</v>
          </cell>
          <cell r="N801">
            <v>4559</v>
          </cell>
        </row>
        <row r="802">
          <cell r="C802" t="str">
            <v>HOSPITAL MESTRE VITALINO</v>
          </cell>
          <cell r="E802" t="str">
            <v>3.6 - Material de Expediente</v>
          </cell>
          <cell r="F802">
            <v>24425720000167</v>
          </cell>
          <cell r="G802" t="str">
            <v>ORIGINAL SUPRIMENTOS E EQUIP. LTDA.</v>
          </cell>
          <cell r="H802" t="str">
            <v>B</v>
          </cell>
          <cell r="I802" t="str">
            <v>S</v>
          </cell>
          <cell r="J802">
            <v>7146</v>
          </cell>
          <cell r="K802">
            <v>44551</v>
          </cell>
          <cell r="L802" t="str">
            <v>26211224425720000167550010000071461110024253</v>
          </cell>
          <cell r="M802" t="str">
            <v>26 -  Pernambuco</v>
          </cell>
          <cell r="N802">
            <v>220</v>
          </cell>
        </row>
        <row r="803">
          <cell r="C803" t="str">
            <v>HOSPITAL MESTRE VITALINO</v>
          </cell>
          <cell r="E803" t="str">
            <v>3.6 - Material de Expediente</v>
          </cell>
          <cell r="F803">
            <v>36898820000190</v>
          </cell>
          <cell r="G803" t="str">
            <v>PREMIUM DIST DE MAT DE ESC E LIMP LTDA</v>
          </cell>
          <cell r="H803" t="str">
            <v>B</v>
          </cell>
          <cell r="I803" t="str">
            <v>S</v>
          </cell>
          <cell r="J803" t="str">
            <v>000.001.346</v>
          </cell>
          <cell r="K803">
            <v>44546</v>
          </cell>
          <cell r="L803" t="str">
            <v>26211236898820000190550010000013461000069302</v>
          </cell>
          <cell r="M803" t="str">
            <v>26 -  Pernambuco</v>
          </cell>
          <cell r="N803">
            <v>226.5</v>
          </cell>
        </row>
        <row r="804">
          <cell r="C804" t="str">
            <v>HOSPITAL MESTRE VITALINO</v>
          </cell>
          <cell r="E804" t="str">
            <v>3.6 - Material de Expediente</v>
          </cell>
          <cell r="F804">
            <v>24073694000155</v>
          </cell>
          <cell r="G804" t="str">
            <v>NAGEM CIL COMERCIO DE INFORMATICA LTDA</v>
          </cell>
          <cell r="H804" t="str">
            <v>B</v>
          </cell>
          <cell r="I804" t="str">
            <v>S</v>
          </cell>
          <cell r="J804" t="str">
            <v>000.746.342</v>
          </cell>
          <cell r="K804">
            <v>44552</v>
          </cell>
          <cell r="L804" t="str">
            <v>26211224073694000155550010007463421001870990</v>
          </cell>
          <cell r="M804" t="str">
            <v>26 -  Pernambuco</v>
          </cell>
          <cell r="N804">
            <v>2475</v>
          </cell>
        </row>
        <row r="805">
          <cell r="C805" t="str">
            <v>HOSPITAL MESTRE VITALINO</v>
          </cell>
          <cell r="E805" t="str">
            <v>3.6 - Material de Expediente</v>
          </cell>
          <cell r="F805">
            <v>33277851000135</v>
          </cell>
          <cell r="G805" t="str">
            <v>NATANAEL CAMPOS DA SILVA</v>
          </cell>
          <cell r="H805" t="str">
            <v>B</v>
          </cell>
          <cell r="I805" t="str">
            <v>S</v>
          </cell>
          <cell r="J805" t="str">
            <v>000.000.060</v>
          </cell>
          <cell r="K805">
            <v>44557</v>
          </cell>
          <cell r="L805" t="str">
            <v>26211233277851000135550010000000601043277007</v>
          </cell>
          <cell r="M805" t="str">
            <v>26 -  Pernambuco</v>
          </cell>
          <cell r="N805">
            <v>2496</v>
          </cell>
        </row>
        <row r="806">
          <cell r="C806" t="str">
            <v>HOSPITAL MESTRE VITALINO</v>
          </cell>
          <cell r="E806" t="str">
            <v>3.6 - Material de Expediente</v>
          </cell>
          <cell r="F806">
            <v>31675552000123</v>
          </cell>
          <cell r="G806" t="str">
            <v>JOAO BOSCO LIVRARIA E PAPELARIA</v>
          </cell>
          <cell r="H806" t="str">
            <v>B</v>
          </cell>
          <cell r="I806" t="str">
            <v>S</v>
          </cell>
          <cell r="J806" t="str">
            <v>000.007.073</v>
          </cell>
          <cell r="K806">
            <v>44558</v>
          </cell>
          <cell r="L806" t="str">
            <v>26211231675552000123550010000070731543068052</v>
          </cell>
          <cell r="M806" t="str">
            <v>26 -  Pernambuco</v>
          </cell>
          <cell r="N806">
            <v>103.8</v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C810" t="str">
            <v>HOSPITAL MESTRE VITALINO</v>
          </cell>
          <cell r="E810" t="str">
            <v>3.2 - Gás e Outros Materiais Engarrafados</v>
          </cell>
          <cell r="F810">
            <v>3237583004588</v>
          </cell>
          <cell r="G810" t="str">
            <v>COPAGAZ DISTRIBUIDORA DE GAS S.A.</v>
          </cell>
          <cell r="H810" t="str">
            <v>B</v>
          </cell>
          <cell r="I810" t="str">
            <v>S</v>
          </cell>
          <cell r="J810" t="str">
            <v>000.005.529</v>
          </cell>
          <cell r="K810">
            <v>44537</v>
          </cell>
          <cell r="L810" t="str">
            <v>26211203237583004588550080000055295000716608</v>
          </cell>
          <cell r="M810" t="str">
            <v>26 -  Pernambuco</v>
          </cell>
          <cell r="N810">
            <v>3333.5</v>
          </cell>
        </row>
        <row r="811">
          <cell r="C811" t="str">
            <v>HOSPITAL MESTRE VITALINO</v>
          </cell>
          <cell r="E811" t="str">
            <v>3.2 - Gás e Outros Materiais Engarrafados</v>
          </cell>
          <cell r="F811">
            <v>3237583004588</v>
          </cell>
          <cell r="G811" t="str">
            <v>COPAGAZ DISTRIBUIDORA DE GAS S.A.</v>
          </cell>
          <cell r="H811" t="str">
            <v>B</v>
          </cell>
          <cell r="I811" t="str">
            <v>S</v>
          </cell>
          <cell r="J811" t="str">
            <v>000.005.591</v>
          </cell>
          <cell r="K811">
            <v>44545</v>
          </cell>
          <cell r="L811" t="str">
            <v>26211203237583004588550080000055915000483286</v>
          </cell>
          <cell r="M811" t="str">
            <v>26 -  Pernambuco</v>
          </cell>
          <cell r="N811">
            <v>4834.55</v>
          </cell>
        </row>
        <row r="812">
          <cell r="C812" t="str">
            <v>HOSPITAL MESTRE VITALINO</v>
          </cell>
          <cell r="E812" t="str">
            <v>3.2 - Gás e Outros Materiais Engarrafados</v>
          </cell>
          <cell r="F812">
            <v>3237583004588</v>
          </cell>
          <cell r="G812" t="str">
            <v>COPAGAZ DISTRIBUIDORA DE GAS S.A.</v>
          </cell>
          <cell r="H812" t="str">
            <v>B</v>
          </cell>
          <cell r="I812" t="str">
            <v>S</v>
          </cell>
          <cell r="J812" t="str">
            <v>000.005.625</v>
          </cell>
          <cell r="K812">
            <v>44552</v>
          </cell>
          <cell r="L812" t="str">
            <v>26211203237583004588550080000056255000992296</v>
          </cell>
          <cell r="M812" t="str">
            <v>26 -  Pernambuco</v>
          </cell>
          <cell r="N812">
            <v>2948.71</v>
          </cell>
        </row>
        <row r="813">
          <cell r="C813" t="str">
            <v>HOSPITAL MESTRE VITALINO</v>
          </cell>
          <cell r="E813" t="str">
            <v>3.2 - Gás e Outros Materiais Engarrafados</v>
          </cell>
          <cell r="F813">
            <v>3237583004588</v>
          </cell>
          <cell r="G813" t="str">
            <v>COPAGAZ DISTRIBUIDORA DE GAS S.A.</v>
          </cell>
          <cell r="H813" t="str">
            <v>B</v>
          </cell>
          <cell r="I813" t="str">
            <v>S</v>
          </cell>
          <cell r="J813" t="str">
            <v>000.009.346</v>
          </cell>
          <cell r="K813">
            <v>44558</v>
          </cell>
          <cell r="L813" t="str">
            <v>26211203237583004588550050000093465000048450</v>
          </cell>
          <cell r="M813" t="str">
            <v>26 -  Pernambuco</v>
          </cell>
          <cell r="N813">
            <v>3773.95</v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C817" t="str">
            <v>HOSPITAL MESTRE VITALINO</v>
          </cell>
          <cell r="E817" t="str">
            <v xml:space="preserve">3.9 - Material para Manutenção de Bens Imóveis </v>
          </cell>
          <cell r="F817">
            <v>1326290000201</v>
          </cell>
          <cell r="G817" t="str">
            <v>IVAN FERREIRA DOS SANTOS ME</v>
          </cell>
          <cell r="H817" t="str">
            <v>B</v>
          </cell>
          <cell r="I817" t="str">
            <v>S</v>
          </cell>
          <cell r="J817" t="str">
            <v>000.040.754</v>
          </cell>
          <cell r="K817">
            <v>44531</v>
          </cell>
          <cell r="L817" t="str">
            <v>26211201326290000201550010000407541569996209</v>
          </cell>
          <cell r="M817" t="str">
            <v>26 -  Pernambuco</v>
          </cell>
          <cell r="N817">
            <v>108.6</v>
          </cell>
        </row>
        <row r="818">
          <cell r="C818" t="str">
            <v>HOSPITAL MESTRE VITALINO</v>
          </cell>
          <cell r="E818" t="str">
            <v xml:space="preserve">3.9 - Material para Manutenção de Bens Imóveis </v>
          </cell>
          <cell r="F818">
            <v>25361160000197</v>
          </cell>
          <cell r="G818" t="str">
            <v>DISTRIBUIDORA ESPACO DRYWALL LTDA</v>
          </cell>
          <cell r="H818" t="str">
            <v>B</v>
          </cell>
          <cell r="I818" t="str">
            <v>S</v>
          </cell>
          <cell r="J818" t="str">
            <v>000.000.715</v>
          </cell>
          <cell r="K818">
            <v>44531</v>
          </cell>
          <cell r="L818" t="str">
            <v>26211225361160000197550010000007151334202117</v>
          </cell>
          <cell r="M818" t="str">
            <v>26 -  Pernambuco</v>
          </cell>
          <cell r="N818">
            <v>65.900000000000006</v>
          </cell>
        </row>
        <row r="819">
          <cell r="C819" t="str">
            <v>HOSPITAL MESTRE VITALINO</v>
          </cell>
          <cell r="E819" t="str">
            <v xml:space="preserve">3.9 - Material para Manutenção de Bens Imóveis </v>
          </cell>
          <cell r="F819">
            <v>25361160000197</v>
          </cell>
          <cell r="G819" t="str">
            <v>JADILSON JOAO DOS SANTOS ME</v>
          </cell>
          <cell r="H819" t="str">
            <v>B</v>
          </cell>
          <cell r="I819" t="str">
            <v>S</v>
          </cell>
          <cell r="J819">
            <v>7795</v>
          </cell>
          <cell r="K819">
            <v>44531</v>
          </cell>
          <cell r="L819" t="str">
            <v>26211226199784000112650010000077951035791801</v>
          </cell>
          <cell r="M819" t="str">
            <v>26 -  Pernambuco</v>
          </cell>
          <cell r="N819">
            <v>80</v>
          </cell>
        </row>
        <row r="820">
          <cell r="C820" t="str">
            <v>HOSPITAL MESTRE VITALINO</v>
          </cell>
          <cell r="E820" t="str">
            <v xml:space="preserve">3.9 - Material para Manutenção de Bens Imóveis </v>
          </cell>
          <cell r="F820">
            <v>7097119000173</v>
          </cell>
          <cell r="G820" t="str">
            <v>CHARLENO BRENO CARVALHO MAGALHAES</v>
          </cell>
          <cell r="H820" t="str">
            <v>B</v>
          </cell>
          <cell r="I820" t="str">
            <v>S</v>
          </cell>
          <cell r="J820">
            <v>4099</v>
          </cell>
          <cell r="K820">
            <v>44531</v>
          </cell>
          <cell r="L820" t="str">
            <v>26211207097119000173650010000040991385784247.</v>
          </cell>
          <cell r="M820" t="str">
            <v>26 -  Pernambuco</v>
          </cell>
          <cell r="N820">
            <v>30</v>
          </cell>
        </row>
        <row r="821">
          <cell r="C821" t="str">
            <v>HOSPITAL MESTRE VITALINO</v>
          </cell>
          <cell r="E821" t="str">
            <v xml:space="preserve">3.9 - Material para Manutenção de Bens Imóveis </v>
          </cell>
          <cell r="F821">
            <v>10230480003075</v>
          </cell>
          <cell r="G821" t="str">
            <v>FERREIRA COSTA CIA LTDA</v>
          </cell>
          <cell r="H821" t="str">
            <v>B</v>
          </cell>
          <cell r="I821" t="str">
            <v>S</v>
          </cell>
          <cell r="J821" t="str">
            <v>000.008.730</v>
          </cell>
          <cell r="K821">
            <v>44531</v>
          </cell>
          <cell r="L821" t="str">
            <v>26211210230480003075550100000087301075427840</v>
          </cell>
          <cell r="M821" t="str">
            <v>26 -  Pernambuco</v>
          </cell>
          <cell r="N821">
            <v>10070.84</v>
          </cell>
        </row>
        <row r="822">
          <cell r="C822" t="str">
            <v>HOSPITAL MESTRE VITALINO</v>
          </cell>
          <cell r="E822" t="str">
            <v xml:space="preserve">3.9 - Material para Manutenção de Bens Imóveis </v>
          </cell>
          <cell r="F822">
            <v>10230480003075</v>
          </cell>
          <cell r="G822" t="str">
            <v>FERREIRA COSTA CIA LTDA</v>
          </cell>
          <cell r="H822" t="str">
            <v>B</v>
          </cell>
          <cell r="I822" t="str">
            <v>S</v>
          </cell>
          <cell r="J822" t="str">
            <v>000.008.729</v>
          </cell>
          <cell r="K822">
            <v>44531</v>
          </cell>
          <cell r="L822" t="str">
            <v>26211210230480003075550100000087291075427806</v>
          </cell>
          <cell r="M822" t="str">
            <v>26 -  Pernambuco</v>
          </cell>
          <cell r="N822">
            <v>329.23</v>
          </cell>
        </row>
        <row r="823">
          <cell r="C823" t="str">
            <v>HOSPITAL MESTRE VITALINO</v>
          </cell>
          <cell r="E823" t="str">
            <v xml:space="preserve">3.9 - Material para Manutenção de Bens Imóveis </v>
          </cell>
          <cell r="F823">
            <v>9494196000192</v>
          </cell>
          <cell r="G823" t="str">
            <v>COMERCIAL JR CLAUDIO  MARIO LTDA</v>
          </cell>
          <cell r="H823" t="str">
            <v>B</v>
          </cell>
          <cell r="I823" t="str">
            <v>S</v>
          </cell>
          <cell r="J823">
            <v>228549</v>
          </cell>
          <cell r="K823">
            <v>44532</v>
          </cell>
          <cell r="L823" t="str">
            <v>26211209494196000192550010002285491031954662</v>
          </cell>
          <cell r="M823" t="str">
            <v>26 -  Pernambuco</v>
          </cell>
          <cell r="N823">
            <v>11.6</v>
          </cell>
        </row>
        <row r="824">
          <cell r="C824" t="str">
            <v>HOSPITAL MESTRE VITALINO</v>
          </cell>
          <cell r="E824" t="str">
            <v xml:space="preserve">3.9 - Material para Manutenção de Bens Imóveis </v>
          </cell>
          <cell r="F824">
            <v>9494196000192</v>
          </cell>
          <cell r="G824" t="str">
            <v>COMERCIAL JR CLAUDIO  MARIO LTDA</v>
          </cell>
          <cell r="H824" t="str">
            <v>B</v>
          </cell>
          <cell r="I824" t="str">
            <v>S</v>
          </cell>
          <cell r="J824">
            <v>228474</v>
          </cell>
          <cell r="K824">
            <v>44531</v>
          </cell>
          <cell r="L824" t="str">
            <v>26211209494196000192550010002284741031945423</v>
          </cell>
          <cell r="M824" t="str">
            <v>26 -  Pernambuco</v>
          </cell>
          <cell r="N824">
            <v>190.65</v>
          </cell>
        </row>
        <row r="825">
          <cell r="C825" t="str">
            <v>HOSPITAL MESTRE VITALINO</v>
          </cell>
          <cell r="E825" t="str">
            <v xml:space="preserve">3.9 - Material para Manutenção de Bens Imóveis </v>
          </cell>
          <cell r="F825">
            <v>9494196000192</v>
          </cell>
          <cell r="G825" t="str">
            <v>COMERCIAL JR CLAUDIO  MARIO LTDA</v>
          </cell>
          <cell r="H825" t="str">
            <v>B</v>
          </cell>
          <cell r="I825" t="str">
            <v>S</v>
          </cell>
          <cell r="J825">
            <v>228475</v>
          </cell>
          <cell r="K825">
            <v>44531</v>
          </cell>
          <cell r="L825" t="str">
            <v>26211209494196000192550010002284751031945510</v>
          </cell>
          <cell r="M825" t="str">
            <v>26 -  Pernambuco</v>
          </cell>
          <cell r="N825">
            <v>455.51</v>
          </cell>
        </row>
        <row r="826">
          <cell r="C826" t="str">
            <v>HOSPITAL MESTRE VITALINO</v>
          </cell>
          <cell r="E826" t="str">
            <v xml:space="preserve">3.9 - Material para Manutenção de Bens Imóveis </v>
          </cell>
          <cell r="F826">
            <v>9494196000192</v>
          </cell>
          <cell r="G826" t="str">
            <v>COMERCIAL JR CLAUDIO  MARIO LTDA</v>
          </cell>
          <cell r="H826" t="str">
            <v>B</v>
          </cell>
          <cell r="I826" t="str">
            <v>S</v>
          </cell>
          <cell r="J826">
            <v>228601</v>
          </cell>
          <cell r="K826">
            <v>44532</v>
          </cell>
          <cell r="L826" t="str">
            <v>26211209494196000192550010002286011031962764</v>
          </cell>
          <cell r="M826" t="str">
            <v>26 -  Pernambuco</v>
          </cell>
          <cell r="N826">
            <v>141.69999999999999</v>
          </cell>
        </row>
        <row r="827">
          <cell r="C827" t="str">
            <v>HOSPITAL MESTRE VITALINO</v>
          </cell>
          <cell r="E827" t="str">
            <v xml:space="preserve">3.9 - Material para Manutenção de Bens Imóveis </v>
          </cell>
          <cell r="F827">
            <v>9494196000192</v>
          </cell>
          <cell r="G827" t="str">
            <v>COMERCIAL JR CLAUDIO  MARIO LTDA</v>
          </cell>
          <cell r="H827" t="str">
            <v>B</v>
          </cell>
          <cell r="I827" t="str">
            <v>S</v>
          </cell>
          <cell r="J827">
            <v>148129</v>
          </cell>
          <cell r="K827">
            <v>44532</v>
          </cell>
          <cell r="L827" t="str">
            <v>26211209494196000192651030001481291481291036</v>
          </cell>
          <cell r="M827" t="str">
            <v>26 -  Pernambuco</v>
          </cell>
          <cell r="N827">
            <v>11.6</v>
          </cell>
        </row>
        <row r="828">
          <cell r="C828" t="str">
            <v>HOSPITAL MESTRE VITALINO</v>
          </cell>
          <cell r="E828" t="str">
            <v xml:space="preserve">3.9 - Material para Manutenção de Bens Imóveis </v>
          </cell>
          <cell r="F828">
            <v>26079184000200</v>
          </cell>
          <cell r="G828" t="str">
            <v>JDM COMERCIO DE ACRILICOS EIRELLI</v>
          </cell>
          <cell r="H828" t="str">
            <v>B</v>
          </cell>
          <cell r="I828" t="str">
            <v>S</v>
          </cell>
          <cell r="J828" t="str">
            <v>000.000.948</v>
          </cell>
          <cell r="K828">
            <v>44532</v>
          </cell>
          <cell r="L828" t="str">
            <v>26211226079184000200550010000009481604800005</v>
          </cell>
          <cell r="M828" t="str">
            <v>26 -  Pernambuco</v>
          </cell>
          <cell r="N828">
            <v>2060</v>
          </cell>
        </row>
        <row r="829">
          <cell r="C829" t="str">
            <v>HOSPITAL MESTRE VITALINO</v>
          </cell>
          <cell r="E829" t="str">
            <v xml:space="preserve">3.9 - Material para Manutenção de Bens Imóveis </v>
          </cell>
          <cell r="F829">
            <v>6201314000139</v>
          </cell>
          <cell r="G829" t="str">
            <v>CAMEL CARUARU MATERIAIS ELETRI</v>
          </cell>
          <cell r="H829" t="str">
            <v>B</v>
          </cell>
          <cell r="I829" t="str">
            <v>S</v>
          </cell>
          <cell r="J829" t="str">
            <v>000.100.268</v>
          </cell>
          <cell r="K829">
            <v>44533</v>
          </cell>
          <cell r="L829" t="str">
            <v>26211206201314000139550010001002681322653199</v>
          </cell>
          <cell r="M829" t="str">
            <v>26 -  Pernambuco</v>
          </cell>
          <cell r="N829">
            <v>432.5</v>
          </cell>
        </row>
        <row r="830">
          <cell r="C830" t="str">
            <v>HOSPITAL MESTRE VITALINO</v>
          </cell>
          <cell r="E830" t="str">
            <v xml:space="preserve">3.9 - Material para Manutenção de Bens Imóveis </v>
          </cell>
          <cell r="F830">
            <v>9494196000192</v>
          </cell>
          <cell r="G830" t="str">
            <v>COMERCIAL JR CLAUDIO  MARIO LTDA</v>
          </cell>
          <cell r="H830" t="str">
            <v>B</v>
          </cell>
          <cell r="I830" t="str">
            <v>S</v>
          </cell>
          <cell r="J830">
            <v>228717</v>
          </cell>
          <cell r="K830">
            <v>44533</v>
          </cell>
          <cell r="L830" t="str">
            <v>26211209494196000192550010002287171031974458</v>
          </cell>
          <cell r="M830" t="str">
            <v>26 -  Pernambuco</v>
          </cell>
          <cell r="N830">
            <v>242.73</v>
          </cell>
        </row>
        <row r="831">
          <cell r="C831" t="str">
            <v>HOSPITAL MESTRE VITALINO</v>
          </cell>
          <cell r="E831" t="str">
            <v xml:space="preserve">3.9 - Material para Manutenção de Bens Imóveis </v>
          </cell>
          <cell r="F831">
            <v>9494196000192</v>
          </cell>
          <cell r="G831" t="str">
            <v>COMERCIAL JR CLAUDIO  MARIO LTDA</v>
          </cell>
          <cell r="H831" t="str">
            <v>B</v>
          </cell>
          <cell r="I831" t="str">
            <v>S</v>
          </cell>
          <cell r="J831">
            <v>228698</v>
          </cell>
          <cell r="K831">
            <v>44533</v>
          </cell>
          <cell r="L831" t="str">
            <v>26211209494196000192550010002286981031972059</v>
          </cell>
          <cell r="M831" t="str">
            <v>26 -  Pernambuco</v>
          </cell>
          <cell r="N831">
            <v>291.10000000000002</v>
          </cell>
        </row>
        <row r="832">
          <cell r="C832" t="str">
            <v>HOSPITAL MESTRE VITALINO</v>
          </cell>
          <cell r="E832" t="str">
            <v xml:space="preserve">3.9 - Material para Manutenção de Bens Imóveis </v>
          </cell>
          <cell r="F832">
            <v>19914979000131</v>
          </cell>
          <cell r="G832" t="str">
            <v>NLS DIVISORIAS</v>
          </cell>
          <cell r="H832" t="str">
            <v>B</v>
          </cell>
          <cell r="I832" t="str">
            <v>S</v>
          </cell>
          <cell r="J832">
            <v>1271</v>
          </cell>
          <cell r="K832">
            <v>44533</v>
          </cell>
          <cell r="L832" t="str">
            <v>26211219914979000131550010000012711756777659</v>
          </cell>
          <cell r="M832" t="str">
            <v>26 -  Pernambuco</v>
          </cell>
          <cell r="N832">
            <v>247.2</v>
          </cell>
        </row>
        <row r="833">
          <cell r="C833" t="str">
            <v>HOSPITAL MESTRE VITALINO</v>
          </cell>
          <cell r="E833" t="str">
            <v xml:space="preserve">3.9 - Material para Manutenção de Bens Imóveis </v>
          </cell>
          <cell r="F833">
            <v>9262356000330</v>
          </cell>
          <cell r="G833" t="str">
            <v>EXPORFRIOS EQUIPAMENTOS LTDA ME</v>
          </cell>
          <cell r="H833" t="str">
            <v>B</v>
          </cell>
          <cell r="I833" t="str">
            <v>S</v>
          </cell>
          <cell r="J833">
            <v>458</v>
          </cell>
          <cell r="K833">
            <v>44533</v>
          </cell>
          <cell r="L833" t="str">
            <v>26211209262356000330550130000004581154163945</v>
          </cell>
          <cell r="M833" t="str">
            <v>26 -  Pernambuco</v>
          </cell>
          <cell r="N833">
            <v>408.92</v>
          </cell>
        </row>
        <row r="834">
          <cell r="C834" t="str">
            <v>HOSPITAL MESTRE VITALINO</v>
          </cell>
          <cell r="E834" t="str">
            <v xml:space="preserve">3.9 - Material para Manutenção de Bens Imóveis </v>
          </cell>
          <cell r="F834">
            <v>61665212000182</v>
          </cell>
          <cell r="G834" t="str">
            <v>AEROGLASS BRASILEIRA S A FIBRAS DE VIDRO</v>
          </cell>
          <cell r="H834" t="str">
            <v>B</v>
          </cell>
          <cell r="I834" t="str">
            <v>S</v>
          </cell>
          <cell r="J834" t="str">
            <v>000.125.362</v>
          </cell>
          <cell r="K834">
            <v>44522</v>
          </cell>
          <cell r="L834" t="str">
            <v>35211161665212000182550010001253621418618333</v>
          </cell>
          <cell r="M834" t="str">
            <v>35 -  São Paulo</v>
          </cell>
          <cell r="N834">
            <v>24669.200000000001</v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>
            <v>24080970000102</v>
          </cell>
          <cell r="G835" t="str">
            <v>CARLOS A. PROJ. E CONS. LTDA</v>
          </cell>
          <cell r="H835" t="str">
            <v>B</v>
          </cell>
          <cell r="I835" t="str">
            <v>S</v>
          </cell>
          <cell r="J835">
            <v>5366</v>
          </cell>
          <cell r="K835">
            <v>44536</v>
          </cell>
          <cell r="L835" t="str">
            <v>26211224080970000102550010000053661135021151</v>
          </cell>
          <cell r="M835" t="str">
            <v>26 -  Pernambuco</v>
          </cell>
          <cell r="N835">
            <v>295</v>
          </cell>
        </row>
        <row r="836">
          <cell r="C836" t="str">
            <v>HOSPITAL MESTRE VITALINO</v>
          </cell>
          <cell r="E836" t="str">
            <v xml:space="preserve">3.9 - Material para Manutenção de Bens Imóveis </v>
          </cell>
          <cell r="F836">
            <v>30324030000114</v>
          </cell>
          <cell r="G836" t="str">
            <v>THERMOFRIO REFRIGERACAO LTDA</v>
          </cell>
          <cell r="H836" t="str">
            <v>B</v>
          </cell>
          <cell r="I836" t="str">
            <v>S</v>
          </cell>
          <cell r="J836" t="str">
            <v>000.002.441</v>
          </cell>
          <cell r="K836">
            <v>44536</v>
          </cell>
          <cell r="L836" t="str">
            <v>26211230324030000114550010000024411000101864</v>
          </cell>
          <cell r="M836" t="str">
            <v>26 -  Pernambuco</v>
          </cell>
          <cell r="N836">
            <v>63</v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F837">
            <v>9494196000192</v>
          </cell>
          <cell r="G837" t="str">
            <v>COMERCIAL JR CLAUDIO  MARIO LTDA</v>
          </cell>
          <cell r="H837" t="str">
            <v>B</v>
          </cell>
          <cell r="I837" t="str">
            <v>S</v>
          </cell>
          <cell r="J837">
            <v>229086</v>
          </cell>
          <cell r="K837">
            <v>44536</v>
          </cell>
          <cell r="L837" t="str">
            <v>26211209494196000192550010002290861032009822</v>
          </cell>
          <cell r="M837" t="str">
            <v>26 -  Pernambuco</v>
          </cell>
          <cell r="N837">
            <v>470.06</v>
          </cell>
        </row>
        <row r="838">
          <cell r="C838" t="str">
            <v>HOSPITAL MESTRE VITALINO</v>
          </cell>
          <cell r="E838" t="str">
            <v xml:space="preserve">3.9 - Material para Manutenção de Bens Imóveis </v>
          </cell>
          <cell r="F838">
            <v>9494196000192</v>
          </cell>
          <cell r="G838" t="str">
            <v>COMERCIAL JR CLAUDIO  MARIO LTDA</v>
          </cell>
          <cell r="H838" t="str">
            <v>B</v>
          </cell>
          <cell r="I838" t="str">
            <v>S</v>
          </cell>
          <cell r="J838">
            <v>229097</v>
          </cell>
          <cell r="K838">
            <v>44536</v>
          </cell>
          <cell r="L838" t="str">
            <v>26211209494196000192550010002290971032011090</v>
          </cell>
          <cell r="M838" t="str">
            <v>26 -  Pernambuco</v>
          </cell>
          <cell r="N838">
            <v>120.66</v>
          </cell>
        </row>
        <row r="839">
          <cell r="C839" t="str">
            <v>HOSPITAL MESTRE VITALINO</v>
          </cell>
          <cell r="E839" t="str">
            <v xml:space="preserve">3.9 - Material para Manutenção de Bens Imóveis </v>
          </cell>
          <cell r="F839">
            <v>11400397000125</v>
          </cell>
          <cell r="G839" t="str">
            <v>JOSE ERALDO DA SILVA  EPP</v>
          </cell>
          <cell r="H839" t="str">
            <v>B</v>
          </cell>
          <cell r="I839" t="str">
            <v>S</v>
          </cell>
          <cell r="J839">
            <v>2276</v>
          </cell>
          <cell r="K839">
            <v>44537</v>
          </cell>
          <cell r="L839" t="str">
            <v>26211211400397000125550020000022761262315920</v>
          </cell>
          <cell r="M839" t="str">
            <v>26 -  Pernambuco</v>
          </cell>
          <cell r="N839">
            <v>500</v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>
            <v>41057399000558</v>
          </cell>
          <cell r="G840" t="str">
            <v>MADECENTER LTDA</v>
          </cell>
          <cell r="H840" t="str">
            <v>B</v>
          </cell>
          <cell r="I840" t="str">
            <v>S</v>
          </cell>
          <cell r="J840" t="str">
            <v>000.017.839</v>
          </cell>
          <cell r="K840">
            <v>44531</v>
          </cell>
          <cell r="L840" t="str">
            <v>26211241057399000558550010000178391193829076</v>
          </cell>
          <cell r="M840" t="str">
            <v>26 -  Pernambuco</v>
          </cell>
          <cell r="N840">
            <v>1740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21925811000173</v>
          </cell>
          <cell r="G841" t="str">
            <v>UL BRASIL IND. E COM DE ARM. LUM. LTDA</v>
          </cell>
          <cell r="H841" t="str">
            <v>B</v>
          </cell>
          <cell r="I841" t="str">
            <v>S</v>
          </cell>
          <cell r="J841" t="str">
            <v>000.008.287</v>
          </cell>
          <cell r="K841">
            <v>44524</v>
          </cell>
          <cell r="L841" t="str">
            <v>35211121925811000173550010000082871202111249</v>
          </cell>
          <cell r="M841" t="str">
            <v>35 -  São Paulo</v>
          </cell>
          <cell r="N841">
            <v>4191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9494196000192</v>
          </cell>
          <cell r="G842" t="str">
            <v>COMERCIAL JR CLAUDIO  MARIO LTDA</v>
          </cell>
          <cell r="H842" t="str">
            <v>B</v>
          </cell>
          <cell r="I842" t="str">
            <v>S</v>
          </cell>
          <cell r="J842">
            <v>229289</v>
          </cell>
          <cell r="K842">
            <v>44537</v>
          </cell>
          <cell r="L842" t="str">
            <v>26211209494196000192550010002292891032031561</v>
          </cell>
          <cell r="M842" t="str">
            <v>26 -  Pernambuco</v>
          </cell>
          <cell r="N842">
            <v>544.4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9494196000192</v>
          </cell>
          <cell r="G843" t="str">
            <v>COMERCIAL JR CLAUDIO  MARIO LTDA</v>
          </cell>
          <cell r="H843" t="str">
            <v>B</v>
          </cell>
          <cell r="I843" t="str">
            <v>S</v>
          </cell>
          <cell r="J843">
            <v>229203</v>
          </cell>
          <cell r="K843">
            <v>44537</v>
          </cell>
          <cell r="L843" t="str">
            <v>26211209494196000192550010002292031032023475</v>
          </cell>
          <cell r="M843" t="str">
            <v>26 -  Pernambuco</v>
          </cell>
          <cell r="N843">
            <v>276.18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9494196000192</v>
          </cell>
          <cell r="G844" t="str">
            <v>COMERCIAL JR CLAUDIO  MARIO LTDA</v>
          </cell>
          <cell r="H844" t="str">
            <v>B</v>
          </cell>
          <cell r="I844" t="str">
            <v>S</v>
          </cell>
          <cell r="J844">
            <v>229443</v>
          </cell>
          <cell r="K844">
            <v>44538</v>
          </cell>
          <cell r="L844" t="str">
            <v>26211209494196000192550010002294431032050487</v>
          </cell>
          <cell r="M844" t="str">
            <v>26 -  Pernambuco</v>
          </cell>
          <cell r="N844">
            <v>283.39999999999998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9494196000192</v>
          </cell>
          <cell r="G845" t="str">
            <v>COMERCIAL JR CLAUDIO  MARIO LTDA</v>
          </cell>
          <cell r="H845" t="str">
            <v>B</v>
          </cell>
          <cell r="I845" t="str">
            <v>S</v>
          </cell>
          <cell r="J845">
            <v>229442</v>
          </cell>
          <cell r="K845">
            <v>44538</v>
          </cell>
          <cell r="L845" t="str">
            <v>26211209494196000192550010002294421032050390</v>
          </cell>
          <cell r="M845" t="str">
            <v>26 -  Pernambuco</v>
          </cell>
          <cell r="N845">
            <v>456.63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9494196000192</v>
          </cell>
          <cell r="G846" t="str">
            <v>COMERCIAL JR CLAUDIO  MARIO LTDA</v>
          </cell>
          <cell r="H846" t="str">
            <v>B</v>
          </cell>
          <cell r="I846" t="str">
            <v>S</v>
          </cell>
          <cell r="J846">
            <v>229392</v>
          </cell>
          <cell r="K846">
            <v>44538</v>
          </cell>
          <cell r="L846" t="str">
            <v>26211209494196000192550010002293921032044354</v>
          </cell>
          <cell r="M846" t="str">
            <v>26 -  Pernambuco</v>
          </cell>
          <cell r="N846">
            <v>41.41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11403953000117</v>
          </cell>
          <cell r="G847" t="str">
            <v>SOCIEDADE DE FERRAGENS FREIRE LTDA  EPP</v>
          </cell>
          <cell r="H847" t="str">
            <v>B</v>
          </cell>
          <cell r="I847" t="str">
            <v>S</v>
          </cell>
          <cell r="J847" t="str">
            <v>000.037.025</v>
          </cell>
          <cell r="K847">
            <v>44483</v>
          </cell>
          <cell r="L847" t="str">
            <v>26211011403953000117550010000370251484800005</v>
          </cell>
          <cell r="M847" t="str">
            <v>26 -  Pernambuco</v>
          </cell>
          <cell r="N847">
            <v>679.96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9494196000192</v>
          </cell>
          <cell r="G848" t="str">
            <v>COMERCIAL JR CLAUDIO  MARIO LTDA</v>
          </cell>
          <cell r="H848" t="str">
            <v>B</v>
          </cell>
          <cell r="I848" t="str">
            <v>S</v>
          </cell>
          <cell r="J848">
            <v>229540</v>
          </cell>
          <cell r="K848">
            <v>44539</v>
          </cell>
          <cell r="L848" t="str">
            <v>26211209494196000192550010002295401032063710</v>
          </cell>
          <cell r="M848" t="str">
            <v>26 -  Pernambuco</v>
          </cell>
          <cell r="N848">
            <v>398.11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9494196000192</v>
          </cell>
          <cell r="G849" t="str">
            <v>COMERCIAL JR CLAUDIO  MARIO LTDA</v>
          </cell>
          <cell r="H849" t="str">
            <v>B</v>
          </cell>
          <cell r="I849" t="str">
            <v>S</v>
          </cell>
          <cell r="J849">
            <v>229499</v>
          </cell>
          <cell r="K849">
            <v>44539</v>
          </cell>
          <cell r="L849" t="str">
            <v>26211209494196000192550010002294991032057410</v>
          </cell>
          <cell r="M849" t="str">
            <v>26 -  Pernambuco</v>
          </cell>
          <cell r="N849">
            <v>537.76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11400397000125</v>
          </cell>
          <cell r="G850" t="str">
            <v>JOSE ERALDO DA SILVA  EPP</v>
          </cell>
          <cell r="H850" t="str">
            <v>B</v>
          </cell>
          <cell r="I850" t="str">
            <v>S</v>
          </cell>
          <cell r="J850">
            <v>2313</v>
          </cell>
          <cell r="K850">
            <v>44539</v>
          </cell>
          <cell r="L850" t="str">
            <v>26211211400397000125550020000023131111551786</v>
          </cell>
          <cell r="M850" t="str">
            <v>26 -  Pernambuco</v>
          </cell>
          <cell r="N850">
            <v>210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24187013000180</v>
          </cell>
          <cell r="G851" t="str">
            <v>A G GERMANO COMERCIO ELETRONICO</v>
          </cell>
          <cell r="H851" t="str">
            <v>B</v>
          </cell>
          <cell r="I851" t="str">
            <v>S</v>
          </cell>
          <cell r="J851" t="str">
            <v>000.035.857</v>
          </cell>
          <cell r="K851">
            <v>44537</v>
          </cell>
          <cell r="L851" t="str">
            <v>35211224187013000180550020000358571276187054</v>
          </cell>
          <cell r="M851" t="str">
            <v>35 -  São Paulo</v>
          </cell>
          <cell r="N851">
            <v>1449.6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30324030000114</v>
          </cell>
          <cell r="G852" t="str">
            <v>THERMOFRIO REFRIGERACAO LTDA</v>
          </cell>
          <cell r="H852" t="str">
            <v>B</v>
          </cell>
          <cell r="I852" t="str">
            <v>S</v>
          </cell>
          <cell r="J852" t="str">
            <v>000.002.470</v>
          </cell>
          <cell r="K852">
            <v>44541</v>
          </cell>
          <cell r="L852" t="str">
            <v>26211230324030000114550010000024701000103362</v>
          </cell>
          <cell r="M852" t="str">
            <v>26 -  Pernambuco</v>
          </cell>
          <cell r="N852">
            <v>108.06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9494196000192</v>
          </cell>
          <cell r="G853" t="str">
            <v>COMERCIAL JR CLAUDIO  MARIO LTDA</v>
          </cell>
          <cell r="H853" t="str">
            <v>B</v>
          </cell>
          <cell r="I853" t="str">
            <v>S</v>
          </cell>
          <cell r="J853">
            <v>229887</v>
          </cell>
          <cell r="K853">
            <v>44543</v>
          </cell>
          <cell r="L853" t="str">
            <v>26211209494196000192550010002298871032110508</v>
          </cell>
          <cell r="M853" t="str">
            <v>26 -  Pernambuco</v>
          </cell>
          <cell r="N853">
            <v>312.91000000000003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9494196000192</v>
          </cell>
          <cell r="G854" t="str">
            <v>COMERCIAL JR CLAUDIO  MARIO LTDA</v>
          </cell>
          <cell r="H854" t="str">
            <v>B</v>
          </cell>
          <cell r="I854" t="str">
            <v>S</v>
          </cell>
          <cell r="J854">
            <v>229702</v>
          </cell>
          <cell r="K854">
            <v>44540</v>
          </cell>
          <cell r="L854" t="str">
            <v>26211209494196000192550010002297021032082781</v>
          </cell>
          <cell r="M854" t="str">
            <v>26 -  Pernambuco</v>
          </cell>
          <cell r="N854">
            <v>90.65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19914979000131</v>
          </cell>
          <cell r="G855" t="str">
            <v>NLS DIVISORIAS</v>
          </cell>
          <cell r="H855" t="str">
            <v>B</v>
          </cell>
          <cell r="I855" t="str">
            <v>S</v>
          </cell>
          <cell r="J855">
            <v>1274</v>
          </cell>
          <cell r="K855">
            <v>44543</v>
          </cell>
          <cell r="L855" t="str">
            <v>26211219914979000131550010000012741636585959</v>
          </cell>
          <cell r="M855" t="str">
            <v>26 -  Pernambuco</v>
          </cell>
          <cell r="N855">
            <v>266.39999999999998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34680845000197</v>
          </cell>
          <cell r="G856" t="str">
            <v>TELHADEIRO COM. DE MAD. E CONS. LTDA</v>
          </cell>
          <cell r="H856" t="str">
            <v>B</v>
          </cell>
          <cell r="I856" t="str">
            <v>S</v>
          </cell>
          <cell r="J856" t="str">
            <v>000.000.372</v>
          </cell>
          <cell r="K856">
            <v>44543</v>
          </cell>
          <cell r="L856" t="str">
            <v>26211234680845000197550010000003721764489955</v>
          </cell>
          <cell r="M856" t="str">
            <v>26 -  Pernambuco</v>
          </cell>
          <cell r="N856">
            <v>411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9494196000192</v>
          </cell>
          <cell r="G857" t="str">
            <v>COMERCIAL JR CLAUDIO  MARIO LTDA</v>
          </cell>
          <cell r="H857" t="str">
            <v>B</v>
          </cell>
          <cell r="I857" t="str">
            <v>S</v>
          </cell>
          <cell r="J857">
            <v>229952</v>
          </cell>
          <cell r="K857">
            <v>44543</v>
          </cell>
          <cell r="L857" t="str">
            <v>26211209494196000192550010002299521032118681</v>
          </cell>
          <cell r="M857" t="str">
            <v>26 -  Pernambuco</v>
          </cell>
          <cell r="N857">
            <v>400.65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9494196000192</v>
          </cell>
          <cell r="G858" t="str">
            <v>COMERCIAL JR CLAUDIO  MARIO LTDA</v>
          </cell>
          <cell r="H858" t="str">
            <v>B</v>
          </cell>
          <cell r="I858" t="str">
            <v>S</v>
          </cell>
          <cell r="J858">
            <v>230026</v>
          </cell>
          <cell r="K858">
            <v>44544</v>
          </cell>
          <cell r="L858" t="str">
            <v>26211209494196000192550010002300261032128842</v>
          </cell>
          <cell r="M858" t="str">
            <v>26 -  Pernambuco</v>
          </cell>
          <cell r="N858">
            <v>234.8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9494196000192</v>
          </cell>
          <cell r="G859" t="str">
            <v>COMERCIAL JR CLAUDIO  MARIO LTDA</v>
          </cell>
          <cell r="H859" t="str">
            <v>B</v>
          </cell>
          <cell r="I859" t="str">
            <v>S</v>
          </cell>
          <cell r="J859">
            <v>230138</v>
          </cell>
          <cell r="K859">
            <v>44545</v>
          </cell>
          <cell r="L859" t="str">
            <v>26211209494196000192550010002301381032145808</v>
          </cell>
          <cell r="M859" t="str">
            <v>26 -  Pernambuco</v>
          </cell>
          <cell r="N859">
            <v>350.03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11400397000125</v>
          </cell>
          <cell r="G860" t="str">
            <v>JOSE ERALDO DA SILVA  EPP</v>
          </cell>
          <cell r="H860" t="str">
            <v>B</v>
          </cell>
          <cell r="I860" t="str">
            <v>S</v>
          </cell>
          <cell r="J860">
            <v>2370</v>
          </cell>
          <cell r="K860">
            <v>44550</v>
          </cell>
          <cell r="L860" t="str">
            <v>26211211400397000125550020000023701133792111</v>
          </cell>
          <cell r="M860" t="str">
            <v>26 -  Pernambuco</v>
          </cell>
          <cell r="N860">
            <v>105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11400397000125</v>
          </cell>
          <cell r="G861" t="str">
            <v>JOSE ERALDO DA SILVA  EPP</v>
          </cell>
          <cell r="H861" t="str">
            <v>B</v>
          </cell>
          <cell r="I861" t="str">
            <v>S</v>
          </cell>
          <cell r="J861">
            <v>2369</v>
          </cell>
          <cell r="K861">
            <v>44550</v>
          </cell>
          <cell r="L861" t="str">
            <v>26211211400397000125550020000023691152221450</v>
          </cell>
          <cell r="M861" t="str">
            <v>26 -  Pernambuco</v>
          </cell>
          <cell r="N861">
            <v>515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20782880000102</v>
          </cell>
          <cell r="G862" t="str">
            <v>NORDESTE MEDICAL R IMP PROD HOSP LTDA</v>
          </cell>
          <cell r="H862" t="str">
            <v>B</v>
          </cell>
          <cell r="I862" t="str">
            <v>S</v>
          </cell>
          <cell r="J862">
            <v>2662</v>
          </cell>
          <cell r="K862">
            <v>44550</v>
          </cell>
          <cell r="L862" t="str">
            <v>26211220782880000102550010000026621195918984</v>
          </cell>
          <cell r="M862" t="str">
            <v>26 -  Pernambuco</v>
          </cell>
          <cell r="N862">
            <v>1300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20782880000102</v>
          </cell>
          <cell r="G863" t="str">
            <v>NORDESTE MEDICAL R IMP PROD HOSP LTDA</v>
          </cell>
          <cell r="H863" t="str">
            <v>B</v>
          </cell>
          <cell r="I863" t="str">
            <v>S</v>
          </cell>
          <cell r="J863">
            <v>2663</v>
          </cell>
          <cell r="K863">
            <v>44550</v>
          </cell>
          <cell r="L863" t="str">
            <v>26211220782880000102550010000026631737935560</v>
          </cell>
          <cell r="M863" t="str">
            <v>26 -  Pernambuco</v>
          </cell>
          <cell r="N863">
            <v>3200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41057399000558</v>
          </cell>
          <cell r="G864" t="str">
            <v>MADECENTER LTDA</v>
          </cell>
          <cell r="H864" t="str">
            <v>B</v>
          </cell>
          <cell r="I864" t="str">
            <v>S</v>
          </cell>
          <cell r="J864" t="str">
            <v>000.018.129</v>
          </cell>
          <cell r="K864">
            <v>44550</v>
          </cell>
          <cell r="L864" t="str">
            <v>26211241057399000558550010000181291443940394</v>
          </cell>
          <cell r="M864" t="str">
            <v>26 -  Pernambuco</v>
          </cell>
          <cell r="N864">
            <v>4830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2761764000125</v>
          </cell>
          <cell r="G865" t="str">
            <v>WS  COBRANCAS E REPRESENTACOES LTDA</v>
          </cell>
          <cell r="H865" t="str">
            <v>B</v>
          </cell>
          <cell r="I865" t="str">
            <v>S</v>
          </cell>
          <cell r="J865" t="str">
            <v>000.000.073</v>
          </cell>
          <cell r="K865">
            <v>44550</v>
          </cell>
          <cell r="L865" t="str">
            <v>26211202761764000125550010000000731927849403</v>
          </cell>
          <cell r="M865" t="str">
            <v>26 -  Pernambuco</v>
          </cell>
          <cell r="N865">
            <v>3120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41057399000558</v>
          </cell>
          <cell r="G866" t="str">
            <v>MADECENTER LTDA</v>
          </cell>
          <cell r="H866" t="str">
            <v>B</v>
          </cell>
          <cell r="I866" t="str">
            <v>S</v>
          </cell>
          <cell r="J866" t="str">
            <v>000.018.143</v>
          </cell>
          <cell r="K866">
            <v>44551</v>
          </cell>
          <cell r="L866" t="str">
            <v>26211241057399000558550010000181431568318663</v>
          </cell>
          <cell r="M866" t="str">
            <v>26 -  Pernambuco</v>
          </cell>
          <cell r="N866">
            <v>2440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9494196000192</v>
          </cell>
          <cell r="G867" t="str">
            <v>COMERCIAL JR CLAUDIO  MARIO LTDA</v>
          </cell>
          <cell r="H867" t="str">
            <v>B</v>
          </cell>
          <cell r="I867" t="str">
            <v>S</v>
          </cell>
          <cell r="J867">
            <v>230823</v>
          </cell>
          <cell r="K867">
            <v>44552</v>
          </cell>
          <cell r="L867" t="str">
            <v>26211209494196000192550010002308231032267321</v>
          </cell>
          <cell r="M867" t="str">
            <v>26 -  Pernambuco</v>
          </cell>
          <cell r="N867">
            <v>624.41999999999996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9494196000192</v>
          </cell>
          <cell r="G868" t="str">
            <v>COMERCIAL JR CLAUDIO  MARIO LTDA</v>
          </cell>
          <cell r="H868" t="str">
            <v>B</v>
          </cell>
          <cell r="I868" t="str">
            <v>S</v>
          </cell>
          <cell r="J868">
            <v>230789</v>
          </cell>
          <cell r="K868">
            <v>44552</v>
          </cell>
          <cell r="L868" t="str">
            <v>26211209494196000192550010002307891032261117</v>
          </cell>
          <cell r="M868" t="str">
            <v>26 -  Pernambuco</v>
          </cell>
          <cell r="N868">
            <v>524.79999999999995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9494196000192</v>
          </cell>
          <cell r="G869" t="str">
            <v>COMERCIAL JR CLAUDIO  MARIO LTDA</v>
          </cell>
          <cell r="H869" t="str">
            <v>B</v>
          </cell>
          <cell r="I869" t="str">
            <v>S</v>
          </cell>
          <cell r="J869">
            <v>230880</v>
          </cell>
          <cell r="K869">
            <v>44552</v>
          </cell>
          <cell r="L869" t="str">
            <v>26211209494196000192550010002308801032276866</v>
          </cell>
          <cell r="M869" t="str">
            <v>26 -  Pernambuco</v>
          </cell>
          <cell r="N869">
            <v>165.56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11400397000125</v>
          </cell>
          <cell r="G870" t="str">
            <v>JOSE ERALDO DA SILVA  EPP</v>
          </cell>
          <cell r="H870" t="str">
            <v>B</v>
          </cell>
          <cell r="I870" t="str">
            <v>S</v>
          </cell>
          <cell r="J870">
            <v>2392</v>
          </cell>
          <cell r="K870">
            <v>44552</v>
          </cell>
          <cell r="L870" t="str">
            <v>26211211400397000125550020000023921155132146</v>
          </cell>
          <cell r="M870" t="str">
            <v>26 -  Pernambuco</v>
          </cell>
          <cell r="N870">
            <v>480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70066071000172</v>
          </cell>
          <cell r="G871" t="str">
            <v>DIVINOPOLIS TINTAS LTDA ME</v>
          </cell>
          <cell r="H871" t="str">
            <v>B</v>
          </cell>
          <cell r="I871" t="str">
            <v>S</v>
          </cell>
          <cell r="J871">
            <v>45971</v>
          </cell>
          <cell r="K871">
            <v>44552</v>
          </cell>
          <cell r="L871" t="str">
            <v>26211270066071000172650010000459711099268210</v>
          </cell>
          <cell r="M871" t="str">
            <v>26 -  Pernambuco</v>
          </cell>
          <cell r="N871">
            <v>40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25361160000197</v>
          </cell>
          <cell r="G872" t="str">
            <v>DISTRIBUIDORA ESPACO DRYWALL LTDA</v>
          </cell>
          <cell r="H872" t="str">
            <v>B</v>
          </cell>
          <cell r="I872" t="str">
            <v>S</v>
          </cell>
          <cell r="J872" t="str">
            <v>000.000.735</v>
          </cell>
          <cell r="K872">
            <v>44552</v>
          </cell>
          <cell r="L872" t="str">
            <v>26211225361160000197550010000007351355202119</v>
          </cell>
          <cell r="M872" t="str">
            <v>26 -  Pernambuco</v>
          </cell>
          <cell r="N872">
            <v>195.7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11552888000191</v>
          </cell>
          <cell r="G873" t="str">
            <v>ALUMINIO CARUARU LTDA  ME</v>
          </cell>
          <cell r="H873" t="str">
            <v>B</v>
          </cell>
          <cell r="I873" t="str">
            <v>S</v>
          </cell>
          <cell r="J873">
            <v>263</v>
          </cell>
          <cell r="K873">
            <v>44553</v>
          </cell>
          <cell r="L873" t="str">
            <v>26211211552888000191550010000002631623493459</v>
          </cell>
          <cell r="M873" t="str">
            <v>26 -  Pernambuco</v>
          </cell>
          <cell r="N873">
            <v>6020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41057399000124</v>
          </cell>
          <cell r="G874" t="str">
            <v>MADECENTER LTDA</v>
          </cell>
          <cell r="H874" t="str">
            <v>B</v>
          </cell>
          <cell r="I874" t="str">
            <v>S</v>
          </cell>
          <cell r="J874" t="str">
            <v>000.018.171</v>
          </cell>
          <cell r="K874">
            <v>44553</v>
          </cell>
          <cell r="L874" t="str">
            <v>26211241057399000558550010000181711341325970</v>
          </cell>
          <cell r="M874" t="str">
            <v>26 -  Pernambuco</v>
          </cell>
          <cell r="N874">
            <v>1981.19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70082664000718</v>
          </cell>
          <cell r="G875" t="str">
            <v>JCL LAJES E MATERIAIS P CONS LTDA</v>
          </cell>
          <cell r="H875" t="str">
            <v>B</v>
          </cell>
          <cell r="I875" t="str">
            <v>S</v>
          </cell>
          <cell r="J875">
            <v>22981</v>
          </cell>
          <cell r="K875">
            <v>44553</v>
          </cell>
          <cell r="L875" t="str">
            <v>26211270082664000718550010000229811078421736</v>
          </cell>
          <cell r="M875" t="str">
            <v>26 -  Pernambuco</v>
          </cell>
          <cell r="N875">
            <v>504.8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9494196000192</v>
          </cell>
          <cell r="G876" t="str">
            <v>COMERCIAL JR CLAUDIO  MARIO LTDA</v>
          </cell>
          <cell r="H876" t="str">
            <v>B</v>
          </cell>
          <cell r="I876" t="str">
            <v>S</v>
          </cell>
          <cell r="J876">
            <v>231015</v>
          </cell>
          <cell r="K876">
            <v>44553</v>
          </cell>
          <cell r="L876" t="str">
            <v>26211209494196000192550010002310151032296797</v>
          </cell>
          <cell r="M876" t="str">
            <v>26 -  Pernambuco</v>
          </cell>
          <cell r="N876">
            <v>35.42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9494196000192</v>
          </cell>
          <cell r="G877" t="str">
            <v>COMERCIAL JR CLAUDIO  MARIO LTDA</v>
          </cell>
          <cell r="H877" t="str">
            <v>B</v>
          </cell>
          <cell r="I877" t="str">
            <v>S</v>
          </cell>
          <cell r="J877">
            <v>231220</v>
          </cell>
          <cell r="K877">
            <v>44557</v>
          </cell>
          <cell r="L877" t="str">
            <v>26211209494196000192550010002312201032330791</v>
          </cell>
          <cell r="M877" t="str">
            <v>26 -  Pernambuco</v>
          </cell>
          <cell r="N877">
            <v>116.77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9494196000192</v>
          </cell>
          <cell r="G878" t="str">
            <v>COMERCIAL JR CLAUDIO  MARIO LTDA</v>
          </cell>
          <cell r="H878" t="str">
            <v>B</v>
          </cell>
          <cell r="I878" t="str">
            <v>S</v>
          </cell>
          <cell r="J878">
            <v>231120</v>
          </cell>
          <cell r="K878">
            <v>44557</v>
          </cell>
          <cell r="L878" t="str">
            <v>26211209494196000192550010002311201032318591</v>
          </cell>
          <cell r="M878" t="str">
            <v>26 -  Pernambuco</v>
          </cell>
          <cell r="N878">
            <v>299.5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9226626000195</v>
          </cell>
          <cell r="G879" t="str">
            <v>CASA DOS RETENTORES LTDA</v>
          </cell>
          <cell r="H879" t="str">
            <v>B</v>
          </cell>
          <cell r="I879" t="str">
            <v>S</v>
          </cell>
          <cell r="J879" t="str">
            <v>000.003.374</v>
          </cell>
          <cell r="K879">
            <v>44552</v>
          </cell>
          <cell r="L879" t="str">
            <v>26211209226626000195550010000033741883546289</v>
          </cell>
          <cell r="M879" t="str">
            <v>26 -  Pernambuco</v>
          </cell>
          <cell r="N879">
            <v>923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9494196000192</v>
          </cell>
          <cell r="G880" t="str">
            <v>COMERCIAL JR CLAUDIO  MARIO LTDA</v>
          </cell>
          <cell r="H880" t="str">
            <v>B</v>
          </cell>
          <cell r="I880" t="str">
            <v>S</v>
          </cell>
          <cell r="J880">
            <v>231275</v>
          </cell>
          <cell r="K880">
            <v>44558</v>
          </cell>
          <cell r="L880" t="str">
            <v>26211209494196000192550010002312751032337921</v>
          </cell>
          <cell r="M880" t="str">
            <v>26 -  Pernambuco</v>
          </cell>
          <cell r="N880">
            <v>559.57000000000005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9494196000192</v>
          </cell>
          <cell r="G881" t="str">
            <v>COMERCIAL JR CLAUDIO  MARIO LTDA</v>
          </cell>
          <cell r="H881" t="str">
            <v>B</v>
          </cell>
          <cell r="I881" t="str">
            <v>S</v>
          </cell>
          <cell r="J881">
            <v>231310</v>
          </cell>
          <cell r="K881">
            <v>44558</v>
          </cell>
          <cell r="L881" t="str">
            <v>26211209494196000192550010002313101032341687</v>
          </cell>
          <cell r="M881" t="str">
            <v>26 -  Pernambuco</v>
          </cell>
          <cell r="N881">
            <v>195.39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9494196000192</v>
          </cell>
          <cell r="G882" t="str">
            <v>COMERCIAL JR CLAUDIO  MARIO LTDA</v>
          </cell>
          <cell r="H882" t="str">
            <v>B</v>
          </cell>
          <cell r="I882" t="str">
            <v>S</v>
          </cell>
          <cell r="J882">
            <v>231467</v>
          </cell>
          <cell r="K882">
            <v>44558</v>
          </cell>
          <cell r="L882" t="str">
            <v>26211209494196000192550010002314671032367684</v>
          </cell>
          <cell r="M882" t="str">
            <v>26 -  Pernambuco</v>
          </cell>
          <cell r="N882">
            <v>615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9494196000192</v>
          </cell>
          <cell r="G883" t="str">
            <v>COMERCIAL JR CLAUDIO  MARIO LTDA</v>
          </cell>
          <cell r="H883" t="str">
            <v>B</v>
          </cell>
          <cell r="I883" t="str">
            <v>S</v>
          </cell>
          <cell r="J883">
            <v>231465</v>
          </cell>
          <cell r="K883">
            <v>44559</v>
          </cell>
          <cell r="L883" t="str">
            <v>26211209494196000192550010002314651032367493</v>
          </cell>
          <cell r="M883" t="str">
            <v>26 -  Pernambuco</v>
          </cell>
          <cell r="N883">
            <v>299.5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9494196000192</v>
          </cell>
          <cell r="G884" t="str">
            <v>COMERCIAL JR CLAUDIO  MARIO LTDA</v>
          </cell>
          <cell r="H884" t="str">
            <v>B</v>
          </cell>
          <cell r="I884" t="str">
            <v>S</v>
          </cell>
          <cell r="J884">
            <v>231533</v>
          </cell>
          <cell r="K884">
            <v>44560</v>
          </cell>
          <cell r="L884" t="str">
            <v>26211209494196000192550010002315331032377920</v>
          </cell>
          <cell r="M884" t="str">
            <v>26 -  Pernambuco</v>
          </cell>
          <cell r="N884">
            <v>86.1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11401437000153</v>
          </cell>
          <cell r="G885" t="str">
            <v>ELETRICA LUMENS LTDA</v>
          </cell>
          <cell r="H885" t="str">
            <v>B</v>
          </cell>
          <cell r="I885" t="str">
            <v>S</v>
          </cell>
          <cell r="J885" t="str">
            <v>000.007.819</v>
          </cell>
          <cell r="K885">
            <v>44531</v>
          </cell>
          <cell r="L885" t="str">
            <v>26211211401437000153550010000078191870553174</v>
          </cell>
          <cell r="M885" t="str">
            <v>26 -  Pernambuco</v>
          </cell>
          <cell r="N885">
            <v>114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10230480003075</v>
          </cell>
          <cell r="G886" t="str">
            <v>FERREIRA COSTA CIA LTDA</v>
          </cell>
          <cell r="H886" t="str">
            <v>B</v>
          </cell>
          <cell r="I886" t="str">
            <v>S</v>
          </cell>
          <cell r="J886" t="str">
            <v>000.008.730</v>
          </cell>
          <cell r="K886">
            <v>44531</v>
          </cell>
          <cell r="L886" t="str">
            <v>26211210230480003075550100000087301075427840</v>
          </cell>
          <cell r="M886" t="str">
            <v>26 -  Pernambuco</v>
          </cell>
          <cell r="N886">
            <v>679.92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6201314000139</v>
          </cell>
          <cell r="G887" t="str">
            <v>CAMEL CARUARU MATERIAIS ELETRI</v>
          </cell>
          <cell r="H887" t="str">
            <v>B</v>
          </cell>
          <cell r="I887" t="str">
            <v>S</v>
          </cell>
          <cell r="J887" t="str">
            <v>000.100.268</v>
          </cell>
          <cell r="K887">
            <v>44533</v>
          </cell>
          <cell r="L887" t="str">
            <v>26211206201314000139550010001002681322653199</v>
          </cell>
          <cell r="M887" t="str">
            <v>26 -  Pernambuco</v>
          </cell>
          <cell r="N887">
            <v>6643.82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9494196000192</v>
          </cell>
          <cell r="G888" t="str">
            <v>COMERCIAL JR CLAUDIO  MARIO LTDA</v>
          </cell>
          <cell r="H888" t="str">
            <v>B</v>
          </cell>
          <cell r="I888" t="str">
            <v>S</v>
          </cell>
          <cell r="J888">
            <v>228696</v>
          </cell>
          <cell r="K888">
            <v>44533</v>
          </cell>
          <cell r="L888" t="str">
            <v>26211209494196000192550010002286961031971945</v>
          </cell>
          <cell r="M888" t="str">
            <v>26 -  Pernambuco</v>
          </cell>
          <cell r="N888">
            <v>527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9494196000192</v>
          </cell>
          <cell r="G889" t="str">
            <v>COMERCIAL JR CLAUDIO  MARIO LTDA</v>
          </cell>
          <cell r="H889" t="str">
            <v>B</v>
          </cell>
          <cell r="I889" t="str">
            <v>S</v>
          </cell>
          <cell r="J889">
            <v>228698</v>
          </cell>
          <cell r="K889">
            <v>44533</v>
          </cell>
          <cell r="L889" t="str">
            <v>26211209494196000192550010002286981031972059</v>
          </cell>
          <cell r="M889" t="str">
            <v>26 -  Pernambuco</v>
          </cell>
          <cell r="N889">
            <v>263.5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7626697000230</v>
          </cell>
          <cell r="G890" t="str">
            <v>VIP INFORMATICA LTDA</v>
          </cell>
          <cell r="H890" t="str">
            <v>B</v>
          </cell>
          <cell r="I890" t="str">
            <v>S</v>
          </cell>
          <cell r="J890" t="str">
            <v>000.197.558</v>
          </cell>
          <cell r="K890">
            <v>44536</v>
          </cell>
          <cell r="L890" t="str">
            <v>26211207626697000230550010001975581046403278</v>
          </cell>
          <cell r="M890" t="str">
            <v>26 -  Pernambuco</v>
          </cell>
          <cell r="N890">
            <v>135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26603680000121</v>
          </cell>
          <cell r="G891" t="str">
            <v>MORAMED TECNOLOGIA HOSPITALAR</v>
          </cell>
          <cell r="H891" t="str">
            <v>B</v>
          </cell>
          <cell r="I891" t="str">
            <v>S</v>
          </cell>
          <cell r="J891" t="str">
            <v>000.000.876</v>
          </cell>
          <cell r="K891">
            <v>44519</v>
          </cell>
          <cell r="L891" t="str">
            <v>26211126603680000121550010000008761927163731</v>
          </cell>
          <cell r="M891" t="str">
            <v>26 -  Pernambuco</v>
          </cell>
          <cell r="N891">
            <v>4452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229201</v>
          </cell>
          <cell r="K892">
            <v>44537</v>
          </cell>
          <cell r="L892" t="str">
            <v>26211209494196000192550010002292011032023306</v>
          </cell>
          <cell r="M892" t="str">
            <v>26 -  Pernambuco</v>
          </cell>
          <cell r="N892">
            <v>398.52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815532000187</v>
          </cell>
          <cell r="G893" t="str">
            <v>JAGUAR MATERIAIS ELETRICOS LTDA</v>
          </cell>
          <cell r="H893" t="str">
            <v>B</v>
          </cell>
          <cell r="I893" t="str">
            <v>S</v>
          </cell>
          <cell r="J893" t="str">
            <v>000.160.009</v>
          </cell>
          <cell r="K893">
            <v>44537</v>
          </cell>
          <cell r="L893" t="str">
            <v>26211200815532000187550010001600091966514602</v>
          </cell>
          <cell r="M893" t="str">
            <v>26 -  Pernambuco</v>
          </cell>
          <cell r="N893">
            <v>5414.74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3735242000111</v>
          </cell>
          <cell r="G894" t="str">
            <v>KADISA IND E COMERCIO  EPP</v>
          </cell>
          <cell r="H894" t="str">
            <v>B</v>
          </cell>
          <cell r="I894" t="str">
            <v>S</v>
          </cell>
          <cell r="J894" t="str">
            <v>000.023.884</v>
          </cell>
          <cell r="K894">
            <v>44531</v>
          </cell>
          <cell r="L894" t="str">
            <v>26211203735242000111550010000238841000040027</v>
          </cell>
          <cell r="M894" t="str">
            <v>26 -  Pernambuco</v>
          </cell>
          <cell r="N894">
            <v>960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12796424000193</v>
          </cell>
          <cell r="G895" t="str">
            <v>HLBF COM E SERV EQUIP MED HOSP EIRELI</v>
          </cell>
          <cell r="H895" t="str">
            <v>B</v>
          </cell>
          <cell r="I895" t="str">
            <v>S</v>
          </cell>
          <cell r="J895" t="str">
            <v>000.000.405</v>
          </cell>
          <cell r="K895">
            <v>44533</v>
          </cell>
          <cell r="L895" t="str">
            <v>26211212796424000193550010000004051067322996</v>
          </cell>
          <cell r="M895" t="str">
            <v>26 -  Pernambuco</v>
          </cell>
          <cell r="N895">
            <v>1825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9494196000192</v>
          </cell>
          <cell r="G896" t="str">
            <v>COMERCIAL JR CLAUDIO  MARIO LTDA</v>
          </cell>
          <cell r="H896" t="str">
            <v>B</v>
          </cell>
          <cell r="I896" t="str">
            <v>S</v>
          </cell>
          <cell r="J896">
            <v>229887</v>
          </cell>
          <cell r="K896">
            <v>44543</v>
          </cell>
          <cell r="L896" t="str">
            <v>26211209494196000192550010002298871032110508</v>
          </cell>
          <cell r="M896" t="str">
            <v>26 -  Pernambuco</v>
          </cell>
          <cell r="N896">
            <v>62.73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9494196000192</v>
          </cell>
          <cell r="G897" t="str">
            <v>COMERCIAL JR CLAUDIO  MARIO LTDA</v>
          </cell>
          <cell r="H897" t="str">
            <v>B</v>
          </cell>
          <cell r="I897" t="str">
            <v>S</v>
          </cell>
          <cell r="J897">
            <v>229702</v>
          </cell>
          <cell r="K897">
            <v>44540</v>
          </cell>
          <cell r="L897" t="str">
            <v>26211209494196000192550010002297021032082781</v>
          </cell>
          <cell r="M897" t="str">
            <v>26 -  Pernambuco</v>
          </cell>
          <cell r="N897">
            <v>22.47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37438050000165</v>
          </cell>
          <cell r="G898" t="str">
            <v>HOME COMERCIO DE EQUIPA DE COMU LTDA</v>
          </cell>
          <cell r="H898" t="str">
            <v>B</v>
          </cell>
          <cell r="I898" t="str">
            <v>S</v>
          </cell>
          <cell r="J898" t="str">
            <v>000.001.290</v>
          </cell>
          <cell r="K898">
            <v>44543</v>
          </cell>
          <cell r="L898" t="str">
            <v>26211237438050000165550010000012901380199090</v>
          </cell>
          <cell r="M898" t="str">
            <v>26 -  Pernambuco</v>
          </cell>
          <cell r="N898">
            <v>1100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37438050000165</v>
          </cell>
          <cell r="G899" t="str">
            <v>HOME COMERCIO DE EQUIPA DE COMU LTDA</v>
          </cell>
          <cell r="H899" t="str">
            <v>B</v>
          </cell>
          <cell r="I899" t="str">
            <v>S</v>
          </cell>
          <cell r="J899" t="str">
            <v>000.001.290</v>
          </cell>
          <cell r="K899">
            <v>44543</v>
          </cell>
          <cell r="L899" t="str">
            <v>26211237438050000165550010000012901380199090</v>
          </cell>
          <cell r="M899" t="str">
            <v>26 -  Pernambuco</v>
          </cell>
          <cell r="N899">
            <v>1100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8099681000107</v>
          </cell>
          <cell r="G900" t="str">
            <v>COMBAT COMERCIO DE BATERIAS LTDA</v>
          </cell>
          <cell r="H900" t="str">
            <v>B</v>
          </cell>
          <cell r="I900" t="str">
            <v>S</v>
          </cell>
          <cell r="J900">
            <v>93457</v>
          </cell>
          <cell r="K900">
            <v>44545</v>
          </cell>
          <cell r="L900" t="str">
            <v>26211208099681000107550010000934571000240266</v>
          </cell>
          <cell r="M900" t="str">
            <v>26 -  Pernambuco</v>
          </cell>
          <cell r="N900">
            <v>400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4402515000179</v>
          </cell>
          <cell r="G901" t="str">
            <v>E. M. DE MOURA COMERCIAL  ME</v>
          </cell>
          <cell r="H901" t="str">
            <v>B</v>
          </cell>
          <cell r="I901" t="str">
            <v>S</v>
          </cell>
          <cell r="J901">
            <v>4736</v>
          </cell>
          <cell r="K901">
            <v>44540</v>
          </cell>
          <cell r="L901" t="str">
            <v>26211204402515000179550010000047361881346858</v>
          </cell>
          <cell r="M901" t="str">
            <v>26 -  Pernambuco</v>
          </cell>
          <cell r="N901">
            <v>380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14821638000106</v>
          </cell>
          <cell r="G902" t="str">
            <v>CIA MICRO INFORMATICA LTDA</v>
          </cell>
          <cell r="H902" t="str">
            <v>B</v>
          </cell>
          <cell r="I902" t="str">
            <v>S</v>
          </cell>
          <cell r="J902">
            <v>33208</v>
          </cell>
          <cell r="K902">
            <v>44546</v>
          </cell>
          <cell r="L902" t="str">
            <v>26211214821638000106550010000332081466851244</v>
          </cell>
          <cell r="M902" t="str">
            <v>26 -  Pernambuco</v>
          </cell>
          <cell r="N902">
            <v>280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10731605000106</v>
          </cell>
          <cell r="G903" t="str">
            <v>ELETRONICA CENTRAL CARUARU LTDA</v>
          </cell>
          <cell r="H903" t="str">
            <v>B</v>
          </cell>
          <cell r="I903" t="str">
            <v>S</v>
          </cell>
          <cell r="J903" t="str">
            <v>000.011.141</v>
          </cell>
          <cell r="K903">
            <v>44550</v>
          </cell>
          <cell r="L903" t="str">
            <v>26211210731605000106550010000111411074638231</v>
          </cell>
          <cell r="M903" t="str">
            <v>26 -  Pernambuco</v>
          </cell>
          <cell r="N903">
            <v>455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9494196000192</v>
          </cell>
          <cell r="G904" t="str">
            <v>COMERCIAL JR CLAUDIO  MARIO LTDA</v>
          </cell>
          <cell r="H904" t="str">
            <v>B</v>
          </cell>
          <cell r="I904" t="str">
            <v>S</v>
          </cell>
          <cell r="J904">
            <v>230557</v>
          </cell>
          <cell r="K904">
            <v>44550</v>
          </cell>
          <cell r="L904" t="str">
            <v>26211209494196000192550010002305571032228743</v>
          </cell>
          <cell r="M904" t="str">
            <v>26 -  Pernambuco</v>
          </cell>
          <cell r="N904">
            <v>241.24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24425720000167</v>
          </cell>
          <cell r="G905" t="str">
            <v>ORIGINAL SUPRIMENTOS E EQUIP. LTDA.</v>
          </cell>
          <cell r="H905" t="str">
            <v>B</v>
          </cell>
          <cell r="I905" t="str">
            <v>S</v>
          </cell>
          <cell r="J905">
            <v>7146</v>
          </cell>
          <cell r="K905">
            <v>44551</v>
          </cell>
          <cell r="L905" t="str">
            <v>26211224425720000167550010000071461110024253</v>
          </cell>
          <cell r="M905" t="str">
            <v>26 -  Pernambuco</v>
          </cell>
          <cell r="N905">
            <v>28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9494196000192</v>
          </cell>
          <cell r="G906" t="str">
            <v>COMERCIAL JR CLAUDIO  MARIO LTDA</v>
          </cell>
          <cell r="H906" t="str">
            <v>B</v>
          </cell>
          <cell r="I906" t="str">
            <v>S</v>
          </cell>
          <cell r="J906">
            <v>230823</v>
          </cell>
          <cell r="K906">
            <v>44552</v>
          </cell>
          <cell r="L906" t="str">
            <v>26211209494196000192550010002308231032267321</v>
          </cell>
          <cell r="M906" t="str">
            <v>26 -  Pernambuco</v>
          </cell>
          <cell r="N906">
            <v>47.15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27700153000106</v>
          </cell>
          <cell r="G907" t="str">
            <v>SANTANA  SANTOS MATERIAIS ELETRICOS LTDA</v>
          </cell>
          <cell r="H907" t="str">
            <v>B</v>
          </cell>
          <cell r="I907" t="str">
            <v>S</v>
          </cell>
          <cell r="J907" t="str">
            <v>000.031.422</v>
          </cell>
          <cell r="K907">
            <v>44552</v>
          </cell>
          <cell r="L907" t="str">
            <v>26211227700153000106550010000314221046403274</v>
          </cell>
          <cell r="M907" t="str">
            <v>26 -  Pernambuco</v>
          </cell>
          <cell r="N907">
            <v>51.62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24348443000136</v>
          </cell>
          <cell r="G908" t="str">
            <v>FRANCRIS LIVRARIA E PAPELARIA LTDA</v>
          </cell>
          <cell r="H908" t="str">
            <v>B</v>
          </cell>
          <cell r="I908" t="str">
            <v>S</v>
          </cell>
          <cell r="J908" t="str">
            <v>000.014.800</v>
          </cell>
          <cell r="K908">
            <v>44551</v>
          </cell>
          <cell r="L908" t="str">
            <v>26211224348443000136550010000148001146372428</v>
          </cell>
          <cell r="M908" t="str">
            <v>26 -  Pernambuco</v>
          </cell>
          <cell r="N908">
            <v>120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8720494000190</v>
          </cell>
          <cell r="G909" t="str">
            <v>DT DE ASSIS DIST. DE SOM COMP. LTDA</v>
          </cell>
          <cell r="H909" t="str">
            <v>B</v>
          </cell>
          <cell r="I909" t="str">
            <v>S</v>
          </cell>
          <cell r="J909" t="str">
            <v>000.039.177</v>
          </cell>
          <cell r="K909">
            <v>44552</v>
          </cell>
          <cell r="L909" t="str">
            <v>26211208720494000190550070000391771001537409</v>
          </cell>
          <cell r="M909" t="str">
            <v>26 -  Pernambuco</v>
          </cell>
          <cell r="N909">
            <v>88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26603680000121</v>
          </cell>
          <cell r="G910" t="str">
            <v>MORAMED TECNOLOGIA HOSPITALAR</v>
          </cell>
          <cell r="H910" t="str">
            <v>B</v>
          </cell>
          <cell r="I910" t="str">
            <v>S</v>
          </cell>
          <cell r="J910" t="str">
            <v>000.000.943</v>
          </cell>
          <cell r="K910">
            <v>44557</v>
          </cell>
          <cell r="L910" t="str">
            <v>26211226603680000121550010000009431006129960</v>
          </cell>
          <cell r="M910" t="str">
            <v>26 -  Pernambuco</v>
          </cell>
          <cell r="N910">
            <v>1200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1348814000184</v>
          </cell>
          <cell r="G911" t="str">
            <v>BDL BEZERRA DISTRIBUIDORA LTDA</v>
          </cell>
          <cell r="H911" t="str">
            <v>B</v>
          </cell>
          <cell r="I911" t="str">
            <v>S</v>
          </cell>
          <cell r="J911" t="str">
            <v>000.020.625</v>
          </cell>
          <cell r="K911">
            <v>44559</v>
          </cell>
          <cell r="L911" t="str">
            <v>26211201348814000184550010000206251046403273</v>
          </cell>
          <cell r="M911" t="str">
            <v>26 -  Pernambuco</v>
          </cell>
          <cell r="N911">
            <v>291.2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58295213000178</v>
          </cell>
          <cell r="G912" t="str">
            <v>PHILIPS MEDICAL SYSTEMS LTDA</v>
          </cell>
          <cell r="H912" t="str">
            <v>B</v>
          </cell>
          <cell r="I912" t="str">
            <v>S</v>
          </cell>
          <cell r="J912">
            <v>383899</v>
          </cell>
          <cell r="K912">
            <v>44559</v>
          </cell>
          <cell r="L912" t="str">
            <v>35211258295213000178550140003838991172038158</v>
          </cell>
          <cell r="M912" t="str">
            <v>35 -  São Paulo</v>
          </cell>
          <cell r="N912">
            <v>31611.95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9494196000192</v>
          </cell>
          <cell r="G913" t="str">
            <v>COMERCIAL JR CLAUDIO  MARIO LTDA</v>
          </cell>
          <cell r="H913" t="str">
            <v>B</v>
          </cell>
          <cell r="I913" t="str">
            <v>S</v>
          </cell>
          <cell r="J913">
            <v>231533</v>
          </cell>
          <cell r="K913">
            <v>44560</v>
          </cell>
          <cell r="L913" t="str">
            <v>26211209494196000192550010002315331032377920</v>
          </cell>
          <cell r="M913" t="str">
            <v>26 -  Pernambuco</v>
          </cell>
          <cell r="N913">
            <v>238.13</v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C917" t="str">
            <v>HOSPITAL MESTRE VITALINO</v>
          </cell>
          <cell r="E917" t="str">
            <v xml:space="preserve">3.10 - Material para Manutenção de Bens Móveis </v>
          </cell>
          <cell r="F917">
            <v>18582140000180</v>
          </cell>
          <cell r="G917" t="str">
            <v>MOACIR A. CAVALCANTI F. TELECOMUNICACOES</v>
          </cell>
          <cell r="H917" t="str">
            <v>B</v>
          </cell>
          <cell r="I917" t="str">
            <v>S</v>
          </cell>
          <cell r="J917" t="str">
            <v>000.133.362</v>
          </cell>
          <cell r="K917">
            <v>44543</v>
          </cell>
          <cell r="L917" t="str">
            <v>26211218582140000180550010001333621300122710</v>
          </cell>
          <cell r="M917" t="str">
            <v>26 -  Pernambuco</v>
          </cell>
          <cell r="N917">
            <v>670</v>
          </cell>
        </row>
        <row r="918">
          <cell r="C918" t="str">
            <v>HOSPITAL MESTRE VITALINO</v>
          </cell>
          <cell r="E918" t="str">
            <v xml:space="preserve">3.10 - Material para Manutenção de Bens Móveis </v>
          </cell>
          <cell r="F918">
            <v>37438050000165</v>
          </cell>
          <cell r="G918" t="str">
            <v>HOME COMERCIO DE EQUIPA DE COMU LTDA</v>
          </cell>
          <cell r="H918" t="str">
            <v>B</v>
          </cell>
          <cell r="I918" t="str">
            <v>S</v>
          </cell>
          <cell r="J918" t="str">
            <v>000.001.290</v>
          </cell>
          <cell r="K918">
            <v>44543</v>
          </cell>
          <cell r="L918" t="str">
            <v>26211237438050000165550010000012901380199090</v>
          </cell>
          <cell r="M918" t="str">
            <v>26 -  Pernambuco</v>
          </cell>
          <cell r="N918">
            <v>540</v>
          </cell>
        </row>
        <row r="919">
          <cell r="C919" t="str">
            <v>HOSPITAL MESTRE VITALINO</v>
          </cell>
          <cell r="E919" t="str">
            <v xml:space="preserve">3.10 - Material para Manutenção de Bens Móveis </v>
          </cell>
          <cell r="F919">
            <v>37438050000165</v>
          </cell>
          <cell r="G919" t="str">
            <v>HOME COMERCIO DE EQUIPA DE COMU LTDA</v>
          </cell>
          <cell r="H919" t="str">
            <v>B</v>
          </cell>
          <cell r="I919" t="str">
            <v>S</v>
          </cell>
          <cell r="J919" t="str">
            <v>000.001.290</v>
          </cell>
          <cell r="K919">
            <v>44543</v>
          </cell>
          <cell r="L919" t="str">
            <v>26211237438050000165550010000012901380199090</v>
          </cell>
          <cell r="M919" t="str">
            <v>26 -  Pernambuco</v>
          </cell>
          <cell r="N919">
            <v>290</v>
          </cell>
        </row>
        <row r="920">
          <cell r="C920" t="str">
            <v>HOSPITAL MESTRE VITALINO</v>
          </cell>
          <cell r="E920" t="str">
            <v xml:space="preserve">3.10 - Material para Manutenção de Bens Móveis </v>
          </cell>
          <cell r="F920">
            <v>10731605000106</v>
          </cell>
          <cell r="G920" t="str">
            <v>ELETRONICA CENTRAL CARUARU LTDA</v>
          </cell>
          <cell r="H920" t="str">
            <v>B</v>
          </cell>
          <cell r="I920" t="str">
            <v>S</v>
          </cell>
          <cell r="J920" t="str">
            <v>000.011.135</v>
          </cell>
          <cell r="K920">
            <v>44546</v>
          </cell>
          <cell r="L920" t="str">
            <v>26211210731605000106550010000111351396111480</v>
          </cell>
          <cell r="M920" t="str">
            <v>26 -  Pernambuco</v>
          </cell>
          <cell r="N920">
            <v>330</v>
          </cell>
        </row>
        <row r="921">
          <cell r="C921" t="str">
            <v>HOSPITAL MESTRE VITALINO</v>
          </cell>
          <cell r="E921" t="str">
            <v xml:space="preserve">3.10 - Material para Manutenção de Bens Móveis </v>
          </cell>
          <cell r="F921">
            <v>41749303000199</v>
          </cell>
          <cell r="G921" t="str">
            <v>K 7 INFORMATICA E SUP LTDA</v>
          </cell>
          <cell r="H921" t="str">
            <v>B</v>
          </cell>
          <cell r="I921" t="str">
            <v>S</v>
          </cell>
          <cell r="J921" t="str">
            <v>000.018.811</v>
          </cell>
          <cell r="K921">
            <v>44553</v>
          </cell>
          <cell r="L921" t="str">
            <v>35211241749303000199550010000188111135367273</v>
          </cell>
          <cell r="M921" t="str">
            <v>35 -  São Paulo</v>
          </cell>
          <cell r="N921">
            <v>1899</v>
          </cell>
        </row>
        <row r="922">
          <cell r="C922" t="str">
            <v>HOSPITAL MESTRE VITALINO</v>
          </cell>
          <cell r="E922" t="str">
            <v xml:space="preserve">3.10 - Material para Manutenção de Bens Móveis </v>
          </cell>
          <cell r="F922">
            <v>24425720000167</v>
          </cell>
          <cell r="G922" t="str">
            <v>ORIGINAL SUPRIMENTOS E EQUIP. LTDA.</v>
          </cell>
          <cell r="H922" t="str">
            <v>B</v>
          </cell>
          <cell r="I922" t="str">
            <v>S</v>
          </cell>
          <cell r="J922">
            <v>7090</v>
          </cell>
          <cell r="K922">
            <v>44531</v>
          </cell>
          <cell r="L922" t="str">
            <v>26211224425720001675500010000070901100029280</v>
          </cell>
          <cell r="M922" t="str">
            <v>26 -  Pernambuco</v>
          </cell>
          <cell r="N922">
            <v>1353</v>
          </cell>
        </row>
        <row r="923">
          <cell r="C923" t="str">
            <v>HOSPITAL MESTRE VITALINO</v>
          </cell>
          <cell r="E923" t="str">
            <v xml:space="preserve">3.10 - Material para Manutenção de Bens Móveis </v>
          </cell>
          <cell r="F923">
            <v>18617596000139</v>
          </cell>
          <cell r="G923" t="str">
            <v>ETIQUETAG COMERCIO DE ETIQUETAS LTDA</v>
          </cell>
          <cell r="H923" t="str">
            <v>B</v>
          </cell>
          <cell r="I923" t="str">
            <v>S</v>
          </cell>
          <cell r="J923" t="str">
            <v>000.006.899</v>
          </cell>
          <cell r="K923">
            <v>44538</v>
          </cell>
          <cell r="L923" t="str">
            <v>26211218617596000139550010000068991512800005</v>
          </cell>
          <cell r="M923" t="str">
            <v>26 -  Pernambuco</v>
          </cell>
          <cell r="N923">
            <v>6363.8</v>
          </cell>
        </row>
        <row r="924">
          <cell r="C924" t="str">
            <v>HOSPITAL MESTRE VITALINO</v>
          </cell>
          <cell r="E924" t="str">
            <v xml:space="preserve">3.10 - Material para Manutenção de Bens Móveis </v>
          </cell>
          <cell r="F924">
            <v>37438050000165</v>
          </cell>
          <cell r="G924" t="str">
            <v>HOME COMERCIO DE EQUIPA DE COMU LTDA</v>
          </cell>
          <cell r="H924" t="str">
            <v>B</v>
          </cell>
          <cell r="I924" t="str">
            <v>S</v>
          </cell>
          <cell r="J924" t="str">
            <v>000.001.290</v>
          </cell>
          <cell r="K924">
            <v>44543</v>
          </cell>
          <cell r="L924" t="str">
            <v>26211237438050000165550010000012901380199090</v>
          </cell>
          <cell r="M924" t="str">
            <v>26 -  Pernambuco</v>
          </cell>
          <cell r="N924">
            <v>90</v>
          </cell>
        </row>
        <row r="925">
          <cell r="C925" t="str">
            <v>HOSPITAL MESTRE VITALINO</v>
          </cell>
          <cell r="E925" t="str">
            <v xml:space="preserve">3.10 - Material para Manutenção de Bens Móveis </v>
          </cell>
          <cell r="F925">
            <v>24425720000167</v>
          </cell>
          <cell r="G925" t="str">
            <v>ORIGINAL SUPRIMENTOS E EQUIP. LTDA.</v>
          </cell>
          <cell r="H925" t="str">
            <v>B</v>
          </cell>
          <cell r="I925" t="str">
            <v>S</v>
          </cell>
          <cell r="J925">
            <v>7146</v>
          </cell>
          <cell r="K925">
            <v>44551</v>
          </cell>
          <cell r="L925" t="str">
            <v>26211224425720000167550010000071461110024253</v>
          </cell>
          <cell r="M925" t="str">
            <v>26 -  Pernambuco</v>
          </cell>
          <cell r="N925">
            <v>3608</v>
          </cell>
        </row>
        <row r="926">
          <cell r="E926" t="str">
            <v/>
          </cell>
          <cell r="H926" t="str">
            <v>B</v>
          </cell>
          <cell r="I926" t="str">
            <v>S</v>
          </cell>
        </row>
        <row r="927">
          <cell r="E927" t="str">
            <v/>
          </cell>
          <cell r="H927" t="str">
            <v>B</v>
          </cell>
          <cell r="I927" t="str">
            <v>S</v>
          </cell>
        </row>
        <row r="928">
          <cell r="E928" t="str">
            <v/>
          </cell>
          <cell r="H928" t="str">
            <v>B</v>
          </cell>
          <cell r="I928" t="str">
            <v>S</v>
          </cell>
        </row>
        <row r="929">
          <cell r="C929" t="str">
            <v>HOSPITAL MESTRE VITALINO</v>
          </cell>
          <cell r="E929" t="str">
            <v xml:space="preserve">3.10 - Material para Manutenção de Bens 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228475</v>
          </cell>
          <cell r="K929">
            <v>44531</v>
          </cell>
          <cell r="L929" t="str">
            <v>26211209494196000192550010002284751031945510</v>
          </cell>
          <cell r="M929" t="str">
            <v>26 -  Pernambuco</v>
          </cell>
          <cell r="N929">
            <v>21.32</v>
          </cell>
        </row>
        <row r="930">
          <cell r="C930" t="str">
            <v>HOSPITAL MESTRE VITALINO</v>
          </cell>
          <cell r="E930" t="str">
            <v xml:space="preserve">3.10 - Material para Manutenção de Bens Móveis </v>
          </cell>
          <cell r="F930">
            <v>2472105000330</v>
          </cell>
          <cell r="G930" t="str">
            <v>ITALIANA AUTOMOVEIS DO RECIFE LTDA.</v>
          </cell>
          <cell r="H930" t="str">
            <v>B</v>
          </cell>
          <cell r="I930" t="str">
            <v>S</v>
          </cell>
          <cell r="J930" t="str">
            <v>000.231.017</v>
          </cell>
          <cell r="K930">
            <v>44532</v>
          </cell>
          <cell r="L930" t="str">
            <v>26211202472105000330550000002310171025563150</v>
          </cell>
          <cell r="M930" t="str">
            <v>26 -  Pernambuco</v>
          </cell>
          <cell r="N930">
            <v>160</v>
          </cell>
        </row>
        <row r="931">
          <cell r="C931" t="str">
            <v>HOSPITAL MESTRE VITALINO</v>
          </cell>
          <cell r="E931" t="str">
            <v xml:space="preserve">3.10 - Material para Manutenção de Bens Móveis </v>
          </cell>
          <cell r="F931">
            <v>29736901000128</v>
          </cell>
          <cell r="G931" t="str">
            <v>PETROSTAR COMBUSTIVEIS LTDA</v>
          </cell>
          <cell r="H931" t="str">
            <v>B</v>
          </cell>
          <cell r="I931" t="str">
            <v>S</v>
          </cell>
          <cell r="J931" t="str">
            <v>000.007.808</v>
          </cell>
          <cell r="K931">
            <v>44545</v>
          </cell>
          <cell r="L931" t="str">
            <v>26211229736901000128550170000078081941836428</v>
          </cell>
          <cell r="M931" t="str">
            <v>26 -  Pernambuco</v>
          </cell>
          <cell r="N931">
            <v>15900</v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C935" t="str">
            <v>HOSPITAL MESTRE VITALINO</v>
          </cell>
          <cell r="E935" t="str">
            <v xml:space="preserve">3.8 - Uniformes, Tecidos e Aviamentos </v>
          </cell>
          <cell r="F935">
            <v>40893174000650</v>
          </cell>
          <cell r="G935" t="str">
            <v>LEO PLASTICOS E AVIAMENTOS LTDA</v>
          </cell>
          <cell r="H935" t="str">
            <v>B</v>
          </cell>
          <cell r="I935" t="str">
            <v>S</v>
          </cell>
          <cell r="J935">
            <v>6003</v>
          </cell>
          <cell r="K935">
            <v>44557</v>
          </cell>
          <cell r="L935" t="str">
            <v>26211240893174000650550010000060031058680844</v>
          </cell>
          <cell r="M935" t="str">
            <v>26 -  Pernambuco</v>
          </cell>
          <cell r="N935">
            <v>31.8</v>
          </cell>
        </row>
        <row r="936">
          <cell r="C936" t="str">
            <v>HOSPITAL MESTRE VITALINO</v>
          </cell>
          <cell r="E936" t="str">
            <v xml:space="preserve">3.8 - Uniformes, Tecidos e Aviamentos </v>
          </cell>
          <cell r="F936">
            <v>10694249000106</v>
          </cell>
          <cell r="G936" t="str">
            <v>ITAMAR RIBEIRO  CIA LTDA</v>
          </cell>
          <cell r="H936" t="str">
            <v>B</v>
          </cell>
          <cell r="I936" t="str">
            <v>S</v>
          </cell>
          <cell r="J936" t="str">
            <v>000.000.776</v>
          </cell>
          <cell r="K936">
            <v>44557</v>
          </cell>
          <cell r="L936" t="str">
            <v>26211210694249000106550010000007761192835444</v>
          </cell>
          <cell r="M936" t="str">
            <v>26 -  Pernambuco</v>
          </cell>
          <cell r="N936">
            <v>125.7</v>
          </cell>
        </row>
        <row r="937">
          <cell r="C937" t="str">
            <v>HOSPITAL MESTRE VITALINO</v>
          </cell>
          <cell r="E937" t="str">
            <v xml:space="preserve">3.8 - Uniformes, Tecidos e Aviamentos </v>
          </cell>
          <cell r="F937">
            <v>2725362000175</v>
          </cell>
          <cell r="G937" t="str">
            <v>SANDIL SANTOS DISTRIBUIDORA LTDA</v>
          </cell>
          <cell r="H937" t="str">
            <v>B</v>
          </cell>
          <cell r="I937" t="str">
            <v>S</v>
          </cell>
          <cell r="J937" t="str">
            <v>000.008.390</v>
          </cell>
          <cell r="K937">
            <v>44560</v>
          </cell>
          <cell r="L937" t="str">
            <v>26211202725362000175550010000083901000625560</v>
          </cell>
          <cell r="M937" t="str">
            <v>26 -  Pernambuco</v>
          </cell>
          <cell r="N937">
            <v>720</v>
          </cell>
        </row>
        <row r="938">
          <cell r="C938" t="str">
            <v>HOSPITAL MESTRE VITALINO</v>
          </cell>
          <cell r="E938" t="str">
            <v xml:space="preserve">3.8 - Uniformes, Tecidos e Aviamentos </v>
          </cell>
          <cell r="F938">
            <v>37995894000107</v>
          </cell>
          <cell r="G938" t="str">
            <v>CARUSEG SOLUCOES EM EPI</v>
          </cell>
          <cell r="H938" t="str">
            <v>B</v>
          </cell>
          <cell r="I938" t="str">
            <v>S</v>
          </cell>
          <cell r="J938" t="str">
            <v>000.000.252</v>
          </cell>
          <cell r="K938">
            <v>44530</v>
          </cell>
          <cell r="L938" t="str">
            <v>26211137995894000107550010000002521207004475</v>
          </cell>
          <cell r="M938" t="str">
            <v>26 -  Pernambuco</v>
          </cell>
          <cell r="N938">
            <v>120</v>
          </cell>
        </row>
        <row r="939">
          <cell r="C939" t="str">
            <v>HOSPITAL MESTRE VITALINO</v>
          </cell>
          <cell r="E939" t="str">
            <v xml:space="preserve">3.8 - Uniformes, Tecidos e Aviamentos </v>
          </cell>
          <cell r="F939">
            <v>22006201000139</v>
          </cell>
          <cell r="G939" t="str">
            <v>FORTPEL COMERCIO DE DESCARTAVEIS LTDA</v>
          </cell>
          <cell r="H939" t="str">
            <v>B</v>
          </cell>
          <cell r="I939" t="str">
            <v>S</v>
          </cell>
          <cell r="J939">
            <v>112087</v>
          </cell>
          <cell r="K939">
            <v>44530</v>
          </cell>
          <cell r="L939" t="str">
            <v>26211122006201000139550000001120871101120870</v>
          </cell>
          <cell r="M939" t="str">
            <v>26 -  Pernambuco</v>
          </cell>
          <cell r="N939">
            <v>345</v>
          </cell>
        </row>
        <row r="940">
          <cell r="C940" t="str">
            <v>HOSPITAL MESTRE VITALINO</v>
          </cell>
          <cell r="E940" t="str">
            <v xml:space="preserve">3.8 - Uniformes, Tecidos e Aviamentos </v>
          </cell>
          <cell r="F940">
            <v>33395501000173</v>
          </cell>
          <cell r="G940" t="str">
            <v>MA FELIX DE SOUZA COMERCIO</v>
          </cell>
          <cell r="H940" t="str">
            <v>B</v>
          </cell>
          <cell r="I940" t="str">
            <v>S</v>
          </cell>
          <cell r="J940" t="str">
            <v>000.000.253</v>
          </cell>
          <cell r="K940">
            <v>44531</v>
          </cell>
          <cell r="L940" t="str">
            <v>26211233395501000173550010000002531088389727</v>
          </cell>
          <cell r="M940" t="str">
            <v>26 -  Pernambuco</v>
          </cell>
          <cell r="N940">
            <v>756</v>
          </cell>
        </row>
        <row r="941">
          <cell r="C941" t="str">
            <v>HOSPITAL MESTRE VITALINO</v>
          </cell>
          <cell r="E941" t="str">
            <v xml:space="preserve">3.8 - Uniformes, Tecidos e Aviamentos </v>
          </cell>
          <cell r="F941">
            <v>94120821000105</v>
          </cell>
          <cell r="G941" t="str">
            <v>I.R. NEUTZLING  CIA LTDA</v>
          </cell>
          <cell r="H941" t="str">
            <v>B</v>
          </cell>
          <cell r="I941" t="str">
            <v>S</v>
          </cell>
          <cell r="J941">
            <v>150466</v>
          </cell>
          <cell r="K941">
            <v>44529</v>
          </cell>
          <cell r="L941" t="str">
            <v>43211194120821000105550030001504661472852700</v>
          </cell>
          <cell r="M941" t="str">
            <v>43 -  Rio Grande do Sul</v>
          </cell>
          <cell r="N941">
            <v>1015</v>
          </cell>
        </row>
        <row r="942">
          <cell r="C942" t="str">
            <v>HOSPITAL MESTRE VITALINO</v>
          </cell>
          <cell r="E942" t="str">
            <v xml:space="preserve">3.8 - Uniformes, Tecidos e Aviamentos </v>
          </cell>
          <cell r="F942">
            <v>4402515000179</v>
          </cell>
          <cell r="G942" t="str">
            <v>E. M. DE MOURA COMERCIAL  ME</v>
          </cell>
          <cell r="H942" t="str">
            <v>B</v>
          </cell>
          <cell r="I942" t="str">
            <v>S</v>
          </cell>
          <cell r="J942">
            <v>4733</v>
          </cell>
          <cell r="K942">
            <v>44539</v>
          </cell>
          <cell r="L942" t="str">
            <v>26211204402515000179550010000047331881255699</v>
          </cell>
          <cell r="M942" t="str">
            <v>26 -  Pernambuco</v>
          </cell>
          <cell r="N942">
            <v>360</v>
          </cell>
        </row>
        <row r="943">
          <cell r="C943" t="str">
            <v>HOSPITAL MESTRE VITALINO</v>
          </cell>
          <cell r="E943" t="str">
            <v xml:space="preserve">3.8 - Uniformes, Tecidos e Aviamentos </v>
          </cell>
          <cell r="F943">
            <v>37995894000107</v>
          </cell>
          <cell r="G943" t="str">
            <v>CARUSEG SOLUCOES EM EPI</v>
          </cell>
          <cell r="H943" t="str">
            <v>B</v>
          </cell>
          <cell r="I943" t="str">
            <v>S</v>
          </cell>
          <cell r="J943" t="str">
            <v>000.000.262</v>
          </cell>
          <cell r="K943">
            <v>44546</v>
          </cell>
          <cell r="L943" t="str">
            <v>26211237995894000107550010000002621606801271</v>
          </cell>
          <cell r="M943" t="str">
            <v>26 -  Pernambuco</v>
          </cell>
          <cell r="N943">
            <v>608</v>
          </cell>
        </row>
        <row r="944">
          <cell r="C944" t="str">
            <v>HOSPITAL MESTRE VITALINO</v>
          </cell>
          <cell r="E944" t="str">
            <v xml:space="preserve">3.8 - Uniformes, Tecidos e Aviamentos </v>
          </cell>
          <cell r="F944">
            <v>37995894000107</v>
          </cell>
          <cell r="G944" t="str">
            <v>CARUSEG SOLUCOES EM EPI</v>
          </cell>
          <cell r="H944" t="str">
            <v>B</v>
          </cell>
          <cell r="I944" t="str">
            <v>S</v>
          </cell>
          <cell r="J944" t="str">
            <v>000.000.265</v>
          </cell>
          <cell r="K944">
            <v>44550</v>
          </cell>
          <cell r="L944" t="str">
            <v>26211237995894000107550010000002651000009780</v>
          </cell>
          <cell r="M944" t="str">
            <v>26 -  Pernambuco</v>
          </cell>
          <cell r="N944">
            <v>1044</v>
          </cell>
        </row>
        <row r="945">
          <cell r="C945" t="str">
            <v>HOSPITAL MESTRE VITALINO</v>
          </cell>
          <cell r="E945" t="str">
            <v xml:space="preserve">3.8 - Uniformes, Tecidos e Aviamentos </v>
          </cell>
          <cell r="F945">
            <v>185372000130</v>
          </cell>
          <cell r="G945" t="str">
            <v>SET SISTEMAS E PRODUTOS TECNICOSLTDA</v>
          </cell>
          <cell r="H945" t="str">
            <v>B</v>
          </cell>
          <cell r="I945" t="str">
            <v>S</v>
          </cell>
          <cell r="J945" t="str">
            <v>000.382.834</v>
          </cell>
          <cell r="K945">
            <v>44550</v>
          </cell>
          <cell r="L945" t="str">
            <v>26211200185372000130550020003828341217470879</v>
          </cell>
          <cell r="M945" t="str">
            <v>26 -  Pernambuco</v>
          </cell>
          <cell r="N945">
            <v>440</v>
          </cell>
        </row>
        <row r="946">
          <cell r="C946" t="str">
            <v>HOSPITAL MESTRE VITALINO</v>
          </cell>
          <cell r="E946" t="str">
            <v xml:space="preserve">3.8 - Uniformes, Tecidos e Aviamentos </v>
          </cell>
          <cell r="F946">
            <v>7676809000187</v>
          </cell>
          <cell r="G946" t="str">
            <v>SERVICE COMERCIO DE MAT SEG LTDA  ME</v>
          </cell>
          <cell r="H946" t="str">
            <v>B</v>
          </cell>
          <cell r="I946" t="str">
            <v>S</v>
          </cell>
          <cell r="J946">
            <v>6794</v>
          </cell>
          <cell r="K946">
            <v>44551</v>
          </cell>
          <cell r="L946" t="str">
            <v>26211207676809000187550000000067941170029234</v>
          </cell>
          <cell r="M946" t="str">
            <v>26 -  Pernambuco</v>
          </cell>
          <cell r="N946">
            <v>1650</v>
          </cell>
        </row>
        <row r="947">
          <cell r="C947" t="str">
            <v>HOSPITAL MESTRE VITALINO</v>
          </cell>
          <cell r="E947" t="str">
            <v xml:space="preserve">3.8 - Uniformes, Tecidos e Aviamentos </v>
          </cell>
          <cell r="F947">
            <v>94120821000105</v>
          </cell>
          <cell r="G947" t="str">
            <v>I.R. NEUTZLING  CIA LTDA</v>
          </cell>
          <cell r="H947" t="str">
            <v>B</v>
          </cell>
          <cell r="I947" t="str">
            <v>S</v>
          </cell>
          <cell r="J947">
            <v>151880</v>
          </cell>
          <cell r="K947">
            <v>44547</v>
          </cell>
          <cell r="L947" t="str">
            <v>43211294120821000105550030001518801474907781</v>
          </cell>
          <cell r="M947" t="str">
            <v>43 -  Rio Grande do Sul</v>
          </cell>
          <cell r="N947">
            <v>1601.5</v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C951" t="str">
            <v>HOSPITAL MESTRE VITALINO</v>
          </cell>
          <cell r="E951" t="str">
            <v>3.99 - Outras despesas com Material de Consumo</v>
          </cell>
          <cell r="F951">
            <v>19848316000166</v>
          </cell>
          <cell r="G951" t="str">
            <v>BIOMEDICAL PRODUTOS CIENTIFICOS E HOSPI.</v>
          </cell>
          <cell r="H951" t="str">
            <v>B</v>
          </cell>
          <cell r="I951" t="str">
            <v>S</v>
          </cell>
          <cell r="J951">
            <v>517154</v>
          </cell>
          <cell r="K951">
            <v>44537</v>
          </cell>
          <cell r="L951" t="str">
            <v>31211219848316000166550000005171541713878831</v>
          </cell>
          <cell r="M951" t="str">
            <v>31 -  Minas Gerais</v>
          </cell>
          <cell r="N951">
            <v>1683</v>
          </cell>
        </row>
        <row r="952">
          <cell r="C952" t="str">
            <v>HOSPITAL MESTRE VITALINO</v>
          </cell>
          <cell r="E952" t="str">
            <v>3.99 - Outras despesas com Material de Consumo</v>
          </cell>
          <cell r="F952">
            <v>36898820000190</v>
          </cell>
          <cell r="G952" t="str">
            <v>PREMIUM DIST DE MAT DE ESC E LIMP LTDA</v>
          </cell>
          <cell r="H952" t="str">
            <v>B</v>
          </cell>
          <cell r="I952" t="str">
            <v>S</v>
          </cell>
          <cell r="J952" t="str">
            <v>000.001.346</v>
          </cell>
          <cell r="K952">
            <v>44546</v>
          </cell>
          <cell r="L952" t="str">
            <v>26211236898820000190550010000013461000069302</v>
          </cell>
          <cell r="M952" t="str">
            <v>26 -  Pernambuco</v>
          </cell>
          <cell r="N952">
            <v>260</v>
          </cell>
        </row>
        <row r="953">
          <cell r="C953" t="str">
            <v>HOSPITAL MESTRE VITALINO</v>
          </cell>
          <cell r="E953" t="str">
            <v>3.99 - Outras despesas com Material de Consumo</v>
          </cell>
          <cell r="F953">
            <v>22006201000139</v>
          </cell>
          <cell r="G953" t="str">
            <v>FORTPEL COMERCIO DE DESCARTAVEIS LTDA</v>
          </cell>
          <cell r="H953" t="str">
            <v>B</v>
          </cell>
          <cell r="I953" t="str">
            <v>S</v>
          </cell>
          <cell r="J953">
            <v>111965</v>
          </cell>
          <cell r="K953">
            <v>44559</v>
          </cell>
          <cell r="L953" t="str">
            <v>26211122006201000139550000001119651101119658</v>
          </cell>
          <cell r="M953" t="str">
            <v>26 -  Pernambuco</v>
          </cell>
          <cell r="N953">
            <v>120</v>
          </cell>
        </row>
        <row r="954">
          <cell r="C954" t="str">
            <v>HOSPITAL MESTRE VITALINO</v>
          </cell>
          <cell r="E954" t="str">
            <v>3.99 - Outras despesas com Material de Consumo</v>
          </cell>
          <cell r="F954">
            <v>9494196000192</v>
          </cell>
          <cell r="G954" t="str">
            <v>COMERCIAL JR CLAUDIO  MARIO LTDA</v>
          </cell>
          <cell r="H954" t="str">
            <v>B</v>
          </cell>
          <cell r="I954" t="str">
            <v>S</v>
          </cell>
          <cell r="J954">
            <v>228717</v>
          </cell>
          <cell r="K954">
            <v>44533</v>
          </cell>
          <cell r="L954" t="str">
            <v>26211209494196000192550010002287171031974458</v>
          </cell>
          <cell r="M954" t="str">
            <v>26 -  Pernambuco</v>
          </cell>
          <cell r="N954">
            <v>22.14</v>
          </cell>
        </row>
        <row r="955">
          <cell r="C955" t="str">
            <v>HOSPITAL MESTRE VITALINO</v>
          </cell>
          <cell r="E955" t="str">
            <v>3.99 - Outras despesas com Material de Consumo</v>
          </cell>
          <cell r="F955">
            <v>12420164001048</v>
          </cell>
          <cell r="G955" t="str">
            <v>CM HOSPITALAR S A</v>
          </cell>
          <cell r="H955" t="str">
            <v>B</v>
          </cell>
          <cell r="I955" t="str">
            <v>S</v>
          </cell>
          <cell r="J955">
            <v>111903</v>
          </cell>
          <cell r="K955">
            <v>44538</v>
          </cell>
          <cell r="L955" t="str">
            <v>26211212420164001048550010001119031674093563</v>
          </cell>
          <cell r="M955" t="str">
            <v>26 -  Pernambuco</v>
          </cell>
          <cell r="N955">
            <v>780</v>
          </cell>
        </row>
        <row r="956">
          <cell r="C956" t="str">
            <v>HOSPITAL MESTRE VITALINO</v>
          </cell>
          <cell r="E956" t="str">
            <v>3.99 - Outras despesas com Material de Consumo</v>
          </cell>
          <cell r="F956">
            <v>12420164001048</v>
          </cell>
          <cell r="G956" t="str">
            <v>CM HOSPITALAR S A</v>
          </cell>
          <cell r="H956" t="str">
            <v>B</v>
          </cell>
          <cell r="I956" t="str">
            <v>S</v>
          </cell>
          <cell r="J956">
            <v>112031</v>
          </cell>
          <cell r="K956">
            <v>44539</v>
          </cell>
          <cell r="L956" t="str">
            <v>26211212420164001048550010001120311156901484</v>
          </cell>
          <cell r="M956" t="str">
            <v>26 -  Pernambuco</v>
          </cell>
          <cell r="N956">
            <v>2184</v>
          </cell>
        </row>
        <row r="957">
          <cell r="C957" t="str">
            <v>HOSPITAL MESTRE VITALINO</v>
          </cell>
          <cell r="E957" t="str">
            <v>3.99 - Outras despesas com Material de Consumo</v>
          </cell>
          <cell r="F957">
            <v>22006201000139</v>
          </cell>
          <cell r="G957" t="str">
            <v>FORTPEL COMERCIO DE DESCARTAVEIS LTDA</v>
          </cell>
          <cell r="H957" t="str">
            <v>B</v>
          </cell>
          <cell r="I957" t="str">
            <v>S</v>
          </cell>
          <cell r="J957">
            <v>113666</v>
          </cell>
          <cell r="K957">
            <v>44540</v>
          </cell>
          <cell r="L957" t="str">
            <v>26211222006201000139550000001136661101136661</v>
          </cell>
          <cell r="M957" t="str">
            <v>26 -  Pernambuco</v>
          </cell>
          <cell r="N957">
            <v>264.86</v>
          </cell>
        </row>
        <row r="958">
          <cell r="C958" t="str">
            <v>HOSPITAL MESTRE VITALINO</v>
          </cell>
          <cell r="E958" t="str">
            <v>3.99 - Outras despesas com Material de Consumo</v>
          </cell>
          <cell r="F958">
            <v>9494196000192</v>
          </cell>
          <cell r="G958" t="str">
            <v>COMERCIAL JR CLAUDIO  MARIO LTDA</v>
          </cell>
          <cell r="H958" t="str">
            <v>B</v>
          </cell>
          <cell r="I958" t="str">
            <v>S</v>
          </cell>
          <cell r="J958">
            <v>230969</v>
          </cell>
          <cell r="K958">
            <v>44553</v>
          </cell>
          <cell r="L958" t="str">
            <v>26211209494196000192550010002309691032289206</v>
          </cell>
          <cell r="M958" t="str">
            <v>26 -  Pernambuco</v>
          </cell>
          <cell r="N958">
            <v>89.79</v>
          </cell>
        </row>
        <row r="959">
          <cell r="C959" t="str">
            <v>HOSPITAL MESTRE VITALINO</v>
          </cell>
          <cell r="E959" t="str">
            <v>3.99 - Outras despesas com Material de Consumo</v>
          </cell>
          <cell r="F959">
            <v>41057399000558</v>
          </cell>
          <cell r="G959" t="str">
            <v>MADECENTER LTDA</v>
          </cell>
          <cell r="H959" t="str">
            <v>B</v>
          </cell>
          <cell r="I959" t="str">
            <v>S</v>
          </cell>
          <cell r="J959" t="str">
            <v>000.018.171</v>
          </cell>
          <cell r="K959">
            <v>44553</v>
          </cell>
          <cell r="L959" t="str">
            <v>26211241057399000558550010000181711341325970</v>
          </cell>
          <cell r="M959" t="str">
            <v>26 -  Pernambuco</v>
          </cell>
          <cell r="N959">
            <v>653.80999999999995</v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C963" t="str">
            <v>HOSPITAL MESTRE VITALINO</v>
          </cell>
          <cell r="E963" t="str">
            <v>6 - Equipamento e Material Permanente</v>
          </cell>
          <cell r="F963">
            <v>41754506000173</v>
          </cell>
          <cell r="G963" t="str">
            <v>FACIL SOLUCOES EM SOFTWARE E EQUIP LTDA</v>
          </cell>
          <cell r="H963" t="str">
            <v>B</v>
          </cell>
          <cell r="I963" t="str">
            <v>S</v>
          </cell>
          <cell r="J963">
            <v>13</v>
          </cell>
          <cell r="K963">
            <v>44543</v>
          </cell>
          <cell r="L963" t="str">
            <v>26211241754506000173550010000000131783370811</v>
          </cell>
          <cell r="M963" t="str">
            <v>26 -  Pernambuco</v>
          </cell>
          <cell r="N963">
            <v>8000</v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C967" t="str">
            <v>HOSPITAL MESTRE VITALINO</v>
          </cell>
          <cell r="E967" t="str">
            <v>6 - Equipamento e Material Permanente</v>
          </cell>
          <cell r="F967">
            <v>60683786000110</v>
          </cell>
          <cell r="G967" t="str">
            <v>MEDICAL CIRURGICA LTDA  EPP</v>
          </cell>
          <cell r="H967" t="str">
            <v>B</v>
          </cell>
          <cell r="I967" t="str">
            <v>S</v>
          </cell>
          <cell r="J967">
            <v>14610</v>
          </cell>
          <cell r="K967">
            <v>44525</v>
          </cell>
          <cell r="L967" t="str">
            <v>35211160683786000110550010000146101007959289</v>
          </cell>
          <cell r="M967" t="str">
            <v>35 -  São Paulo</v>
          </cell>
          <cell r="N967">
            <v>88164.6</v>
          </cell>
        </row>
        <row r="968">
          <cell r="C968" t="str">
            <v>HOSPITAL MESTRE VITALINO</v>
          </cell>
          <cell r="E968" t="str">
            <v>6 - Equipamento e Material Permanente</v>
          </cell>
          <cell r="F968">
            <v>27816265000119</v>
          </cell>
          <cell r="G968" t="str">
            <v>SURGICALMED COM DE PROD MED HOSP EIRELI</v>
          </cell>
          <cell r="H968" t="str">
            <v>B</v>
          </cell>
          <cell r="I968" t="str">
            <v>S</v>
          </cell>
          <cell r="J968" t="str">
            <v>000.010.777</v>
          </cell>
          <cell r="K968">
            <v>44552</v>
          </cell>
          <cell r="L968" t="str">
            <v>24211227816265000119550010000107771000107784</v>
          </cell>
          <cell r="M968" t="str">
            <v>24 -  Rio Grande do Norte</v>
          </cell>
          <cell r="N968">
            <v>18107.599999999999</v>
          </cell>
        </row>
        <row r="969">
          <cell r="C969" t="str">
            <v>HOSPITAL MESTRE VITALINO</v>
          </cell>
          <cell r="E969" t="str">
            <v>6 - Equipamento e Material Permanente</v>
          </cell>
          <cell r="F969">
            <v>27816265000119</v>
          </cell>
          <cell r="G969" t="str">
            <v>SURGICALMED COM DE PROD MED HOSP EIRELI</v>
          </cell>
          <cell r="H969" t="str">
            <v>B</v>
          </cell>
          <cell r="I969" t="str">
            <v>S</v>
          </cell>
          <cell r="J969" t="str">
            <v>000.010.931</v>
          </cell>
          <cell r="K969">
            <v>44557</v>
          </cell>
          <cell r="L969" t="str">
            <v>24211227816265000119550010000109311000109320</v>
          </cell>
          <cell r="M969" t="str">
            <v>24 -  Rio Grande do Norte</v>
          </cell>
          <cell r="N969">
            <v>27161.4</v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C973" t="str">
            <v>HOSPITAL MESTRE VITALINO</v>
          </cell>
          <cell r="E973" t="str">
            <v>6 - Equipamento e Material Permanente</v>
          </cell>
          <cell r="F973">
            <v>2377937000106</v>
          </cell>
          <cell r="G973" t="str">
            <v>R C  MOVEIS LTDA</v>
          </cell>
          <cell r="H973" t="str">
            <v>B</v>
          </cell>
          <cell r="I973" t="str">
            <v>S</v>
          </cell>
          <cell r="J973">
            <v>18048</v>
          </cell>
          <cell r="K973">
            <v>44519</v>
          </cell>
          <cell r="L973" t="str">
            <v>35211102377937000106550010000180481992389425</v>
          </cell>
          <cell r="M973" t="str">
            <v>35 -  São Paulo</v>
          </cell>
          <cell r="N973">
            <v>31700</v>
          </cell>
        </row>
        <row r="974">
          <cell r="E974" t="str">
            <v/>
          </cell>
        </row>
        <row r="975">
          <cell r="C975" t="str">
            <v>HOSPITAL MESTRE VITALINO</v>
          </cell>
          <cell r="E975" t="str">
            <v>1.99 - Outras Despesas com Pessoal</v>
          </cell>
          <cell r="F975">
            <v>9008782000180</v>
          </cell>
          <cell r="G975" t="str">
            <v xml:space="preserve">PANIFICADORA AGAMENON MAGALHAES </v>
          </cell>
          <cell r="H975" t="str">
            <v>B</v>
          </cell>
          <cell r="I975" t="str">
            <v>S</v>
          </cell>
          <cell r="J975">
            <v>370185</v>
          </cell>
          <cell r="K975">
            <v>44550</v>
          </cell>
          <cell r="L975" t="str">
            <v>26211209008782000180650010003701851825037840</v>
          </cell>
          <cell r="M975" t="str">
            <v>26 -  Pernambuco</v>
          </cell>
          <cell r="N975">
            <v>18.07</v>
          </cell>
        </row>
        <row r="976">
          <cell r="C976" t="str">
            <v>HOSPITAL MESTRE VITALINO</v>
          </cell>
          <cell r="E976" t="str">
            <v>1.99 - Outras Despesas com Pessoal</v>
          </cell>
          <cell r="F976">
            <v>9008782000180</v>
          </cell>
          <cell r="G976" t="str">
            <v xml:space="preserve">PANIFICADORA AGAMENON MAGALHAES </v>
          </cell>
          <cell r="H976" t="str">
            <v>B</v>
          </cell>
          <cell r="I976" t="str">
            <v>S</v>
          </cell>
          <cell r="J976">
            <v>372404</v>
          </cell>
          <cell r="K976">
            <v>44559</v>
          </cell>
          <cell r="L976" t="str">
            <v>26211209008782000180650010003724041825037847</v>
          </cell>
          <cell r="M976" t="str">
            <v>26 -  Pernambuco</v>
          </cell>
          <cell r="N976">
            <v>24.4</v>
          </cell>
        </row>
        <row r="977">
          <cell r="C977" t="str">
            <v>HOSPITAL MESTRE VITALINO</v>
          </cell>
          <cell r="E977" t="str">
            <v>1.99 - Outras Despesas com Pessoal</v>
          </cell>
          <cell r="F977">
            <v>20737670000100</v>
          </cell>
          <cell r="G977" t="str">
            <v xml:space="preserve">ANDRADE SANDRES CIA CONVENIENCIA LTDA ME </v>
          </cell>
          <cell r="H977" t="str">
            <v>B</v>
          </cell>
          <cell r="I977" t="str">
            <v>S</v>
          </cell>
          <cell r="J977">
            <v>111176</v>
          </cell>
          <cell r="K977">
            <v>44555</v>
          </cell>
          <cell r="L977" t="str">
            <v>26211220737670000100650030001111769457870741</v>
          </cell>
          <cell r="M977" t="str">
            <v>26 -  Pernambuco</v>
          </cell>
          <cell r="N977">
            <v>37.950000000000003</v>
          </cell>
        </row>
        <row r="978">
          <cell r="C978" t="str">
            <v>HOSPITAL MESTRE VITALINO</v>
          </cell>
          <cell r="E978" t="str">
            <v>1.99 - Outras Despesas com Pessoal</v>
          </cell>
          <cell r="F978">
            <v>20737670000100</v>
          </cell>
          <cell r="G978" t="str">
            <v xml:space="preserve">ANDRADE SANDRES CIA CONVENIENCIA LTDA ME </v>
          </cell>
          <cell r="H978" t="str">
            <v>B</v>
          </cell>
          <cell r="I978" t="str">
            <v>S</v>
          </cell>
          <cell r="J978">
            <v>110981</v>
          </cell>
          <cell r="K978">
            <v>44554</v>
          </cell>
          <cell r="L978" t="str">
            <v>26211220737670000100650030001109811518660605</v>
          </cell>
          <cell r="M978" t="str">
            <v>26 -  Pernambuco</v>
          </cell>
          <cell r="N978">
            <v>39.94</v>
          </cell>
        </row>
        <row r="979">
          <cell r="C979" t="str">
            <v>HOSPITAL MESTRE VITALINO</v>
          </cell>
          <cell r="E979" t="str">
            <v>1.99 - Outras Despesas com Pessoal</v>
          </cell>
          <cell r="F979">
            <v>20737670000100</v>
          </cell>
          <cell r="G979" t="str">
            <v xml:space="preserve">ANDRADE SANDRES CIA CONVENIENCIA LTDA ME </v>
          </cell>
          <cell r="H979" t="str">
            <v>B</v>
          </cell>
          <cell r="I979" t="str">
            <v>S</v>
          </cell>
          <cell r="J979">
            <v>110980</v>
          </cell>
          <cell r="K979">
            <v>44554</v>
          </cell>
          <cell r="L979" t="str">
            <v>26211220737670000100650030001109801277386821</v>
          </cell>
          <cell r="M979" t="str">
            <v>26 -  Pernambuco</v>
          </cell>
          <cell r="N979">
            <v>46.96</v>
          </cell>
        </row>
        <row r="980">
          <cell r="C980" t="str">
            <v>HOSPITAL MESTRE VITALINO</v>
          </cell>
          <cell r="E980" t="str">
            <v>1.99 - Outras Despesas com Pessoal</v>
          </cell>
          <cell r="F980">
            <v>20737670000100</v>
          </cell>
          <cell r="G980" t="str">
            <v xml:space="preserve">ANDRADE SANDRES CIA CONVENIENCIA LTDA ME </v>
          </cell>
          <cell r="H980" t="str">
            <v>B</v>
          </cell>
          <cell r="I980" t="str">
            <v>S</v>
          </cell>
          <cell r="J980">
            <v>106607</v>
          </cell>
          <cell r="K980">
            <v>44533</v>
          </cell>
          <cell r="L980" t="str">
            <v>26211220737670000100650030001066071432902341</v>
          </cell>
          <cell r="M980" t="str">
            <v>26 -  Pernambuco</v>
          </cell>
          <cell r="N980">
            <v>42.95</v>
          </cell>
        </row>
        <row r="981">
          <cell r="C981" t="str">
            <v>HOSPITAL MESTRE VITALINO</v>
          </cell>
          <cell r="E981" t="str">
            <v>1.99 - Outras Despesas com Pessoal</v>
          </cell>
          <cell r="F981">
            <v>20737670000100</v>
          </cell>
          <cell r="G981" t="str">
            <v xml:space="preserve">ANDRADE SANDRES CIA CONVENIENCIA LTDA ME </v>
          </cell>
          <cell r="H981" t="str">
            <v>B</v>
          </cell>
          <cell r="I981" t="str">
            <v>S</v>
          </cell>
          <cell r="J981">
            <v>108867</v>
          </cell>
          <cell r="K981">
            <v>44545</v>
          </cell>
          <cell r="L981" t="str">
            <v>26211220737670000100650030001088671872189820</v>
          </cell>
          <cell r="M981" t="str">
            <v>26 -  Pernambuco</v>
          </cell>
          <cell r="N981">
            <v>26.96</v>
          </cell>
        </row>
        <row r="982">
          <cell r="C982" t="str">
            <v>HOSPITAL MESTRE VITALINO</v>
          </cell>
          <cell r="E982" t="str">
            <v>1.99 - Outras Despesas com Pessoal</v>
          </cell>
          <cell r="F982">
            <v>20737670000100</v>
          </cell>
          <cell r="G982" t="str">
            <v xml:space="preserve">ANDRADE SANDRES CIA CONVENIENCIA LTDA ME </v>
          </cell>
          <cell r="H982" t="str">
            <v>B</v>
          </cell>
          <cell r="I982" t="str">
            <v>S</v>
          </cell>
          <cell r="J982">
            <v>109935</v>
          </cell>
          <cell r="K982">
            <v>44550</v>
          </cell>
          <cell r="L982" t="str">
            <v>26211220737670000100650030001099351898796355</v>
          </cell>
          <cell r="M982" t="str">
            <v>26 -  Pernambuco</v>
          </cell>
          <cell r="N982">
            <v>32.950000000000003</v>
          </cell>
        </row>
        <row r="983">
          <cell r="C983" t="str">
            <v>HOSPITAL MESTRE VITALINO</v>
          </cell>
          <cell r="E983" t="str">
            <v>1.99 - Outras Despesas com Pessoal</v>
          </cell>
          <cell r="F983">
            <v>20737670000100</v>
          </cell>
          <cell r="G983" t="str">
            <v xml:space="preserve">ANDRADE SANDRES CIA CONVENIENCIA LTDA ME </v>
          </cell>
          <cell r="H983" t="str">
            <v>B</v>
          </cell>
          <cell r="I983" t="str">
            <v>S</v>
          </cell>
          <cell r="J983">
            <v>109550</v>
          </cell>
          <cell r="K983">
            <v>44548</v>
          </cell>
          <cell r="L983" t="str">
            <v>26211220737670000100650030001095501687279541</v>
          </cell>
          <cell r="M983" t="str">
            <v>26 -  Pernambuco</v>
          </cell>
          <cell r="N983">
            <v>49.4</v>
          </cell>
        </row>
        <row r="984">
          <cell r="C984" t="str">
            <v>HOSPITAL MESTRE VITALINO</v>
          </cell>
          <cell r="E984" t="str">
            <v>1.99 - Outras Despesas com Pessoal</v>
          </cell>
          <cell r="F984">
            <v>20737670000100</v>
          </cell>
          <cell r="G984" t="str">
            <v xml:space="preserve">ANDRADE SANDRES CIA CONVENIENCIA LTDA ME </v>
          </cell>
          <cell r="H984" t="str">
            <v>B</v>
          </cell>
          <cell r="I984" t="str">
            <v>S</v>
          </cell>
          <cell r="J984">
            <v>110108</v>
          </cell>
          <cell r="K984">
            <v>44551</v>
          </cell>
          <cell r="L984" t="str">
            <v>26211220737670000100650030001101081336651976</v>
          </cell>
          <cell r="M984" t="str">
            <v>26 -  Pernambuco</v>
          </cell>
          <cell r="N984">
            <v>34.94</v>
          </cell>
        </row>
        <row r="985">
          <cell r="C985" t="str">
            <v>HOSPITAL MESTRE VITALINO</v>
          </cell>
          <cell r="E985" t="str">
            <v>1.99 - Outras Despesas com Pessoal</v>
          </cell>
          <cell r="F985">
            <v>20737670000100</v>
          </cell>
          <cell r="G985" t="str">
            <v xml:space="preserve">ANDRADE SANDRES CIA CONVENIENCIA LTDA ME </v>
          </cell>
          <cell r="H985" t="str">
            <v>B</v>
          </cell>
          <cell r="I985" t="str">
            <v>S</v>
          </cell>
          <cell r="J985">
            <v>111177</v>
          </cell>
          <cell r="K985">
            <v>44556</v>
          </cell>
          <cell r="L985" t="str">
            <v>26211220737670000100650030001111771992045361</v>
          </cell>
          <cell r="M985" t="str">
            <v>26 -  Pernambuco</v>
          </cell>
          <cell r="N985">
            <v>29.95</v>
          </cell>
        </row>
        <row r="986">
          <cell r="C986" t="str">
            <v>HOSPITAL MESTRE VITALINO</v>
          </cell>
          <cell r="E986" t="str">
            <v>1.99 - Outras Despesas com Pessoal</v>
          </cell>
          <cell r="F986">
            <v>20737670000100</v>
          </cell>
          <cell r="G986" t="str">
            <v xml:space="preserve">ANDRADE SANDRES CIA CONVENIENCIA LTDA ME </v>
          </cell>
          <cell r="H986" t="str">
            <v>B</v>
          </cell>
          <cell r="I986" t="str">
            <v>S</v>
          </cell>
          <cell r="J986">
            <v>111429</v>
          </cell>
          <cell r="K986">
            <v>44558</v>
          </cell>
          <cell r="L986" t="str">
            <v>26211220737670000100650030001114291522999562</v>
          </cell>
          <cell r="M986" t="str">
            <v>26 -  Pernambuco</v>
          </cell>
          <cell r="N986">
            <v>43.94</v>
          </cell>
        </row>
        <row r="987">
          <cell r="C987" t="str">
            <v>HOSPITAL MESTRE VITALINO</v>
          </cell>
          <cell r="E987" t="str">
            <v>1.99 - Outras Despesas com Pessoal</v>
          </cell>
          <cell r="F987">
            <v>20737670000100</v>
          </cell>
          <cell r="G987" t="str">
            <v xml:space="preserve">ANDRADE SANDRES CIA CONVENIENCIA LTDA ME </v>
          </cell>
          <cell r="H987" t="str">
            <v>B</v>
          </cell>
          <cell r="I987" t="str">
            <v>S</v>
          </cell>
          <cell r="J987">
            <v>111439</v>
          </cell>
          <cell r="K987">
            <v>44558</v>
          </cell>
          <cell r="L987" t="str">
            <v>26211220737670000100650030001114391398386238</v>
          </cell>
          <cell r="M987" t="str">
            <v>26 -  Pernambuco</v>
          </cell>
          <cell r="N987">
            <v>44.92</v>
          </cell>
        </row>
        <row r="988">
          <cell r="C988" t="str">
            <v>HOSPITAL MESTRE VITALINO</v>
          </cell>
          <cell r="E988" t="str">
            <v>1.99 - Outras Despesas com Pessoal</v>
          </cell>
          <cell r="F988">
            <v>26800156000140</v>
          </cell>
          <cell r="G988" t="str">
            <v xml:space="preserve">CARLOS TONETTO RESTAURANTE </v>
          </cell>
          <cell r="H988" t="str">
            <v>B</v>
          </cell>
          <cell r="I988" t="str">
            <v>S</v>
          </cell>
          <cell r="J988" t="str">
            <v>000.004.282</v>
          </cell>
          <cell r="K988">
            <v>44544</v>
          </cell>
          <cell r="L988" t="str">
            <v>26211226800156000140650030000042821259643603</v>
          </cell>
          <cell r="M988" t="str">
            <v>26 -  Pernambuco</v>
          </cell>
          <cell r="N988">
            <v>59.96</v>
          </cell>
        </row>
        <row r="989">
          <cell r="C989" t="str">
            <v>HOSPITAL MESTRE VITALINO</v>
          </cell>
          <cell r="E989" t="str">
            <v>1.99 - Outras Despesas com Pessoal</v>
          </cell>
          <cell r="F989">
            <v>26800156000140</v>
          </cell>
          <cell r="G989" t="str">
            <v xml:space="preserve">CARLOS TONETTO RESTAURANTE </v>
          </cell>
          <cell r="H989" t="str">
            <v>B</v>
          </cell>
          <cell r="I989" t="str">
            <v>S</v>
          </cell>
          <cell r="J989" t="str">
            <v>000.005.577</v>
          </cell>
          <cell r="K989">
            <v>44557</v>
          </cell>
          <cell r="L989" t="str">
            <v>26211226800156000140650030000055771447533330</v>
          </cell>
          <cell r="M989" t="str">
            <v>26 -  Pernambuco</v>
          </cell>
          <cell r="N989">
            <v>54.99</v>
          </cell>
        </row>
        <row r="990">
          <cell r="C990" t="str">
            <v>HOSPITAL MESTRE VITALINO</v>
          </cell>
          <cell r="E990" t="str">
            <v>1.99 - Outras Despesas com Pessoal</v>
          </cell>
          <cell r="F990">
            <v>26800156000140</v>
          </cell>
          <cell r="G990" t="str">
            <v xml:space="preserve">CARLOS TONETTO RESTAURANTE </v>
          </cell>
          <cell r="H990" t="str">
            <v>B</v>
          </cell>
          <cell r="I990" t="str">
            <v>S</v>
          </cell>
          <cell r="J990" t="str">
            <v>000.005.755</v>
          </cell>
          <cell r="K990">
            <v>44558</v>
          </cell>
          <cell r="L990" t="str">
            <v>26211226800156000140650030000057551401031859</v>
          </cell>
          <cell r="M990" t="str">
            <v>26 -  Pernambuco</v>
          </cell>
          <cell r="N990">
            <v>80.489999999999995</v>
          </cell>
        </row>
        <row r="991">
          <cell r="C991" t="str">
            <v>HOSPITAL MESTRE VITALINO</v>
          </cell>
          <cell r="E991" t="str">
            <v>1.99 - Outras Despesas com Pessoal</v>
          </cell>
          <cell r="F991">
            <v>26800156000140</v>
          </cell>
          <cell r="G991" t="str">
            <v xml:space="preserve">G D DOS SANTOS EIRELI </v>
          </cell>
          <cell r="H991" t="str">
            <v>B</v>
          </cell>
          <cell r="I991" t="str">
            <v>S</v>
          </cell>
          <cell r="J991">
            <v>3634</v>
          </cell>
          <cell r="K991">
            <v>44539</v>
          </cell>
          <cell r="L991" t="str">
            <v>26211226800156000140650030000036341741937302</v>
          </cell>
          <cell r="M991" t="str">
            <v>26 -  Pernambuco</v>
          </cell>
          <cell r="N991">
            <v>24.98</v>
          </cell>
        </row>
        <row r="992">
          <cell r="C992" t="str">
            <v>HOSPITAL MESTRE VITALINO</v>
          </cell>
          <cell r="E992" t="str">
            <v>1.99 - Outras Despesas com Pessoal</v>
          </cell>
          <cell r="F992">
            <v>25043044000120</v>
          </cell>
          <cell r="G992" t="str">
            <v xml:space="preserve">CARLOS A PEDROSA DA SILVA EIRELLI </v>
          </cell>
          <cell r="H992" t="str">
            <v>B</v>
          </cell>
          <cell r="I992" t="str">
            <v>S</v>
          </cell>
          <cell r="J992">
            <v>26262</v>
          </cell>
          <cell r="K992">
            <v>44551</v>
          </cell>
          <cell r="L992" t="str">
            <v>26211225043044000120650010000262621771866993</v>
          </cell>
          <cell r="M992" t="str">
            <v>26 -  Pernambuco</v>
          </cell>
          <cell r="N992">
            <v>58.7</v>
          </cell>
        </row>
        <row r="993">
          <cell r="C993" t="str">
            <v>HOSPITAL MESTRE VITALINO</v>
          </cell>
          <cell r="E993" t="str">
            <v>1.99 - Outras Despesas com Pessoal</v>
          </cell>
          <cell r="F993">
            <v>25043044000120</v>
          </cell>
          <cell r="G993" t="str">
            <v xml:space="preserve">CARLOS A PEDROSA DA SILVA EIRELLI </v>
          </cell>
          <cell r="H993" t="str">
            <v>B</v>
          </cell>
          <cell r="I993" t="str">
            <v>S</v>
          </cell>
          <cell r="J993">
            <v>26037</v>
          </cell>
          <cell r="K993">
            <v>44544</v>
          </cell>
          <cell r="L993" t="str">
            <v>26211225043044000120650010000260371506755182</v>
          </cell>
          <cell r="M993" t="str">
            <v>26 -  Pernambuco</v>
          </cell>
          <cell r="N993">
            <v>27.94</v>
          </cell>
        </row>
        <row r="994">
          <cell r="C994" t="str">
            <v>HOSPITAL MESTRE VITALINO</v>
          </cell>
          <cell r="E994" t="str">
            <v>1.99 - Outras Despesas com Pessoal</v>
          </cell>
          <cell r="F994">
            <v>40947322000167</v>
          </cell>
          <cell r="G994" t="str">
            <v xml:space="preserve">JOSE ELIAS ELOPES LTDA </v>
          </cell>
          <cell r="H994" t="str">
            <v>B</v>
          </cell>
          <cell r="I994" t="str">
            <v>S</v>
          </cell>
          <cell r="J994">
            <v>12586</v>
          </cell>
          <cell r="K994">
            <v>44559</v>
          </cell>
          <cell r="L994" t="str">
            <v>26211240947322000167650010000125861978427626</v>
          </cell>
          <cell r="M994" t="str">
            <v>26 -  Pernambuco</v>
          </cell>
          <cell r="N994">
            <v>31.89</v>
          </cell>
        </row>
        <row r="995">
          <cell r="C995" t="str">
            <v>HOSPITAL MESTRE VITALINO</v>
          </cell>
          <cell r="E995" t="str">
            <v>1.99 - Outras Despesas com Pessoal</v>
          </cell>
          <cell r="F995">
            <v>27958498000156</v>
          </cell>
          <cell r="G995" t="str">
            <v xml:space="preserve">FAMILIA PERGENTINO RESTAURANTE LTDA ME </v>
          </cell>
          <cell r="H995" t="str">
            <v>B</v>
          </cell>
          <cell r="I995" t="str">
            <v>S</v>
          </cell>
          <cell r="J995">
            <v>242426</v>
          </cell>
          <cell r="K995">
            <v>44551</v>
          </cell>
          <cell r="L995" t="str">
            <v>26211227958498000156651020002424261235742757</v>
          </cell>
          <cell r="M995" t="str">
            <v>26 -  Pernambuco</v>
          </cell>
          <cell r="N995">
            <v>68.89</v>
          </cell>
        </row>
        <row r="996">
          <cell r="C996" t="str">
            <v>HOSPITAL MESTRE VITALINO</v>
          </cell>
          <cell r="E996" t="str">
            <v>1.99 - Outras Despesas com Pessoal</v>
          </cell>
          <cell r="F996">
            <v>39579364000103</v>
          </cell>
          <cell r="G996" t="str">
            <v xml:space="preserve">INSANOS HAMBURGUERIA </v>
          </cell>
          <cell r="H996" t="str">
            <v>B</v>
          </cell>
          <cell r="I996" t="str">
            <v>S</v>
          </cell>
          <cell r="J996">
            <v>52921</v>
          </cell>
          <cell r="K996">
            <v>44545</v>
          </cell>
          <cell r="L996" t="str">
            <v>26211225186215000170650020000529211476017446</v>
          </cell>
          <cell r="M996" t="str">
            <v>26 -  Pernambuco</v>
          </cell>
          <cell r="N996">
            <v>53.97</v>
          </cell>
        </row>
        <row r="997">
          <cell r="C997" t="str">
            <v>HOSPITAL MESTRE VITALINO</v>
          </cell>
          <cell r="E997" t="str">
            <v>1.99 - Outras Despesas com Pessoal</v>
          </cell>
          <cell r="F997">
            <v>14031084000135</v>
          </cell>
          <cell r="G997" t="str">
            <v xml:space="preserve">GG DO NASCIMENTO COMERCIO DE ALIMENTOS </v>
          </cell>
          <cell r="H997" t="str">
            <v>B</v>
          </cell>
          <cell r="I997" t="str">
            <v>S</v>
          </cell>
          <cell r="J997" t="str">
            <v>000.151.613</v>
          </cell>
          <cell r="K997">
            <v>44546</v>
          </cell>
          <cell r="L997" t="str">
            <v>26211214031084000135650010001516131051429059</v>
          </cell>
          <cell r="M997" t="str">
            <v>26 -  Pernambuco</v>
          </cell>
          <cell r="N997">
            <v>57</v>
          </cell>
        </row>
        <row r="998">
          <cell r="C998" t="str">
            <v>HOSPITAL MESTRE VITALINO</v>
          </cell>
          <cell r="E998" t="str">
            <v>1.99 - Outras Despesas com Pessoal</v>
          </cell>
          <cell r="F998">
            <v>14031084000135</v>
          </cell>
          <cell r="G998" t="str">
            <v xml:space="preserve">GG DO NASCIMENTO COMERCIO DE ALIMENTOS </v>
          </cell>
          <cell r="H998" t="str">
            <v>B</v>
          </cell>
          <cell r="I998" t="str">
            <v>S</v>
          </cell>
          <cell r="J998" t="str">
            <v>000.151.726</v>
          </cell>
          <cell r="K998">
            <v>44548</v>
          </cell>
          <cell r="L998" t="str">
            <v>26211214031084000135650010001517261696517369</v>
          </cell>
          <cell r="M998" t="str">
            <v>26 -  Pernambuco</v>
          </cell>
          <cell r="N998">
            <v>63</v>
          </cell>
        </row>
        <row r="999">
          <cell r="C999" t="str">
            <v>HOSPITAL MESTRE VITALINO</v>
          </cell>
          <cell r="E999" t="str">
            <v>1.99 - Outras Despesas com Pessoal</v>
          </cell>
          <cell r="F999">
            <v>14031084000135</v>
          </cell>
          <cell r="G999" t="str">
            <v xml:space="preserve">GG DO NASCIMENTO COMERCIO DE ALIMENTOS </v>
          </cell>
          <cell r="H999" t="str">
            <v>B</v>
          </cell>
          <cell r="I999" t="str">
            <v>S</v>
          </cell>
          <cell r="J999" t="str">
            <v>000.151.219</v>
          </cell>
          <cell r="K999">
            <v>44541</v>
          </cell>
          <cell r="L999" t="str">
            <v>26211214031084000135650010001512191710941213</v>
          </cell>
          <cell r="M999" t="str">
            <v>26 -  Pernambuco</v>
          </cell>
          <cell r="N999">
            <v>76.5</v>
          </cell>
        </row>
        <row r="1000">
          <cell r="C1000" t="str">
            <v>HOSPITAL MESTRE VITALINO</v>
          </cell>
          <cell r="E1000" t="str">
            <v>1.99 - Outras Despesas com Pessoal</v>
          </cell>
          <cell r="F1000">
            <v>14031084000135</v>
          </cell>
          <cell r="G1000" t="str">
            <v xml:space="preserve">GG DO NASCIMENTO COMERCIO DE ALIMENTOS </v>
          </cell>
          <cell r="H1000" t="str">
            <v>B</v>
          </cell>
          <cell r="I1000" t="str">
            <v>S</v>
          </cell>
          <cell r="J1000" t="str">
            <v>000.152.558</v>
          </cell>
          <cell r="K1000">
            <v>44561</v>
          </cell>
          <cell r="L1000" t="str">
            <v>26211214031084000135650010001525581665996483</v>
          </cell>
          <cell r="M1000" t="str">
            <v>26 -  Pernambuco</v>
          </cell>
          <cell r="N1000">
            <v>66.8</v>
          </cell>
        </row>
        <row r="1001">
          <cell r="C1001" t="str">
            <v>HOSPITAL MESTRE VITALINO</v>
          </cell>
          <cell r="E1001" t="str">
            <v>1.99 - Outras Despesas com Pessoal</v>
          </cell>
          <cell r="F1001">
            <v>14031084000135</v>
          </cell>
          <cell r="G1001" t="str">
            <v xml:space="preserve">GG DO NASCIMENTO COMERCIO DE ALIMENTOS </v>
          </cell>
          <cell r="H1001" t="str">
            <v>B</v>
          </cell>
          <cell r="I1001" t="str">
            <v>S</v>
          </cell>
          <cell r="J1001" t="str">
            <v>000.152.086</v>
          </cell>
          <cell r="K1001">
            <v>44553</v>
          </cell>
          <cell r="L1001" t="str">
            <v>26211214031084000135650010001520861399573617</v>
          </cell>
          <cell r="M1001" t="str">
            <v>26 -  Pernambuco</v>
          </cell>
          <cell r="N1001">
            <v>24</v>
          </cell>
        </row>
        <row r="1002">
          <cell r="C1002" t="str">
            <v>HOSPITAL MESTRE VITALINO</v>
          </cell>
          <cell r="E1002" t="str">
            <v>1.99 - Outras Despesas com Pessoal</v>
          </cell>
          <cell r="F1002">
            <v>12841101000255</v>
          </cell>
          <cell r="G1002" t="str">
            <v xml:space="preserve">O REI DAS COXINHAS LTDA </v>
          </cell>
          <cell r="H1002" t="str">
            <v>B</v>
          </cell>
          <cell r="I1002" t="str">
            <v>S</v>
          </cell>
          <cell r="J1002">
            <v>174498</v>
          </cell>
          <cell r="K1002">
            <v>44532</v>
          </cell>
          <cell r="L1002" t="str">
            <v>26211212841101000255650010001744981447565544</v>
          </cell>
          <cell r="M1002" t="str">
            <v>26 -  Pernambuco</v>
          </cell>
          <cell r="N1002">
            <v>47</v>
          </cell>
        </row>
        <row r="1003">
          <cell r="C1003" t="str">
            <v>HOSPITAL MESTRE VITALINO</v>
          </cell>
          <cell r="E1003" t="str">
            <v>1.99 - Outras Despesas com Pessoal</v>
          </cell>
          <cell r="F1003">
            <v>12841101000255</v>
          </cell>
          <cell r="G1003" t="str">
            <v xml:space="preserve">O REI DAS COXINHAS LTDA </v>
          </cell>
          <cell r="H1003" t="str">
            <v>B</v>
          </cell>
          <cell r="I1003" t="str">
            <v>S</v>
          </cell>
          <cell r="J1003">
            <v>647086</v>
          </cell>
          <cell r="K1003">
            <v>44534</v>
          </cell>
          <cell r="L1003" t="str">
            <v>26211212841101000255650010006470861816851360</v>
          </cell>
          <cell r="M1003" t="str">
            <v>26 -  Pernambuco</v>
          </cell>
          <cell r="N1003">
            <v>58</v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>
            <v>12841101000255</v>
          </cell>
          <cell r="G1004" t="str">
            <v xml:space="preserve">O REI DAS COXINHAS LTDA </v>
          </cell>
          <cell r="H1004" t="str">
            <v>B</v>
          </cell>
          <cell r="I1004" t="str">
            <v>S</v>
          </cell>
          <cell r="J1004">
            <v>651871</v>
          </cell>
          <cell r="K1004">
            <v>44543</v>
          </cell>
          <cell r="L1004" t="str">
            <v>26211212841101000255650010006518711337092348</v>
          </cell>
          <cell r="M1004" t="str">
            <v>26 -  Pernambuco</v>
          </cell>
          <cell r="N1004">
            <v>59.5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>
            <v>12841101000255</v>
          </cell>
          <cell r="G1005" t="str">
            <v xml:space="preserve">O REI DAS COXINHAS LTDA </v>
          </cell>
          <cell r="H1005" t="str">
            <v>B</v>
          </cell>
          <cell r="I1005" t="str">
            <v>S</v>
          </cell>
          <cell r="J1005">
            <v>650688</v>
          </cell>
          <cell r="K1005">
            <v>44541</v>
          </cell>
          <cell r="L1005" t="str">
            <v>26211212841101000255650010006506881137453322</v>
          </cell>
          <cell r="M1005" t="str">
            <v>26 -  Pernambuco</v>
          </cell>
          <cell r="N1005">
            <v>52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>
            <v>12841101000255</v>
          </cell>
          <cell r="G1006" t="str">
            <v xml:space="preserve">O REI DAS COXINHAS LTDA </v>
          </cell>
          <cell r="H1006" t="str">
            <v>B</v>
          </cell>
          <cell r="I1006" t="str">
            <v>S</v>
          </cell>
          <cell r="J1006">
            <v>59446</v>
          </cell>
          <cell r="K1006">
            <v>44547</v>
          </cell>
          <cell r="L1006" t="str">
            <v>26211212841101000255650040000594461579379007</v>
          </cell>
          <cell r="M1006" t="str">
            <v>26 -  Pernambuco</v>
          </cell>
          <cell r="N1006">
            <v>61.5</v>
          </cell>
        </row>
        <row r="1007">
          <cell r="C1007" t="str">
            <v>HOSPITAL MESTRE VITALINO</v>
          </cell>
          <cell r="E1007" t="str">
            <v>1.99 - Outras Despesas com Pessoal</v>
          </cell>
          <cell r="F1007">
            <v>12841101000255</v>
          </cell>
          <cell r="G1007" t="str">
            <v xml:space="preserve">O REI DAS COXINHAS LTDA </v>
          </cell>
          <cell r="H1007" t="str">
            <v>B</v>
          </cell>
          <cell r="I1007" t="str">
            <v>S</v>
          </cell>
          <cell r="J1007">
            <v>655826</v>
          </cell>
          <cell r="K1007">
            <v>44551</v>
          </cell>
          <cell r="L1007" t="str">
            <v>26211212841101000255650010006558261831917428</v>
          </cell>
          <cell r="M1007" t="str">
            <v>26 -  Pernambuco</v>
          </cell>
          <cell r="N1007">
            <v>74</v>
          </cell>
        </row>
        <row r="1008">
          <cell r="C1008" t="str">
            <v>HOSPITAL MESTRE VITALINO</v>
          </cell>
          <cell r="E1008" t="str">
            <v>1.99 - Outras Despesas com Pessoal</v>
          </cell>
          <cell r="F1008">
            <v>12841101000255</v>
          </cell>
          <cell r="G1008" t="str">
            <v xml:space="preserve">O REI DAS COXINHAS LTDA </v>
          </cell>
          <cell r="H1008" t="str">
            <v>B</v>
          </cell>
          <cell r="I1008" t="str">
            <v>S</v>
          </cell>
          <cell r="J1008">
            <v>60901</v>
          </cell>
          <cell r="K1008">
            <v>44555</v>
          </cell>
          <cell r="L1008" t="str">
            <v>26211212841101000255650040000609011043812630</v>
          </cell>
          <cell r="M1008" t="str">
            <v>26 -  Pernambuco</v>
          </cell>
          <cell r="N1008">
            <v>64.5</v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>
            <v>12841101000255</v>
          </cell>
          <cell r="G1009" t="str">
            <v xml:space="preserve">O REI DAS COXINHAS LTDA </v>
          </cell>
          <cell r="H1009" t="str">
            <v>B</v>
          </cell>
          <cell r="I1009" t="str">
            <v>S</v>
          </cell>
          <cell r="J1009">
            <v>659640</v>
          </cell>
          <cell r="K1009">
            <v>44559</v>
          </cell>
          <cell r="L1009" t="str">
            <v>26211212841101000255650010006596401232448559</v>
          </cell>
          <cell r="M1009" t="str">
            <v>26 -  Pernambuco</v>
          </cell>
          <cell r="N1009">
            <v>68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>
            <v>32983418000152</v>
          </cell>
          <cell r="G1010" t="str">
            <v xml:space="preserve">J F DE OLIVEIRA SILVA RESTAURANTE </v>
          </cell>
          <cell r="H1010" t="str">
            <v>B</v>
          </cell>
          <cell r="I1010" t="str">
            <v>S</v>
          </cell>
          <cell r="J1010" t="str">
            <v>000.057.374</v>
          </cell>
          <cell r="K1010">
            <v>44532</v>
          </cell>
          <cell r="L1010" t="str">
            <v>26211232983418000152650010000573741820402191</v>
          </cell>
          <cell r="M1010" t="str">
            <v>26 -  Pernambuco</v>
          </cell>
          <cell r="N1010">
            <v>68.989999999999995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>
            <v>32983418000152</v>
          </cell>
          <cell r="G1011" t="str">
            <v xml:space="preserve">J F DE OLIVEIRA SILVA RESTAURANTE </v>
          </cell>
          <cell r="H1011" t="str">
            <v>B</v>
          </cell>
          <cell r="I1011" t="str">
            <v>S</v>
          </cell>
          <cell r="J1011" t="str">
            <v>000.059.560</v>
          </cell>
          <cell r="K1011">
            <v>44549</v>
          </cell>
          <cell r="L1011" t="str">
            <v>26211232983418000152650010000595601526196630</v>
          </cell>
          <cell r="M1011" t="str">
            <v>26 -  Pernambuco</v>
          </cell>
          <cell r="N1011">
            <v>110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>
            <v>28474579000143</v>
          </cell>
          <cell r="G1012" t="str">
            <v xml:space="preserve">J A G RODRIGUES M DA SILVA </v>
          </cell>
          <cell r="H1012" t="str">
            <v>B</v>
          </cell>
          <cell r="I1012" t="str">
            <v>S</v>
          </cell>
          <cell r="J1012">
            <v>6687</v>
          </cell>
          <cell r="K1012">
            <v>44554</v>
          </cell>
          <cell r="L1012" t="str">
            <v>26211228474579000143650030000066871904094118</v>
          </cell>
          <cell r="M1012" t="str">
            <v>26 -  Pernambuco</v>
          </cell>
          <cell r="N1012">
            <v>44.3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 t="str">
            <v>28.538.584/0001-72</v>
          </cell>
          <cell r="G1013" t="str">
            <v>MAMUTE BURGUER EIRELI ME</v>
          </cell>
          <cell r="H1013" t="str">
            <v>B</v>
          </cell>
          <cell r="I1013" t="str">
            <v>S</v>
          </cell>
          <cell r="J1013" t="str">
            <v>1175</v>
          </cell>
          <cell r="K1013">
            <v>44531</v>
          </cell>
          <cell r="L1013" t="str">
            <v>26211228538584000172650020007014751320465663</v>
          </cell>
          <cell r="M1013" t="str">
            <v>26 -  Pernambuco</v>
          </cell>
          <cell r="N1013">
            <v>68.180000000000007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>
            <v>20737670000100</v>
          </cell>
          <cell r="G1014" t="str">
            <v xml:space="preserve">ANDRADE SANDRES CIA CONVENIENCIA LTDA ME </v>
          </cell>
          <cell r="H1014" t="str">
            <v>B</v>
          </cell>
          <cell r="I1014" t="str">
            <v>S</v>
          </cell>
          <cell r="J1014" t="str">
            <v>111611</v>
          </cell>
          <cell r="K1014">
            <v>44559</v>
          </cell>
          <cell r="L1014" t="str">
            <v>26211220737670000100650030001116111388191736</v>
          </cell>
          <cell r="M1014" t="str">
            <v>26 -  Pernambuco</v>
          </cell>
          <cell r="N1014">
            <v>44.92</v>
          </cell>
        </row>
        <row r="1015">
          <cell r="E1015" t="str">
            <v/>
          </cell>
        </row>
        <row r="1016">
          <cell r="C1016" t="str">
            <v>HOSPITAL MESTRE VITALINO</v>
          </cell>
          <cell r="E1016" t="str">
            <v>3.1 - Combustíveis e Lubrificantes Automotivos</v>
          </cell>
          <cell r="F1016">
            <v>14202175000196</v>
          </cell>
          <cell r="G1016" t="str">
            <v xml:space="preserve">IBEFIL COMBUSTIVEIS LTDA </v>
          </cell>
          <cell r="H1016" t="str">
            <v>B</v>
          </cell>
          <cell r="I1016" t="str">
            <v>S</v>
          </cell>
          <cell r="J1016" t="str">
            <v>000.522.069</v>
          </cell>
          <cell r="K1016">
            <v>44536</v>
          </cell>
          <cell r="L1016" t="str">
            <v>26211214202175000196650010005220691837003591</v>
          </cell>
          <cell r="M1016" t="str">
            <v>26 -  Pernambuco</v>
          </cell>
          <cell r="N1016">
            <v>256.83999999999997</v>
          </cell>
        </row>
        <row r="1017">
          <cell r="C1017" t="str">
            <v>HOSPITAL MESTRE VITALINO</v>
          </cell>
          <cell r="E1017" t="str">
            <v>3.1 - Combustíveis e Lubrificantes Automotivos</v>
          </cell>
          <cell r="F1017">
            <v>14202175000196</v>
          </cell>
          <cell r="G1017" t="str">
            <v xml:space="preserve">IBEFIL COMBUSTIVEIS LTDA </v>
          </cell>
          <cell r="H1017" t="str">
            <v>B</v>
          </cell>
          <cell r="I1017" t="str">
            <v>S</v>
          </cell>
          <cell r="J1017" t="str">
            <v>000.521.794</v>
          </cell>
          <cell r="K1017">
            <v>44536</v>
          </cell>
          <cell r="L1017" t="str">
            <v>26211214202175000196650010005217941848634586</v>
          </cell>
          <cell r="M1017" t="str">
            <v>26 -  Pernambuco</v>
          </cell>
          <cell r="N1017">
            <v>122.46</v>
          </cell>
        </row>
        <row r="1018">
          <cell r="C1018" t="str">
            <v>HOSPITAL MESTRE VITALINO</v>
          </cell>
          <cell r="E1018" t="str">
            <v>3.1 - Combustíveis e Lubrificantes Automotivos</v>
          </cell>
          <cell r="F1018">
            <v>14202175000196</v>
          </cell>
          <cell r="G1018" t="str">
            <v xml:space="preserve">IBEFIL COMBUSTIVEIS LTDA </v>
          </cell>
          <cell r="H1018" t="str">
            <v>B</v>
          </cell>
          <cell r="I1018" t="str">
            <v>S</v>
          </cell>
          <cell r="J1018" t="str">
            <v>000.520.796</v>
          </cell>
          <cell r="K1018">
            <v>44532</v>
          </cell>
          <cell r="L1018" t="str">
            <v>26211214202175000196650010005207961490742629</v>
          </cell>
          <cell r="M1018" t="str">
            <v>26 -  Pernambuco</v>
          </cell>
          <cell r="N1018">
            <v>242.96</v>
          </cell>
        </row>
        <row r="1019">
          <cell r="C1019" t="str">
            <v>HOSPITAL MESTRE VITALINO</v>
          </cell>
          <cell r="E1019" t="str">
            <v>3.1 - Combustíveis e Lubrificantes Automotivos</v>
          </cell>
          <cell r="F1019">
            <v>14202175000196</v>
          </cell>
          <cell r="G1019" t="str">
            <v xml:space="preserve">IBEFIL COMBUSTIVEIS LTDA </v>
          </cell>
          <cell r="H1019" t="str">
            <v>B</v>
          </cell>
          <cell r="I1019" t="str">
            <v>S</v>
          </cell>
          <cell r="J1019" t="str">
            <v>000.520.838</v>
          </cell>
          <cell r="K1019">
            <v>44532</v>
          </cell>
          <cell r="L1019" t="str">
            <v>26211214202175000196650010005208381605879636</v>
          </cell>
          <cell r="M1019" t="str">
            <v>26 -  Pernambuco</v>
          </cell>
          <cell r="N1019">
            <v>177.16</v>
          </cell>
        </row>
        <row r="1020">
          <cell r="C1020" t="str">
            <v>HOSPITAL MESTRE VITALINO</v>
          </cell>
          <cell r="E1020" t="str">
            <v>3.1 - Combustíveis e Lubrificantes Automotivos</v>
          </cell>
          <cell r="F1020">
            <v>14202175000196</v>
          </cell>
          <cell r="G1020" t="str">
            <v xml:space="preserve">IBEFIL COMBUSTIVEIS LTDA </v>
          </cell>
          <cell r="H1020" t="str">
            <v>B</v>
          </cell>
          <cell r="I1020" t="str">
            <v>S</v>
          </cell>
          <cell r="J1020" t="str">
            <v>000.522.502</v>
          </cell>
          <cell r="K1020">
            <v>44538</v>
          </cell>
          <cell r="L1020" t="str">
            <v>26211214202175000196650010005225021514874300</v>
          </cell>
          <cell r="M1020" t="str">
            <v>26 -  Pernambuco</v>
          </cell>
          <cell r="N1020">
            <v>226.17</v>
          </cell>
        </row>
        <row r="1021">
          <cell r="C1021" t="str">
            <v>HOSPITAL MESTRE VITALINO</v>
          </cell>
          <cell r="E1021" t="str">
            <v>3.1 - Combustíveis e Lubrificantes Automotivos</v>
          </cell>
          <cell r="F1021">
            <v>14202175000196</v>
          </cell>
          <cell r="G1021" t="str">
            <v xml:space="preserve">IBEFIL COMBUSTIVEIS LTDA </v>
          </cell>
          <cell r="H1021" t="str">
            <v>B</v>
          </cell>
          <cell r="I1021" t="str">
            <v>S</v>
          </cell>
          <cell r="J1021" t="str">
            <v>000.525.454</v>
          </cell>
          <cell r="K1021">
            <v>44547</v>
          </cell>
          <cell r="L1021" t="str">
            <v>26211214202175000196650010005254541412609106</v>
          </cell>
          <cell r="M1021" t="str">
            <v>26 -  Pernambuco</v>
          </cell>
          <cell r="N1021">
            <v>247.18</v>
          </cell>
        </row>
        <row r="1022">
          <cell r="C1022" t="str">
            <v>HOSPITAL MESTRE VITALINO</v>
          </cell>
          <cell r="E1022" t="str">
            <v>3.1 - Combustíveis e Lubrificantes Automotivos</v>
          </cell>
          <cell r="F1022">
            <v>14202175000196</v>
          </cell>
          <cell r="G1022" t="str">
            <v xml:space="preserve">IBEFIL COMBUSTIVEIS LTDA </v>
          </cell>
          <cell r="H1022" t="str">
            <v>B</v>
          </cell>
          <cell r="I1022" t="str">
            <v>S</v>
          </cell>
          <cell r="J1022" t="str">
            <v>000.524.261</v>
          </cell>
          <cell r="K1022">
            <v>44543</v>
          </cell>
          <cell r="L1022" t="str">
            <v>26211214202175000196650010005242611150760278</v>
          </cell>
          <cell r="M1022" t="str">
            <v>26 -  Pernambuco</v>
          </cell>
          <cell r="N1022">
            <v>167.52</v>
          </cell>
        </row>
        <row r="1023">
          <cell r="C1023" t="str">
            <v>HOSPITAL MESTRE VITALINO</v>
          </cell>
          <cell r="E1023" t="str">
            <v>3.1 - Combustíveis e Lubrificantes Automotivos</v>
          </cell>
          <cell r="F1023">
            <v>14202175000196</v>
          </cell>
          <cell r="G1023" t="str">
            <v xml:space="preserve">IBEFIL COMBUSTIVEIS LTDA </v>
          </cell>
          <cell r="H1023" t="str">
            <v>B</v>
          </cell>
          <cell r="I1023" t="str">
            <v>S</v>
          </cell>
          <cell r="J1023" t="str">
            <v>000.522.854</v>
          </cell>
          <cell r="K1023">
            <v>44539</v>
          </cell>
          <cell r="L1023" t="str">
            <v>26211214202175000196650010005228541539129431</v>
          </cell>
          <cell r="M1023" t="str">
            <v>26 -  Pernambuco</v>
          </cell>
          <cell r="N1023">
            <v>153.07</v>
          </cell>
        </row>
        <row r="1024">
          <cell r="C1024" t="str">
            <v>HOSPITAL MESTRE VITALINO</v>
          </cell>
          <cell r="E1024" t="str">
            <v>3.1 - Combustíveis e Lubrificantes Automotivos</v>
          </cell>
          <cell r="F1024">
            <v>14202175000196</v>
          </cell>
          <cell r="G1024" t="str">
            <v xml:space="preserve">IBEFIL COMBUSTIVEIS LTDA </v>
          </cell>
          <cell r="H1024" t="str">
            <v>B</v>
          </cell>
          <cell r="I1024" t="str">
            <v>S</v>
          </cell>
          <cell r="J1024" t="str">
            <v>000.528.253</v>
          </cell>
          <cell r="K1024">
            <v>44555</v>
          </cell>
          <cell r="L1024" t="str">
            <v>26211214202175000196650010005282531338880005</v>
          </cell>
          <cell r="M1024" t="str">
            <v>26 -  Pernambuco</v>
          </cell>
          <cell r="N1024">
            <v>208.17</v>
          </cell>
        </row>
        <row r="1025">
          <cell r="C1025" t="str">
            <v>HOSPITAL MESTRE VITALINO</v>
          </cell>
          <cell r="E1025" t="str">
            <v>3.1 - Combustíveis e Lubrificantes Automotivos</v>
          </cell>
          <cell r="F1025">
            <v>14202175000196</v>
          </cell>
          <cell r="G1025" t="str">
            <v xml:space="preserve">IBEFIL COMBUSTIVEIS LTDA </v>
          </cell>
          <cell r="H1025" t="str">
            <v>B</v>
          </cell>
          <cell r="I1025" t="str">
            <v>S</v>
          </cell>
          <cell r="J1025" t="str">
            <v>000.526.772</v>
          </cell>
          <cell r="K1025">
            <v>44551</v>
          </cell>
          <cell r="L1025" t="str">
            <v>26211214202175000196650010005267721124993910</v>
          </cell>
          <cell r="M1025" t="str">
            <v>26 -  Pernambuco</v>
          </cell>
          <cell r="N1025">
            <v>236.55</v>
          </cell>
        </row>
        <row r="1026">
          <cell r="C1026" t="str">
            <v>HOSPITAL MESTRE VITALINO</v>
          </cell>
          <cell r="E1026" t="str">
            <v>3.1 - Combustíveis e Lubrificantes Automotivos</v>
          </cell>
          <cell r="F1026">
            <v>14202175000196</v>
          </cell>
          <cell r="G1026" t="str">
            <v xml:space="preserve">IBEFIL COMBUSTIVEIS LTDA </v>
          </cell>
          <cell r="H1026" t="str">
            <v>B</v>
          </cell>
          <cell r="I1026" t="str">
            <v>S</v>
          </cell>
          <cell r="J1026" t="str">
            <v>000.526.818</v>
          </cell>
          <cell r="K1026">
            <v>44551</v>
          </cell>
          <cell r="L1026" t="str">
            <v>26211214202175000196650010005268181702150815</v>
          </cell>
          <cell r="M1026" t="str">
            <v>26 -  Pernambuco</v>
          </cell>
          <cell r="N1026">
            <v>217.94</v>
          </cell>
        </row>
        <row r="1027">
          <cell r="C1027" t="str">
            <v>HOSPITAL MESTRE VITALINO</v>
          </cell>
          <cell r="E1027" t="str">
            <v>3.1 - Combustíveis e Lubrificantes Automotivos</v>
          </cell>
          <cell r="F1027">
            <v>14202175000196</v>
          </cell>
          <cell r="G1027" t="str">
            <v xml:space="preserve">IBEFIL COMBUSTIVEIS LTDA </v>
          </cell>
          <cell r="H1027" t="str">
            <v>B</v>
          </cell>
          <cell r="I1027" t="str">
            <v>S</v>
          </cell>
          <cell r="J1027">
            <v>24122021</v>
          </cell>
          <cell r="K1027">
            <v>44554</v>
          </cell>
          <cell r="L1027" t="str">
            <v>26211214202175000196650010005277811314468411</v>
          </cell>
          <cell r="M1027" t="str">
            <v>26 -  Pernambuco</v>
          </cell>
          <cell r="N1027">
            <v>337.51</v>
          </cell>
        </row>
        <row r="1028">
          <cell r="C1028" t="str">
            <v>HOSPITAL MESTRE VITALINO</v>
          </cell>
          <cell r="E1028" t="str">
            <v>3.1 - Combustíveis e Lubrificantes Automotivos</v>
          </cell>
          <cell r="F1028">
            <v>14202175000196</v>
          </cell>
          <cell r="G1028" t="str">
            <v xml:space="preserve">IBEFIL COMBUSTIVEIS LTDA </v>
          </cell>
          <cell r="H1028" t="str">
            <v>B</v>
          </cell>
          <cell r="I1028" t="str">
            <v>S</v>
          </cell>
          <cell r="J1028" t="str">
            <v>000.527.608</v>
          </cell>
          <cell r="K1028">
            <v>44553</v>
          </cell>
          <cell r="L1028" t="str">
            <v>26211214202175000196650010005276089259177716</v>
          </cell>
          <cell r="M1028" t="str">
            <v>26 -  Pernambuco</v>
          </cell>
          <cell r="N1028">
            <v>191.59</v>
          </cell>
        </row>
        <row r="1029">
          <cell r="C1029" t="str">
            <v>HOSPITAL MESTRE VITALINO</v>
          </cell>
          <cell r="E1029" t="str">
            <v>3.1 - Combustíveis e Lubrificantes Automotivos</v>
          </cell>
          <cell r="F1029">
            <v>14202175000196</v>
          </cell>
          <cell r="G1029" t="str">
            <v xml:space="preserve">IBEFIL COMBUSTIVEIS LTDA </v>
          </cell>
          <cell r="H1029" t="str">
            <v>B</v>
          </cell>
          <cell r="I1029" t="str">
            <v>S</v>
          </cell>
          <cell r="J1029" t="str">
            <v>000.524.369</v>
          </cell>
          <cell r="K1029">
            <v>44544</v>
          </cell>
          <cell r="L1029" t="str">
            <v>26211214202175000196650010005243691519875019</v>
          </cell>
          <cell r="M1029" t="str">
            <v>26 -  Pernambuco</v>
          </cell>
          <cell r="N1029">
            <v>230.07</v>
          </cell>
        </row>
        <row r="1030">
          <cell r="C1030" t="str">
            <v>HOSPITAL MESTRE VITALINO</v>
          </cell>
          <cell r="E1030" t="str">
            <v>3.1 - Combustíveis e Lubrificantes Automotivos</v>
          </cell>
          <cell r="F1030">
            <v>14202175000196</v>
          </cell>
          <cell r="G1030" t="str">
            <v xml:space="preserve">IBEFIL COMBUSTIVEIS LTDA </v>
          </cell>
          <cell r="H1030" t="str">
            <v>B</v>
          </cell>
          <cell r="I1030" t="str">
            <v>S</v>
          </cell>
          <cell r="J1030" t="str">
            <v>000.526.784</v>
          </cell>
          <cell r="K1030">
            <v>44551</v>
          </cell>
          <cell r="L1030" t="str">
            <v>26211214202175000196650010005267841401825740</v>
          </cell>
          <cell r="M1030" t="str">
            <v>26 -  Pernambuco</v>
          </cell>
          <cell r="N1030">
            <v>278.06</v>
          </cell>
        </row>
        <row r="1031">
          <cell r="C1031" t="str">
            <v>HOSPITAL MESTRE VITALINO</v>
          </cell>
          <cell r="E1031" t="str">
            <v>3.1 - Combustíveis e Lubrificantes Automotivos</v>
          </cell>
          <cell r="F1031">
            <v>14202175000196</v>
          </cell>
          <cell r="G1031" t="str">
            <v xml:space="preserve">IBEFIL COMBUSTIVEIS LTDA </v>
          </cell>
          <cell r="H1031" t="str">
            <v>B</v>
          </cell>
          <cell r="I1031" t="str">
            <v>S</v>
          </cell>
          <cell r="J1031" t="str">
            <v>000.525.199</v>
          </cell>
          <cell r="K1031">
            <v>44546</v>
          </cell>
          <cell r="L1031" t="str">
            <v>26211214202175000196650010005251991695988265</v>
          </cell>
          <cell r="M1031" t="str">
            <v>26 -  Pernambuco</v>
          </cell>
          <cell r="N1031">
            <v>158.97999999999999</v>
          </cell>
        </row>
        <row r="1032">
          <cell r="C1032" t="str">
            <v>HOSPITAL MESTRE VITALINO</v>
          </cell>
          <cell r="E1032" t="str">
            <v>3.1 - Combustíveis e Lubrificantes Automotivos</v>
          </cell>
          <cell r="F1032">
            <v>14202175000196</v>
          </cell>
          <cell r="G1032" t="str">
            <v xml:space="preserve">IBEFIL COMBUSTIVEIS LTDA </v>
          </cell>
          <cell r="H1032" t="str">
            <v>B</v>
          </cell>
          <cell r="I1032" t="str">
            <v>S</v>
          </cell>
          <cell r="J1032" t="str">
            <v>000.523.183</v>
          </cell>
          <cell r="K1032">
            <v>44540</v>
          </cell>
          <cell r="L1032" t="str">
            <v>26211214202175000196650010005231831900662630</v>
          </cell>
          <cell r="M1032" t="str">
            <v>26 -  Pernambuco</v>
          </cell>
          <cell r="N1032">
            <v>207.64</v>
          </cell>
        </row>
        <row r="1033">
          <cell r="C1033" t="str">
            <v>HOSPITAL MESTRE VITALINO</v>
          </cell>
          <cell r="E1033" t="str">
            <v>3.1 - Combustíveis e Lubrificantes Automotivos</v>
          </cell>
          <cell r="F1033">
            <v>14202175000196</v>
          </cell>
          <cell r="G1033" t="str">
            <v xml:space="preserve">IBEFIL COMBUSTIVEIS LTDA </v>
          </cell>
          <cell r="H1033" t="str">
            <v>B</v>
          </cell>
          <cell r="I1033" t="str">
            <v>S</v>
          </cell>
          <cell r="J1033" t="str">
            <v>000.521.826</v>
          </cell>
          <cell r="K1033">
            <v>44536</v>
          </cell>
          <cell r="L1033" t="str">
            <v>26211214202175000196650010005218260745090856</v>
          </cell>
          <cell r="M1033" t="str">
            <v>26 -  Pernambuco</v>
          </cell>
          <cell r="N1033">
            <v>106.33</v>
          </cell>
        </row>
        <row r="1034">
          <cell r="C1034" t="str">
            <v>HOSPITAL MESTRE VITALINO</v>
          </cell>
          <cell r="E1034" t="str">
            <v>3.1 - Combustíveis e Lubrificantes Automotivos</v>
          </cell>
          <cell r="F1034">
            <v>14202175000196</v>
          </cell>
          <cell r="G1034" t="str">
            <v xml:space="preserve">IBEFIL COMBUSTIVEIS LTDA </v>
          </cell>
          <cell r="H1034" t="str">
            <v>B</v>
          </cell>
          <cell r="I1034" t="str">
            <v>S</v>
          </cell>
          <cell r="J1034" t="str">
            <v>000.529.067</v>
          </cell>
          <cell r="K1034">
            <v>44558</v>
          </cell>
          <cell r="L1034" t="str">
            <v>26211214202175000196650010005290671242082832</v>
          </cell>
          <cell r="M1034" t="str">
            <v>26 -  Pernambuco</v>
          </cell>
          <cell r="N1034">
            <v>246.29</v>
          </cell>
        </row>
        <row r="1035">
          <cell r="C1035" t="str">
            <v>HOSPITAL MESTRE VITALINO</v>
          </cell>
          <cell r="E1035" t="str">
            <v>3.1 - Combustíveis e Lubrificantes Automotivos</v>
          </cell>
          <cell r="F1035">
            <v>14202175000196</v>
          </cell>
          <cell r="G1035" t="str">
            <v xml:space="preserve">IBEFIL COMBUSTIVEIS LTDA </v>
          </cell>
          <cell r="H1035" t="str">
            <v>B</v>
          </cell>
          <cell r="I1035" t="str">
            <v>S</v>
          </cell>
          <cell r="J1035" t="str">
            <v>000.529.913</v>
          </cell>
          <cell r="K1035">
            <v>44561</v>
          </cell>
          <cell r="L1035" t="str">
            <v>26211214202175000196650010005299131914512225</v>
          </cell>
          <cell r="M1035" t="str">
            <v>26 -  Pernambuco</v>
          </cell>
          <cell r="N1035">
            <v>298.33999999999997</v>
          </cell>
        </row>
        <row r="1036">
          <cell r="C1036" t="str">
            <v>HOSPITAL MESTRE VITALINO</v>
          </cell>
          <cell r="E1036" t="str">
            <v>3.1 - Combustíveis e Lubrificantes Automotivos</v>
          </cell>
          <cell r="F1036">
            <v>14202175000196</v>
          </cell>
          <cell r="G1036" t="str">
            <v xml:space="preserve">IBEFIL COMBUSTIVEIS LTDA </v>
          </cell>
          <cell r="H1036" t="str">
            <v>B</v>
          </cell>
          <cell r="I1036" t="str">
            <v>S</v>
          </cell>
          <cell r="J1036" t="str">
            <v>000.520.300</v>
          </cell>
          <cell r="K1036">
            <v>44531</v>
          </cell>
          <cell r="L1036" t="str">
            <v>26211214202175000196650010005203001357339590</v>
          </cell>
          <cell r="M1036" t="str">
            <v>26 -  Pernambuco</v>
          </cell>
          <cell r="N1036">
            <v>193.07</v>
          </cell>
        </row>
        <row r="1037">
          <cell r="C1037" t="str">
            <v>HOSPITAL MESTRE VITALINO</v>
          </cell>
          <cell r="E1037" t="str">
            <v>3.1 - Combustíveis e Lubrificantes Automotivos</v>
          </cell>
          <cell r="F1037">
            <v>14202175000196</v>
          </cell>
          <cell r="G1037" t="str">
            <v xml:space="preserve">IBEFIL COMBUSTIVEIS LTDA </v>
          </cell>
          <cell r="H1037" t="str">
            <v>B</v>
          </cell>
          <cell r="I1037" t="str">
            <v>S</v>
          </cell>
          <cell r="J1037" t="str">
            <v>000.520.621</v>
          </cell>
          <cell r="K1037">
            <v>44532</v>
          </cell>
          <cell r="L1037" t="str">
            <v>26211214202175000196650010005206211783807205</v>
          </cell>
          <cell r="M1037" t="str">
            <v>26 -  Pernambuco</v>
          </cell>
          <cell r="N1037">
            <v>111.12</v>
          </cell>
        </row>
        <row r="1038">
          <cell r="C1038" t="str">
            <v>HOSPITAL MESTRE VITALINO</v>
          </cell>
          <cell r="E1038" t="str">
            <v>3.1 - Combustíveis e Lubrificantes Automotivos</v>
          </cell>
          <cell r="F1038">
            <v>14202175000196</v>
          </cell>
          <cell r="G1038" t="str">
            <v xml:space="preserve">IBEFIL COMBUSTIVEIS LTDA </v>
          </cell>
          <cell r="H1038" t="str">
            <v>B</v>
          </cell>
          <cell r="I1038" t="str">
            <v>S</v>
          </cell>
          <cell r="J1038" t="str">
            <v>000.522.490</v>
          </cell>
          <cell r="K1038">
            <v>44538</v>
          </cell>
          <cell r="L1038" t="str">
            <v>26211214202175000196650010005224901895893907</v>
          </cell>
          <cell r="M1038" t="str">
            <v>26 -  Pernambuco</v>
          </cell>
          <cell r="N1038">
            <v>297.26</v>
          </cell>
        </row>
        <row r="1039">
          <cell r="C1039" t="str">
            <v>HOSPITAL MESTRE VITALINO</v>
          </cell>
          <cell r="E1039" t="str">
            <v>3.1 - Combustíveis e Lubrificantes Automotivos</v>
          </cell>
          <cell r="F1039">
            <v>14202175000196</v>
          </cell>
          <cell r="G1039" t="str">
            <v xml:space="preserve">IBEFIL COMBUSTIVEIS LTDA </v>
          </cell>
          <cell r="H1039" t="str">
            <v>B</v>
          </cell>
          <cell r="I1039" t="str">
            <v>S</v>
          </cell>
          <cell r="J1039" t="str">
            <v>000.529.062</v>
          </cell>
          <cell r="K1039">
            <v>44558</v>
          </cell>
          <cell r="L1039" t="str">
            <v>26211214202175000196650010005290621526919153</v>
          </cell>
          <cell r="M1039" t="str">
            <v>26 -  Pernambuco</v>
          </cell>
          <cell r="N1039">
            <v>311.86</v>
          </cell>
        </row>
        <row r="1040">
          <cell r="C1040" t="str">
            <v>HOSPITAL MESTRE VITALINO</v>
          </cell>
          <cell r="E1040" t="str">
            <v>3.1 - Combustíveis e Lubrificantes Automotivos</v>
          </cell>
          <cell r="F1040">
            <v>14202175000196</v>
          </cell>
          <cell r="G1040" t="str">
            <v xml:space="preserve">IBEFIL COMBUSTIVEIS LTDA </v>
          </cell>
          <cell r="H1040" t="str">
            <v>B</v>
          </cell>
          <cell r="I1040" t="str">
            <v>S</v>
          </cell>
          <cell r="J1040" t="str">
            <v>000.529.400</v>
          </cell>
          <cell r="K1040">
            <v>44559</v>
          </cell>
          <cell r="L1040" t="str">
            <v>26211214202175000196650010005294001427153321</v>
          </cell>
          <cell r="M1040" t="str">
            <v>26 -  Pernambuco</v>
          </cell>
          <cell r="N1040">
            <v>198.23</v>
          </cell>
        </row>
        <row r="1041">
          <cell r="C1041" t="str">
            <v>HOSPITAL MESTRE VITALINO</v>
          </cell>
          <cell r="E1041" t="str">
            <v>3.1 - Combustíveis e Lubrificantes Automotivos</v>
          </cell>
          <cell r="F1041">
            <v>14202175000196</v>
          </cell>
          <cell r="G1041" t="str">
            <v xml:space="preserve">IBEFIL COMBUSTIVEIS LTDA </v>
          </cell>
          <cell r="H1041" t="str">
            <v>B</v>
          </cell>
          <cell r="I1041" t="str">
            <v>S</v>
          </cell>
          <cell r="J1041" t="str">
            <v>000.528.526</v>
          </cell>
          <cell r="K1041">
            <v>44557</v>
          </cell>
          <cell r="L1041" t="str">
            <v>26211214202175000196650010005285261314008013</v>
          </cell>
          <cell r="M1041" t="str">
            <v>26 -  Pernambuco</v>
          </cell>
          <cell r="N1041">
            <v>226.54</v>
          </cell>
        </row>
        <row r="1042">
          <cell r="C1042" t="str">
            <v>HOSPITAL MESTRE VITALINO</v>
          </cell>
          <cell r="E1042" t="str">
            <v>3.1 - Combustíveis e Lubrificantes Automotivos</v>
          </cell>
          <cell r="F1042">
            <v>14202175000196</v>
          </cell>
          <cell r="G1042" t="str">
            <v xml:space="preserve">IBEFIL COMBUSTIVEIS LTDA </v>
          </cell>
          <cell r="H1042" t="str">
            <v>B</v>
          </cell>
          <cell r="I1042" t="str">
            <v>S</v>
          </cell>
          <cell r="J1042" t="str">
            <v>000.529.266</v>
          </cell>
          <cell r="K1042">
            <v>44559</v>
          </cell>
          <cell r="L1042" t="str">
            <v>26211214202175000196650010005292661309403140</v>
          </cell>
          <cell r="M1042" t="str">
            <v>26 -  Pernambuco</v>
          </cell>
          <cell r="N1042">
            <v>189.49</v>
          </cell>
        </row>
        <row r="1043">
          <cell r="C1043" t="str">
            <v>HOSPITAL MESTRE VITALINO</v>
          </cell>
          <cell r="E1043" t="str">
            <v>3.1 - Combustíveis e Lubrificantes Automotivos</v>
          </cell>
          <cell r="F1043">
            <v>35593870000104</v>
          </cell>
          <cell r="G1043" t="str">
            <v xml:space="preserve">NUNES DERIVADOS DE PETROLEO LTDA </v>
          </cell>
          <cell r="H1043" t="str">
            <v>B</v>
          </cell>
          <cell r="I1043" t="str">
            <v>S</v>
          </cell>
          <cell r="J1043">
            <v>209689</v>
          </cell>
          <cell r="K1043">
            <v>44544</v>
          </cell>
          <cell r="L1043" t="str">
            <v>26211235593870000104650020002096891002756940</v>
          </cell>
          <cell r="M1043" t="str">
            <v>26 -  Pernambuco</v>
          </cell>
          <cell r="N1043">
            <v>202.57</v>
          </cell>
        </row>
        <row r="1044">
          <cell r="C1044" t="str">
            <v>HOSPITAL MESTRE VITALINO</v>
          </cell>
          <cell r="E1044" t="str">
            <v>3.1 - Combustíveis e Lubrificantes Automotivos</v>
          </cell>
          <cell r="F1044">
            <v>35593870000104</v>
          </cell>
          <cell r="G1044" t="str">
            <v xml:space="preserve">NUNES DERIVADOS DE PETROLEO LTDA </v>
          </cell>
          <cell r="H1044" t="str">
            <v>B</v>
          </cell>
          <cell r="I1044" t="str">
            <v>S</v>
          </cell>
          <cell r="J1044">
            <v>209690</v>
          </cell>
          <cell r="K1044">
            <v>44544</v>
          </cell>
          <cell r="L1044" t="str">
            <v>26211235593870000104650020002096901002756959</v>
          </cell>
          <cell r="M1044" t="str">
            <v>26 -  Pernambuco</v>
          </cell>
          <cell r="N1044">
            <v>190.09</v>
          </cell>
        </row>
        <row r="1045">
          <cell r="C1045" t="str">
            <v>HOSPITAL MESTRE VITALINO</v>
          </cell>
          <cell r="E1045" t="str">
            <v>3.1 - Combustíveis e Lubrificantes Automotivos</v>
          </cell>
          <cell r="F1045">
            <v>35593870000104</v>
          </cell>
          <cell r="G1045" t="str">
            <v xml:space="preserve">NUNES DERIVADOS DE PETROLEO LTDA </v>
          </cell>
          <cell r="H1045" t="str">
            <v>B</v>
          </cell>
          <cell r="I1045" t="str">
            <v>S</v>
          </cell>
          <cell r="J1045">
            <v>208076</v>
          </cell>
          <cell r="K1045">
            <v>44532</v>
          </cell>
          <cell r="L1045" t="str">
            <v>26211235593870000104650020002080761002997093</v>
          </cell>
          <cell r="M1045" t="str">
            <v>26 -  Pernambuco</v>
          </cell>
          <cell r="N1045">
            <v>322.5</v>
          </cell>
        </row>
        <row r="1046">
          <cell r="C1046" t="str">
            <v>HOSPITAL MESTRE VITALINO</v>
          </cell>
          <cell r="E1046" t="str">
            <v>3.1 - Combustíveis e Lubrificantes Automotivos</v>
          </cell>
          <cell r="F1046">
            <v>35593870000104</v>
          </cell>
          <cell r="G1046" t="str">
            <v xml:space="preserve">NUNES DERIVADOS DE PETROLEO LTDA </v>
          </cell>
          <cell r="H1046" t="str">
            <v>B</v>
          </cell>
          <cell r="I1046" t="str">
            <v>S</v>
          </cell>
          <cell r="J1046">
            <v>1477</v>
          </cell>
          <cell r="K1046">
            <v>44533</v>
          </cell>
          <cell r="L1046" t="str">
            <v>26211235593870000104650100000014771002703098</v>
          </cell>
          <cell r="M1046" t="str">
            <v>26 -  Pernambuco</v>
          </cell>
          <cell r="N1046">
            <v>225.53</v>
          </cell>
        </row>
        <row r="1047">
          <cell r="C1047" t="str">
            <v>HOSPITAL MESTRE VITALINO</v>
          </cell>
          <cell r="E1047" t="str">
            <v>3.1 - Combustíveis e Lubrificantes Automotivos</v>
          </cell>
          <cell r="F1047">
            <v>35593870000104</v>
          </cell>
          <cell r="G1047" t="str">
            <v xml:space="preserve">NUNES DERIVADOS DE PETROLEO LTDA </v>
          </cell>
          <cell r="H1047" t="str">
            <v>B</v>
          </cell>
          <cell r="I1047" t="str">
            <v>S</v>
          </cell>
          <cell r="J1047">
            <v>2420</v>
          </cell>
          <cell r="K1047">
            <v>44548</v>
          </cell>
          <cell r="L1047" t="str">
            <v>26211235593870000104650100000024201002779495</v>
          </cell>
          <cell r="M1047" t="str">
            <v>26 -  Pernambuco</v>
          </cell>
          <cell r="N1047">
            <v>306.94</v>
          </cell>
        </row>
        <row r="1048">
          <cell r="C1048" t="str">
            <v>HOSPITAL MESTRE VITALINO</v>
          </cell>
          <cell r="E1048" t="str">
            <v>3.1 - Combustíveis e Lubrificantes Automotivos</v>
          </cell>
          <cell r="F1048">
            <v>12634127000141</v>
          </cell>
          <cell r="G1048" t="str">
            <v xml:space="preserve">OTAVIANO BEZERRA FILHO </v>
          </cell>
          <cell r="H1048" t="str">
            <v>B</v>
          </cell>
          <cell r="I1048" t="str">
            <v>S</v>
          </cell>
          <cell r="J1048" t="str">
            <v>000.062.387</v>
          </cell>
          <cell r="K1048">
            <v>44533</v>
          </cell>
          <cell r="L1048" t="str">
            <v>26211212634127000141650650000623871501849223</v>
          </cell>
          <cell r="M1048" t="str">
            <v>26 -  Pernambuco</v>
          </cell>
          <cell r="N1048">
            <v>260.02999999999997</v>
          </cell>
        </row>
        <row r="1049">
          <cell r="C1049" t="str">
            <v>HOSPITAL MESTRE VITALINO</v>
          </cell>
          <cell r="E1049" t="str">
            <v>3.1 - Combustíveis e Lubrificantes Automotivos</v>
          </cell>
          <cell r="F1049">
            <v>12634127000141</v>
          </cell>
          <cell r="G1049" t="str">
            <v xml:space="preserve">OTAVIANO BEZERRA FILHO </v>
          </cell>
          <cell r="H1049" t="str">
            <v>B</v>
          </cell>
          <cell r="I1049" t="str">
            <v>S</v>
          </cell>
          <cell r="J1049" t="str">
            <v>000.063.344</v>
          </cell>
          <cell r="K1049">
            <v>44543</v>
          </cell>
          <cell r="L1049" t="str">
            <v>26211212634127000141650650000633441325713376</v>
          </cell>
          <cell r="M1049" t="str">
            <v>26 -  Pernambuco</v>
          </cell>
          <cell r="N1049">
            <v>320.01</v>
          </cell>
        </row>
        <row r="1050">
          <cell r="C1050" t="str">
            <v>HOSPITAL MESTRE VITALINO</v>
          </cell>
          <cell r="E1050" t="str">
            <v>3.1 - Combustíveis e Lubrificantes Automotivos</v>
          </cell>
          <cell r="F1050">
            <v>12634127000141</v>
          </cell>
          <cell r="G1050" t="str">
            <v xml:space="preserve">OTAVIANO BEZERRA FILHO </v>
          </cell>
          <cell r="H1050" t="str">
            <v>B</v>
          </cell>
          <cell r="I1050" t="str">
            <v>S</v>
          </cell>
          <cell r="J1050" t="str">
            <v>000.062.473</v>
          </cell>
          <cell r="K1050">
            <v>44534</v>
          </cell>
          <cell r="L1050" t="str">
            <v>26211212634127000141650650000624731372529996</v>
          </cell>
          <cell r="M1050" t="str">
            <v>26 -  Pernambuco</v>
          </cell>
          <cell r="N1050">
            <v>173.91</v>
          </cell>
        </row>
        <row r="1051">
          <cell r="C1051" t="str">
            <v>HOSPITAL MESTRE VITALINO</v>
          </cell>
          <cell r="E1051" t="str">
            <v>3.1 - Combustíveis e Lubrificantes Automotivos</v>
          </cell>
          <cell r="F1051">
            <v>12634127000141</v>
          </cell>
          <cell r="G1051" t="str">
            <v xml:space="preserve">OTAVIANO BEZERRA FILHO </v>
          </cell>
          <cell r="H1051" t="str">
            <v>B</v>
          </cell>
          <cell r="I1051" t="str">
            <v>S</v>
          </cell>
          <cell r="J1051" t="str">
            <v>000.063.444</v>
          </cell>
          <cell r="K1051">
            <v>44544</v>
          </cell>
          <cell r="L1051" t="str">
            <v>26211212634127000141650650000634441686591042</v>
          </cell>
          <cell r="M1051" t="str">
            <v>26 -  Pernambuco</v>
          </cell>
          <cell r="N1051">
            <v>271</v>
          </cell>
        </row>
        <row r="1052">
          <cell r="C1052" t="str">
            <v>HOSPITAL MESTRE VITALINO</v>
          </cell>
          <cell r="E1052" t="str">
            <v>3.1 - Combustíveis e Lubrificantes Automotivos</v>
          </cell>
          <cell r="F1052">
            <v>12634127000141</v>
          </cell>
          <cell r="G1052" t="str">
            <v xml:space="preserve">OTAVIANO BEZERRA FILHO </v>
          </cell>
          <cell r="H1052" t="str">
            <v>B</v>
          </cell>
          <cell r="I1052" t="str">
            <v>S</v>
          </cell>
          <cell r="J1052" t="str">
            <v>000.063.154</v>
          </cell>
          <cell r="K1052">
            <v>44541</v>
          </cell>
          <cell r="L1052" t="str">
            <v>26211212634127000141650650000631541566752570</v>
          </cell>
          <cell r="M1052" t="str">
            <v>26 -  Pernambuco</v>
          </cell>
          <cell r="N1052">
            <v>242.6</v>
          </cell>
        </row>
        <row r="1053">
          <cell r="C1053" t="str">
            <v>HOSPITAL MESTRE VITALINO</v>
          </cell>
          <cell r="E1053" t="str">
            <v>3.1 - Combustíveis e Lubrificantes Automotivos</v>
          </cell>
          <cell r="F1053">
            <v>12634127000141</v>
          </cell>
          <cell r="G1053" t="str">
            <v xml:space="preserve">OTAVIANO BEZERRA FILHO </v>
          </cell>
          <cell r="H1053" t="str">
            <v>B</v>
          </cell>
          <cell r="I1053" t="str">
            <v>S</v>
          </cell>
          <cell r="J1053" t="str">
            <v>000.062.250</v>
          </cell>
          <cell r="K1053">
            <v>44532</v>
          </cell>
          <cell r="L1053" t="str">
            <v>26211212634127000141650650000622501330753973</v>
          </cell>
          <cell r="M1053" t="str">
            <v>26 -  Pernambuco</v>
          </cell>
          <cell r="N1053">
            <v>183.67</v>
          </cell>
        </row>
        <row r="1054">
          <cell r="C1054" t="str">
            <v>HOSPITAL MESTRE VITALINO</v>
          </cell>
          <cell r="E1054" t="str">
            <v>3.1 - Combustíveis e Lubrificantes Automotivos</v>
          </cell>
          <cell r="F1054">
            <v>12634127000141</v>
          </cell>
          <cell r="G1054" t="str">
            <v xml:space="preserve">OTAVIANO BEZERRA FILHO </v>
          </cell>
          <cell r="H1054" t="str">
            <v>B</v>
          </cell>
          <cell r="I1054" t="str">
            <v>S</v>
          </cell>
          <cell r="J1054" t="str">
            <v>000.062.211</v>
          </cell>
          <cell r="K1054">
            <v>44532</v>
          </cell>
          <cell r="L1054" t="str">
            <v>26211212634127000141650650000622111204097223</v>
          </cell>
          <cell r="M1054" t="str">
            <v>26 -  Pernambuco</v>
          </cell>
          <cell r="N1054">
            <v>156.03</v>
          </cell>
        </row>
        <row r="1055">
          <cell r="C1055" t="str">
            <v>HOSPITAL MESTRE VITALINO</v>
          </cell>
          <cell r="E1055" t="str">
            <v>3.1 - Combustíveis e Lubrificantes Automotivos</v>
          </cell>
          <cell r="F1055">
            <v>12634127000141</v>
          </cell>
          <cell r="G1055" t="str">
            <v xml:space="preserve">OTAVIANO BEZERRA FILHO </v>
          </cell>
          <cell r="H1055" t="str">
            <v>B</v>
          </cell>
          <cell r="I1055" t="str">
            <v>S</v>
          </cell>
          <cell r="J1055" t="str">
            <v>000.062.504</v>
          </cell>
          <cell r="K1055">
            <v>44535</v>
          </cell>
          <cell r="L1055" t="str">
            <v>26211212634127000141650650000625041239096764</v>
          </cell>
          <cell r="M1055" t="str">
            <v>26 -  Pernambuco</v>
          </cell>
          <cell r="N1055">
            <v>214.97</v>
          </cell>
        </row>
        <row r="1056">
          <cell r="C1056" t="str">
            <v>HOSPITAL MESTRE VITALINO</v>
          </cell>
          <cell r="E1056" t="str">
            <v>3.1 - Combustíveis e Lubrificantes Automotivos</v>
          </cell>
          <cell r="F1056">
            <v>12634127000141</v>
          </cell>
          <cell r="G1056" t="str">
            <v xml:space="preserve">OTAVIANO BEZERRA FILHO </v>
          </cell>
          <cell r="H1056" t="str">
            <v>B</v>
          </cell>
          <cell r="I1056" t="str">
            <v>S</v>
          </cell>
          <cell r="J1056" t="str">
            <v>000.063.145</v>
          </cell>
          <cell r="K1056">
            <v>44541</v>
          </cell>
          <cell r="L1056" t="str">
            <v>26211212634127000141650650000631451746477470</v>
          </cell>
          <cell r="M1056" t="str">
            <v>26 -  Pernambuco</v>
          </cell>
          <cell r="N1056">
            <v>239.99</v>
          </cell>
        </row>
        <row r="1057">
          <cell r="C1057" t="str">
            <v>HOSPITAL MESTRE VITALINO</v>
          </cell>
          <cell r="E1057" t="str">
            <v>3.1 - Combustíveis e Lubrificantes Automotivos</v>
          </cell>
          <cell r="F1057">
            <v>12634127000141</v>
          </cell>
          <cell r="G1057" t="str">
            <v xml:space="preserve">OTAVIANO BEZERRA FILHO </v>
          </cell>
          <cell r="H1057" t="str">
            <v>B</v>
          </cell>
          <cell r="I1057" t="str">
            <v>S</v>
          </cell>
          <cell r="J1057" t="str">
            <v>000.062.660</v>
          </cell>
          <cell r="K1057">
            <v>44536</v>
          </cell>
          <cell r="L1057" t="str">
            <v>26211212634127000141650650000626601592973723</v>
          </cell>
          <cell r="M1057" t="str">
            <v>26 -  Pernambuco</v>
          </cell>
          <cell r="N1057">
            <v>170.02</v>
          </cell>
        </row>
        <row r="1058">
          <cell r="C1058" t="str">
            <v>HOSPITAL MESTRE VITALINO</v>
          </cell>
          <cell r="E1058" t="str">
            <v>3.1 - Combustíveis e Lubrificantes Automotivos</v>
          </cell>
          <cell r="F1058">
            <v>12634127000141</v>
          </cell>
          <cell r="G1058" t="str">
            <v xml:space="preserve">OTAVIANO BEZERRA FILHO </v>
          </cell>
          <cell r="H1058" t="str">
            <v>B</v>
          </cell>
          <cell r="I1058" t="str">
            <v>S</v>
          </cell>
          <cell r="J1058" t="str">
            <v>000.063.468</v>
          </cell>
          <cell r="K1058">
            <v>44545</v>
          </cell>
          <cell r="L1058" t="str">
            <v>26211212634127000141650650000634681184929847</v>
          </cell>
          <cell r="M1058" t="str">
            <v>26 -  Pernambuco</v>
          </cell>
          <cell r="N1058">
            <v>290.82</v>
          </cell>
        </row>
        <row r="1059">
          <cell r="C1059" t="str">
            <v>HOSPITAL MESTRE VITALINO</v>
          </cell>
          <cell r="E1059" t="str">
            <v>3.1 - Combustíveis e Lubrificantes Automotivos</v>
          </cell>
          <cell r="F1059">
            <v>12634127000141</v>
          </cell>
          <cell r="G1059" t="str">
            <v xml:space="preserve">OTAVIANO BEZERRA FILHO </v>
          </cell>
          <cell r="H1059" t="str">
            <v>B</v>
          </cell>
          <cell r="I1059" t="str">
            <v>S</v>
          </cell>
          <cell r="J1059" t="str">
            <v>000.063.990</v>
          </cell>
          <cell r="K1059">
            <v>44550</v>
          </cell>
          <cell r="L1059" t="str">
            <v>26211212634127000141650650000639901807771488</v>
          </cell>
          <cell r="M1059" t="str">
            <v>26 -  Pernambuco</v>
          </cell>
          <cell r="N1059">
            <v>243.17</v>
          </cell>
        </row>
        <row r="1060">
          <cell r="C1060" t="str">
            <v>HOSPITAL MESTRE VITALINO</v>
          </cell>
          <cell r="E1060" t="str">
            <v>3.1 - Combustíveis e Lubrificantes Automotivos</v>
          </cell>
          <cell r="F1060">
            <v>12634127000141</v>
          </cell>
          <cell r="G1060" t="str">
            <v xml:space="preserve">OTAVIANO BEZERRA FILHO </v>
          </cell>
          <cell r="H1060" t="str">
            <v>B</v>
          </cell>
          <cell r="I1060" t="str">
            <v>S</v>
          </cell>
          <cell r="J1060" t="str">
            <v>000.063.582</v>
          </cell>
          <cell r="K1060">
            <v>44546</v>
          </cell>
          <cell r="L1060" t="str">
            <v>26211212634127000141650650000635821575346163</v>
          </cell>
          <cell r="M1060" t="str">
            <v>26 -  Pernambuco</v>
          </cell>
          <cell r="N1060">
            <v>259.99</v>
          </cell>
        </row>
        <row r="1061">
          <cell r="C1061" t="str">
            <v>HOSPITAL MESTRE VITALINO</v>
          </cell>
          <cell r="E1061" t="str">
            <v>3.1 - Combustíveis e Lubrificantes Automotivos</v>
          </cell>
          <cell r="F1061">
            <v>12634127000141</v>
          </cell>
          <cell r="G1061" t="str">
            <v xml:space="preserve">OTAVIANO BEZERRA FILHO </v>
          </cell>
          <cell r="H1061" t="str">
            <v>B</v>
          </cell>
          <cell r="I1061" t="str">
            <v>S</v>
          </cell>
          <cell r="J1061" t="str">
            <v>000.063.439</v>
          </cell>
          <cell r="K1061">
            <v>44544</v>
          </cell>
          <cell r="L1061" t="str">
            <v>26211212634127000141650650000634391188827346</v>
          </cell>
          <cell r="M1061" t="str">
            <v>26 -  Pernambuco</v>
          </cell>
          <cell r="N1061">
            <v>119.04</v>
          </cell>
        </row>
        <row r="1062">
          <cell r="C1062" t="str">
            <v>HOSPITAL MESTRE VITALINO</v>
          </cell>
          <cell r="E1062" t="str">
            <v>3.1 - Combustíveis e Lubrificantes Automotivos</v>
          </cell>
          <cell r="F1062">
            <v>12634127000141</v>
          </cell>
          <cell r="G1062" t="str">
            <v xml:space="preserve">OTAVIANO BEZERRA FILHO </v>
          </cell>
          <cell r="H1062" t="str">
            <v>B</v>
          </cell>
          <cell r="I1062" t="str">
            <v>S</v>
          </cell>
          <cell r="J1062" t="str">
            <v>000.063.808</v>
          </cell>
          <cell r="K1062">
            <v>44548</v>
          </cell>
          <cell r="L1062" t="str">
            <v>26211212634127000141650650000638081734377918</v>
          </cell>
          <cell r="M1062" t="str">
            <v>26 -  Pernambuco</v>
          </cell>
          <cell r="N1062">
            <v>200.03</v>
          </cell>
        </row>
        <row r="1063">
          <cell r="C1063" t="str">
            <v>HOSPITAL MESTRE VITALINO</v>
          </cell>
          <cell r="E1063" t="str">
            <v>3.1 - Combustíveis e Lubrificantes Automotivos</v>
          </cell>
          <cell r="F1063">
            <v>12634127000141</v>
          </cell>
          <cell r="G1063" t="str">
            <v xml:space="preserve">OTAVIANO BEZERRA FILHO </v>
          </cell>
          <cell r="H1063" t="str">
            <v>B</v>
          </cell>
          <cell r="I1063" t="str">
            <v>S</v>
          </cell>
          <cell r="J1063" t="str">
            <v>000.063.891</v>
          </cell>
          <cell r="K1063">
            <v>44549</v>
          </cell>
          <cell r="L1063" t="str">
            <v>26211212634127000141650650000638911809361890</v>
          </cell>
          <cell r="M1063" t="str">
            <v>26 -  Pernambuco</v>
          </cell>
          <cell r="N1063">
            <v>170.08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>
            <v>12634127000141</v>
          </cell>
          <cell r="G1064" t="str">
            <v xml:space="preserve">OTAVIANO BEZERRA FILHO </v>
          </cell>
          <cell r="H1064" t="str">
            <v>B</v>
          </cell>
          <cell r="I1064" t="str">
            <v>S</v>
          </cell>
          <cell r="J1064" t="str">
            <v>000.064.072</v>
          </cell>
          <cell r="K1064">
            <v>44550</v>
          </cell>
          <cell r="L1064" t="str">
            <v>26211212634127000141650650000640721400826660</v>
          </cell>
          <cell r="M1064" t="str">
            <v>26 -  Pernambuco</v>
          </cell>
          <cell r="N1064">
            <v>367.01</v>
          </cell>
        </row>
        <row r="1065">
          <cell r="C1065" t="str">
            <v>HOSPITAL MESTRE VITALINO</v>
          </cell>
          <cell r="E1065" t="str">
            <v>3.1 - Combustíveis e Lubrificantes Automotivos</v>
          </cell>
          <cell r="F1065">
            <v>12634127000141</v>
          </cell>
          <cell r="G1065" t="str">
            <v xml:space="preserve">OTAVIANO BEZERRA FILHO </v>
          </cell>
          <cell r="H1065" t="str">
            <v>B</v>
          </cell>
          <cell r="I1065" t="str">
            <v>S</v>
          </cell>
          <cell r="J1065" t="str">
            <v>000.063.790</v>
          </cell>
          <cell r="K1065">
            <v>44547</v>
          </cell>
          <cell r="L1065" t="str">
            <v>26211212634127000141650650000637901803936546</v>
          </cell>
          <cell r="M1065" t="str">
            <v>26 -  Pernambuco</v>
          </cell>
          <cell r="N1065">
            <v>280.61</v>
          </cell>
        </row>
        <row r="1066">
          <cell r="C1066" t="str">
            <v>HOSPITAL MESTRE VITALINO</v>
          </cell>
          <cell r="E1066" t="str">
            <v>3.1 - Combustíveis e Lubrificantes Automotivos</v>
          </cell>
          <cell r="F1066">
            <v>12634127000141</v>
          </cell>
          <cell r="G1066" t="str">
            <v xml:space="preserve">OTAVIANO BEZERRA FILHO </v>
          </cell>
          <cell r="H1066" t="str">
            <v>B</v>
          </cell>
          <cell r="I1066" t="str">
            <v>S</v>
          </cell>
          <cell r="J1066" t="str">
            <v>000.064.056</v>
          </cell>
          <cell r="K1066">
            <v>44550</v>
          </cell>
          <cell r="L1066" t="str">
            <v>26211212634127000141650650000640561956820328</v>
          </cell>
          <cell r="M1066" t="str">
            <v>26 -  Pernambuco</v>
          </cell>
          <cell r="N1066">
            <v>130.01</v>
          </cell>
        </row>
        <row r="1067">
          <cell r="C1067" t="str">
            <v>HOSPITAL MESTRE VITALINO</v>
          </cell>
          <cell r="E1067" t="str">
            <v>3.1 - Combustíveis e Lubrificantes Automotivos</v>
          </cell>
          <cell r="F1067">
            <v>12634127000141</v>
          </cell>
          <cell r="G1067" t="str">
            <v xml:space="preserve">OTAVIANO BEZERRA FILHO </v>
          </cell>
          <cell r="H1067" t="str">
            <v>B</v>
          </cell>
          <cell r="I1067" t="str">
            <v>S</v>
          </cell>
          <cell r="J1067" t="str">
            <v>000.063.846</v>
          </cell>
          <cell r="K1067">
            <v>44548</v>
          </cell>
          <cell r="L1067" t="str">
            <v>26211212634127000141650650000638461416523164</v>
          </cell>
          <cell r="M1067" t="str">
            <v>26 -  Pernambuco</v>
          </cell>
          <cell r="N1067">
            <v>223.24</v>
          </cell>
        </row>
        <row r="1068">
          <cell r="C1068" t="str">
            <v>HOSPITAL MESTRE VITALINO</v>
          </cell>
          <cell r="E1068" t="str">
            <v>3.1 - Combustíveis e Lubrificantes Automotivos</v>
          </cell>
          <cell r="F1068">
            <v>12634127000141</v>
          </cell>
          <cell r="G1068" t="str">
            <v xml:space="preserve">OTAVIANO BEZERRA FILHO </v>
          </cell>
          <cell r="H1068" t="str">
            <v>B</v>
          </cell>
          <cell r="I1068" t="str">
            <v>S</v>
          </cell>
          <cell r="J1068" t="str">
            <v>000.064.666</v>
          </cell>
          <cell r="K1068">
            <v>44556</v>
          </cell>
          <cell r="L1068" t="str">
            <v>26211212634127000141650650000646651883850542</v>
          </cell>
          <cell r="M1068" t="str">
            <v>26 -  Pernambuco</v>
          </cell>
          <cell r="N1068">
            <v>211.25</v>
          </cell>
        </row>
        <row r="1069">
          <cell r="C1069" t="str">
            <v>HOSPITAL MESTRE VITALINO</v>
          </cell>
          <cell r="E1069" t="str">
            <v>3.1 - Combustíveis e Lubrificantes Automotivos</v>
          </cell>
          <cell r="F1069">
            <v>12634127000141</v>
          </cell>
          <cell r="G1069" t="str">
            <v xml:space="preserve">OTAVIANO BEZERRA FILHO </v>
          </cell>
          <cell r="H1069" t="str">
            <v>B</v>
          </cell>
          <cell r="I1069" t="str">
            <v>S</v>
          </cell>
          <cell r="J1069" t="str">
            <v>000.064.663</v>
          </cell>
          <cell r="K1069">
            <v>44556</v>
          </cell>
          <cell r="L1069" t="str">
            <v>26211212634127000141650650000646631396636234</v>
          </cell>
          <cell r="M1069" t="str">
            <v>26 -  Pernambuco</v>
          </cell>
          <cell r="N1069">
            <v>268.52</v>
          </cell>
        </row>
        <row r="1070">
          <cell r="C1070" t="str">
            <v>HOSPITAL MESTRE VITALINO</v>
          </cell>
          <cell r="E1070" t="str">
            <v>3.1 - Combustíveis e Lubrificantes Automotivos</v>
          </cell>
          <cell r="F1070">
            <v>12634127000141</v>
          </cell>
          <cell r="G1070" t="str">
            <v xml:space="preserve">OTAVIANO BEZERRA FILHO </v>
          </cell>
          <cell r="H1070" t="str">
            <v>B</v>
          </cell>
          <cell r="I1070" t="str">
            <v>S</v>
          </cell>
          <cell r="J1070" t="str">
            <v>000.064.165</v>
          </cell>
          <cell r="K1070">
            <v>44551</v>
          </cell>
          <cell r="L1070" t="str">
            <v>26211212634127000141650650000641651313664603</v>
          </cell>
          <cell r="M1070" t="str">
            <v>26 -  Pernambuco</v>
          </cell>
          <cell r="N1070">
            <v>160.41999999999999</v>
          </cell>
        </row>
        <row r="1071">
          <cell r="C1071" t="str">
            <v>HOSPITAL MESTRE VITALINO</v>
          </cell>
          <cell r="E1071" t="str">
            <v>3.1 - Combustíveis e Lubrificantes Automotivos</v>
          </cell>
          <cell r="F1071">
            <v>12634127000141</v>
          </cell>
          <cell r="G1071" t="str">
            <v xml:space="preserve">OTAVIANO BEZERRA FILHO </v>
          </cell>
          <cell r="H1071" t="str">
            <v>B</v>
          </cell>
          <cell r="I1071" t="str">
            <v>S</v>
          </cell>
          <cell r="J1071" t="str">
            <v>000.064.592</v>
          </cell>
          <cell r="K1071">
            <v>44555</v>
          </cell>
          <cell r="L1071" t="str">
            <v>26211212634127000141650650000645921802625006</v>
          </cell>
          <cell r="M1071" t="str">
            <v>26 -  Pernambuco</v>
          </cell>
          <cell r="N1071">
            <v>256.64</v>
          </cell>
        </row>
        <row r="1072">
          <cell r="C1072" t="str">
            <v>HOSPITAL MESTRE VITALINO</v>
          </cell>
          <cell r="E1072" t="str">
            <v>3.1 - Combustíveis e Lubrificantes Automotivos</v>
          </cell>
          <cell r="F1072">
            <v>12634127000141</v>
          </cell>
          <cell r="G1072" t="str">
            <v xml:space="preserve">OTAVIANO BEZERRA FILHO </v>
          </cell>
          <cell r="H1072" t="str">
            <v>B</v>
          </cell>
          <cell r="I1072" t="str">
            <v>S</v>
          </cell>
          <cell r="J1072" t="str">
            <v>000.064.591</v>
          </cell>
          <cell r="K1072">
            <v>44555</v>
          </cell>
          <cell r="L1072" t="str">
            <v>26211212634127000141650650000645911271742123</v>
          </cell>
          <cell r="M1072" t="str">
            <v>26 -  Pernambuco</v>
          </cell>
          <cell r="N1072">
            <v>212.03</v>
          </cell>
        </row>
        <row r="1073">
          <cell r="C1073" t="str">
            <v>HOSPITAL MESTRE VITALINO</v>
          </cell>
          <cell r="E1073" t="str">
            <v>3.1 - Combustíveis e Lubrificantes Automotivos</v>
          </cell>
          <cell r="F1073">
            <v>12634127000141</v>
          </cell>
          <cell r="G1073" t="str">
            <v xml:space="preserve">OTAVIANO BEZERRA FILHO </v>
          </cell>
          <cell r="H1073" t="str">
            <v>B</v>
          </cell>
          <cell r="I1073" t="str">
            <v>S</v>
          </cell>
          <cell r="J1073" t="str">
            <v>000.064.213</v>
          </cell>
          <cell r="K1073">
            <v>44551</v>
          </cell>
          <cell r="L1073" t="str">
            <v>26211212634127000141650650000642131758452750</v>
          </cell>
          <cell r="M1073" t="str">
            <v>26 -  Pernambuco</v>
          </cell>
          <cell r="N1073">
            <v>300.08999999999997</v>
          </cell>
        </row>
        <row r="1074">
          <cell r="C1074" t="str">
            <v>HOSPITAL MESTRE VITALINO</v>
          </cell>
          <cell r="E1074" t="str">
            <v>3.1 - Combustíveis e Lubrificantes Automotivos</v>
          </cell>
          <cell r="F1074">
            <v>12634127000141</v>
          </cell>
          <cell r="G1074" t="str">
            <v xml:space="preserve">OTAVIANO BEZERRA FILHO </v>
          </cell>
          <cell r="H1074" t="str">
            <v>B</v>
          </cell>
          <cell r="I1074" t="str">
            <v>S</v>
          </cell>
          <cell r="J1074" t="str">
            <v>000.065.004</v>
          </cell>
          <cell r="K1074">
            <v>44559</v>
          </cell>
          <cell r="L1074" t="str">
            <v>26211212634127000141650650000650041109873309</v>
          </cell>
          <cell r="M1074" t="str">
            <v>26 -  Pernambuco</v>
          </cell>
          <cell r="N1074">
            <v>181.03</v>
          </cell>
        </row>
        <row r="1075">
          <cell r="C1075" t="str">
            <v>HOSPITAL MESTRE VITALINO</v>
          </cell>
          <cell r="E1075" t="str">
            <v>3.1 - Combustíveis e Lubrificantes Automotivos</v>
          </cell>
          <cell r="F1075">
            <v>12634127000141</v>
          </cell>
          <cell r="G1075" t="str">
            <v xml:space="preserve">OTAVIANO BEZERRA FILHO </v>
          </cell>
          <cell r="H1075" t="str">
            <v>B</v>
          </cell>
          <cell r="I1075" t="str">
            <v>S</v>
          </cell>
          <cell r="J1075" t="str">
            <v>000.064.858</v>
          </cell>
          <cell r="K1075">
            <v>44558</v>
          </cell>
          <cell r="L1075" t="str">
            <v>26211212634127000141650650000648581453022322</v>
          </cell>
          <cell r="M1075" t="str">
            <v>26 -  Pernambuco</v>
          </cell>
          <cell r="N1075">
            <v>229.73</v>
          </cell>
        </row>
        <row r="1076">
          <cell r="C1076" t="str">
            <v>HOSPITAL MESTRE VITALINO</v>
          </cell>
          <cell r="E1076" t="str">
            <v>3.1 - Combustíveis e Lubrificantes Automotivos</v>
          </cell>
          <cell r="F1076">
            <v>12634127000141</v>
          </cell>
          <cell r="G1076" t="str">
            <v xml:space="preserve">OTAVIANO BEZERRA FILHO </v>
          </cell>
          <cell r="H1076" t="str">
            <v>B</v>
          </cell>
          <cell r="I1076" t="str">
            <v>S</v>
          </cell>
          <cell r="J1076" t="str">
            <v>000.064.859</v>
          </cell>
          <cell r="K1076">
            <v>44558</v>
          </cell>
          <cell r="L1076" t="str">
            <v>26211212634127000141650650000648591137387739</v>
          </cell>
          <cell r="M1076" t="str">
            <v>26 -  Pernambuco</v>
          </cell>
          <cell r="N1076">
            <v>290.05</v>
          </cell>
        </row>
        <row r="1077">
          <cell r="C1077" t="str">
            <v>HOSPITAL MESTRE VITALINO</v>
          </cell>
          <cell r="E1077" t="str">
            <v>3.1 - Combustíveis e Lubrificantes Automotivos</v>
          </cell>
          <cell r="F1077">
            <v>12634127000141</v>
          </cell>
          <cell r="G1077" t="str">
            <v xml:space="preserve">OTAVIANO BEZERRA FILHO </v>
          </cell>
          <cell r="H1077" t="str">
            <v>B</v>
          </cell>
          <cell r="I1077" t="str">
            <v>S</v>
          </cell>
          <cell r="J1077" t="str">
            <v>000.065.246</v>
          </cell>
          <cell r="K1077">
            <v>44560</v>
          </cell>
          <cell r="L1077" t="str">
            <v>26211212634127000141650650000652461643591000</v>
          </cell>
          <cell r="M1077" t="str">
            <v>26 -  Pernambuco</v>
          </cell>
          <cell r="N1077">
            <v>92.65</v>
          </cell>
        </row>
        <row r="1078">
          <cell r="C1078" t="str">
            <v>HOSPITAL MESTRE VITALINO</v>
          </cell>
          <cell r="E1078" t="str">
            <v>3.1 - Combustíveis e Lubrificantes Automotivos</v>
          </cell>
          <cell r="F1078">
            <v>12634127000141</v>
          </cell>
          <cell r="G1078" t="str">
            <v xml:space="preserve">OTAVIANO BEZERRA FILHO </v>
          </cell>
          <cell r="H1078" t="str">
            <v>B</v>
          </cell>
          <cell r="I1078" t="str">
            <v>S</v>
          </cell>
          <cell r="J1078" t="str">
            <v>000.064.781</v>
          </cell>
          <cell r="K1078">
            <v>44557</v>
          </cell>
          <cell r="L1078" t="str">
            <v>26211212634127000141650650000647811410182398</v>
          </cell>
          <cell r="M1078" t="str">
            <v>26 -  Pernambuco</v>
          </cell>
          <cell r="N1078">
            <v>266.24</v>
          </cell>
        </row>
        <row r="1079">
          <cell r="C1079" t="str">
            <v>HOSPITAL MESTRE VITALINO</v>
          </cell>
          <cell r="E1079" t="str">
            <v>3.1 - Combustíveis e Lubrificantes Automotivos</v>
          </cell>
          <cell r="F1079">
            <v>12634127000141</v>
          </cell>
          <cell r="G1079" t="str">
            <v xml:space="preserve">OTAVIANO BEZERRA FILHO </v>
          </cell>
          <cell r="H1079" t="str">
            <v>B</v>
          </cell>
          <cell r="I1079" t="str">
            <v>S</v>
          </cell>
          <cell r="J1079" t="str">
            <v>000.064.975</v>
          </cell>
          <cell r="K1079">
            <v>44558</v>
          </cell>
          <cell r="L1079" t="str">
            <v>26211212634127000141650650000649751927334890</v>
          </cell>
          <cell r="M1079" t="str">
            <v>26 -  Pernambuco</v>
          </cell>
          <cell r="N1079">
            <v>249</v>
          </cell>
        </row>
        <row r="1080">
          <cell r="C1080" t="str">
            <v>HOSPITAL MESTRE VITALINO</v>
          </cell>
          <cell r="E1080" t="str">
            <v>3.1 - Combustíveis e Lubrificantes Automotivos</v>
          </cell>
          <cell r="F1080">
            <v>12634127000141</v>
          </cell>
          <cell r="G1080" t="str">
            <v xml:space="preserve">OTAVIANO BEZERRA FILHO </v>
          </cell>
          <cell r="H1080" t="str">
            <v>B</v>
          </cell>
          <cell r="I1080" t="str">
            <v>S</v>
          </cell>
          <cell r="J1080" t="str">
            <v>000.063.670</v>
          </cell>
          <cell r="K1080">
            <v>44546</v>
          </cell>
          <cell r="L1080" t="str">
            <v>26211212634127000141650650000636701271950150</v>
          </cell>
          <cell r="M1080" t="str">
            <v>26 -  Pernambuco</v>
          </cell>
          <cell r="N1080">
            <v>332.5</v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C1084" t="str">
            <v>HOSPITAL MESTRE VITALINO</v>
          </cell>
          <cell r="E1084" t="str">
            <v xml:space="preserve">5.25 - Serviços Bancários </v>
          </cell>
          <cell r="F1084">
            <v>90400888000142</v>
          </cell>
          <cell r="G1084" t="str">
            <v>TARIFA DE MANUTENCAO MENSAL CONTA ATIVA</v>
          </cell>
          <cell r="H1084" t="str">
            <v>S</v>
          </cell>
          <cell r="I1084" t="str">
            <v>N</v>
          </cell>
          <cell r="K1084">
            <v>44531</v>
          </cell>
          <cell r="N1084">
            <v>60</v>
          </cell>
        </row>
        <row r="1085">
          <cell r="C1085" t="str">
            <v>HOSPITAL MESTRE VITALINO</v>
          </cell>
          <cell r="E1085" t="str">
            <v xml:space="preserve">5.25 - Serviços Bancários </v>
          </cell>
          <cell r="F1085">
            <v>90400888000142</v>
          </cell>
          <cell r="G1085" t="str">
            <v>TARIFA DE MANUTENCAO MENSAL CONTA ATIVA</v>
          </cell>
          <cell r="H1085" t="str">
            <v>S</v>
          </cell>
          <cell r="I1085" t="str">
            <v>N</v>
          </cell>
          <cell r="K1085">
            <v>44561</v>
          </cell>
          <cell r="N1085">
            <v>60</v>
          </cell>
        </row>
        <row r="1086">
          <cell r="C1086" t="str">
            <v>HOSPITAL MESTRE VITALINO</v>
          </cell>
          <cell r="E1086" t="str">
            <v xml:space="preserve">5.25 - Serviços Bancários </v>
          </cell>
          <cell r="F1086">
            <v>90400888000142</v>
          </cell>
          <cell r="G1086" t="str">
            <v>TARIFA DB CESTA PJ</v>
          </cell>
          <cell r="H1086" t="str">
            <v>S</v>
          </cell>
          <cell r="I1086" t="str">
            <v>N</v>
          </cell>
          <cell r="K1086">
            <v>44540</v>
          </cell>
          <cell r="N1086">
            <v>99</v>
          </cell>
        </row>
        <row r="1087">
          <cell r="C1087" t="str">
            <v>HOSPITAL MESTRE VITALINO</v>
          </cell>
          <cell r="E1087" t="str">
            <v xml:space="preserve">5.25 - Serviços Bancários </v>
          </cell>
          <cell r="F1087">
            <v>90400888000142</v>
          </cell>
          <cell r="G1087" t="str">
            <v>TARIFA DE MANUTENCAO MENSAL CONTA ATIVA</v>
          </cell>
          <cell r="H1087" t="str">
            <v>S</v>
          </cell>
          <cell r="I1087" t="str">
            <v>N</v>
          </cell>
          <cell r="K1087">
            <v>44545</v>
          </cell>
          <cell r="N1087">
            <v>60</v>
          </cell>
        </row>
        <row r="1088">
          <cell r="C1088" t="str">
            <v>HOSPITAL MESTRE VITALINO</v>
          </cell>
          <cell r="E1088" t="str">
            <v xml:space="preserve">5.25 - Serviços Bancários </v>
          </cell>
          <cell r="F1088">
            <v>90400888000142</v>
          </cell>
          <cell r="G1088" t="str">
            <v>TARIFA SANTANDER</v>
          </cell>
          <cell r="H1088" t="str">
            <v>S</v>
          </cell>
          <cell r="I1088" t="str">
            <v>N</v>
          </cell>
          <cell r="K1088">
            <v>44531</v>
          </cell>
          <cell r="N1088">
            <v>9.9</v>
          </cell>
        </row>
        <row r="1089">
          <cell r="C1089" t="str">
            <v>HOSPITAL MESTRE VITALINO</v>
          </cell>
          <cell r="E1089" t="str">
            <v xml:space="preserve">5.25 - Serviços Bancários </v>
          </cell>
          <cell r="F1089">
            <v>90400888000142</v>
          </cell>
          <cell r="G1089" t="str">
            <v>TARIFA SANTANDER</v>
          </cell>
          <cell r="H1089" t="str">
            <v>S</v>
          </cell>
          <cell r="I1089" t="str">
            <v>N</v>
          </cell>
          <cell r="K1089">
            <v>44531</v>
          </cell>
          <cell r="N1089">
            <v>60</v>
          </cell>
        </row>
        <row r="1090">
          <cell r="C1090" t="str">
            <v>HOSPITAL MESTRE VITALINO</v>
          </cell>
          <cell r="E1090" t="str">
            <v xml:space="preserve">5.25 - Serviços Bancários </v>
          </cell>
          <cell r="F1090">
            <v>90400888000142</v>
          </cell>
          <cell r="G1090" t="str">
            <v>TARIFA SANTANDER</v>
          </cell>
          <cell r="H1090" t="str">
            <v>S</v>
          </cell>
          <cell r="I1090" t="str">
            <v>N</v>
          </cell>
          <cell r="K1090">
            <v>44532</v>
          </cell>
          <cell r="N1090">
            <v>29.7</v>
          </cell>
        </row>
        <row r="1091">
          <cell r="C1091" t="str">
            <v>HOSPITAL MESTRE VITALINO</v>
          </cell>
          <cell r="E1091" t="str">
            <v xml:space="preserve">5.25 - Serviços Bancários </v>
          </cell>
          <cell r="F1091">
            <v>90400888000142</v>
          </cell>
          <cell r="G1091" t="str">
            <v>TARIFA SANTANDER</v>
          </cell>
          <cell r="H1091" t="str">
            <v>S</v>
          </cell>
          <cell r="I1091" t="str">
            <v>N</v>
          </cell>
          <cell r="K1091">
            <v>44533</v>
          </cell>
          <cell r="N1091">
            <v>54.45</v>
          </cell>
        </row>
        <row r="1092">
          <cell r="C1092" t="str">
            <v>HOSPITAL MESTRE VITALINO</v>
          </cell>
          <cell r="E1092" t="str">
            <v xml:space="preserve">5.25 - Serviços Bancários </v>
          </cell>
          <cell r="F1092">
            <v>90400888000142</v>
          </cell>
          <cell r="G1092" t="str">
            <v>TARIFA SANTANDER</v>
          </cell>
          <cell r="H1092" t="str">
            <v>S</v>
          </cell>
          <cell r="I1092" t="str">
            <v>N</v>
          </cell>
          <cell r="K1092">
            <v>44536</v>
          </cell>
          <cell r="N1092">
            <v>29.7</v>
          </cell>
        </row>
        <row r="1093">
          <cell r="C1093" t="str">
            <v>HOSPITAL MESTRE VITALINO</v>
          </cell>
          <cell r="E1093" t="str">
            <v xml:space="preserve">5.25 - Serviços Bancários </v>
          </cell>
          <cell r="F1093">
            <v>90400888000142</v>
          </cell>
          <cell r="G1093" t="str">
            <v>TARIFA SANTANDER</v>
          </cell>
          <cell r="H1093" t="str">
            <v>S</v>
          </cell>
          <cell r="I1093" t="str">
            <v>N</v>
          </cell>
          <cell r="K1093">
            <v>44537</v>
          </cell>
          <cell r="N1093">
            <v>29.7</v>
          </cell>
        </row>
        <row r="1094">
          <cell r="C1094" t="str">
            <v>HOSPITAL MESTRE VITALINO</v>
          </cell>
          <cell r="E1094" t="str">
            <v xml:space="preserve">5.25 - Serviços Bancários </v>
          </cell>
          <cell r="F1094">
            <v>90400888000142</v>
          </cell>
          <cell r="G1094" t="str">
            <v>TARIFA SANTANDER</v>
          </cell>
          <cell r="H1094" t="str">
            <v>S</v>
          </cell>
          <cell r="I1094" t="str">
            <v>N</v>
          </cell>
          <cell r="K1094">
            <v>44537</v>
          </cell>
          <cell r="N1094">
            <v>14</v>
          </cell>
        </row>
        <row r="1095">
          <cell r="C1095" t="str">
            <v>HOSPITAL MESTRE VITALINO</v>
          </cell>
          <cell r="E1095" t="str">
            <v xml:space="preserve">5.25 - Serviços Bancários </v>
          </cell>
          <cell r="F1095">
            <v>90400888000142</v>
          </cell>
          <cell r="G1095" t="str">
            <v>TARIFA SANTANDER</v>
          </cell>
          <cell r="H1095" t="str">
            <v>S</v>
          </cell>
          <cell r="I1095" t="str">
            <v>N</v>
          </cell>
          <cell r="K1095">
            <v>44538</v>
          </cell>
          <cell r="N1095">
            <v>14.85</v>
          </cell>
        </row>
        <row r="1096">
          <cell r="C1096" t="str">
            <v>HOSPITAL MESTRE VITALINO</v>
          </cell>
          <cell r="E1096" t="str">
            <v xml:space="preserve">5.25 - Serviços Bancários </v>
          </cell>
          <cell r="F1096">
            <v>90400888000142</v>
          </cell>
          <cell r="G1096" t="str">
            <v>TARIFA SANTANDER</v>
          </cell>
          <cell r="H1096" t="str">
            <v>S</v>
          </cell>
          <cell r="I1096" t="str">
            <v>N</v>
          </cell>
          <cell r="K1096">
            <v>44539</v>
          </cell>
          <cell r="N1096">
            <v>24.75</v>
          </cell>
        </row>
        <row r="1097">
          <cell r="C1097" t="str">
            <v>HOSPITAL MESTRE VITALINO</v>
          </cell>
          <cell r="E1097" t="str">
            <v xml:space="preserve">5.25 - Serviços Bancários </v>
          </cell>
          <cell r="F1097">
            <v>90400888000142</v>
          </cell>
          <cell r="G1097" t="str">
            <v>TARIFA SANTANDER</v>
          </cell>
          <cell r="H1097" t="str">
            <v>S</v>
          </cell>
          <cell r="I1097" t="str">
            <v>N</v>
          </cell>
          <cell r="K1097">
            <v>44540</v>
          </cell>
          <cell r="N1097">
            <v>9.9</v>
          </cell>
        </row>
        <row r="1098">
          <cell r="C1098" t="str">
            <v>HOSPITAL MESTRE VITALINO</v>
          </cell>
          <cell r="E1098" t="str">
            <v xml:space="preserve">5.25 - Serviços Bancários </v>
          </cell>
          <cell r="F1098">
            <v>90400888000142</v>
          </cell>
          <cell r="G1098" t="str">
            <v>TARIFA SANTANDER</v>
          </cell>
          <cell r="H1098" t="str">
            <v>S</v>
          </cell>
          <cell r="I1098" t="str">
            <v>N</v>
          </cell>
          <cell r="K1098">
            <v>44543</v>
          </cell>
          <cell r="N1098">
            <v>34.65</v>
          </cell>
        </row>
        <row r="1099">
          <cell r="C1099" t="str">
            <v>HOSPITAL MESTRE VITALINO</v>
          </cell>
          <cell r="E1099" t="str">
            <v xml:space="preserve">5.25 - Serviços Bancários </v>
          </cell>
          <cell r="F1099">
            <v>90400888000142</v>
          </cell>
          <cell r="G1099" t="str">
            <v>TARIFA SANTANDER</v>
          </cell>
          <cell r="H1099" t="str">
            <v>S</v>
          </cell>
          <cell r="I1099" t="str">
            <v>N</v>
          </cell>
          <cell r="K1099">
            <v>44544</v>
          </cell>
          <cell r="N1099">
            <v>14.85</v>
          </cell>
        </row>
        <row r="1100">
          <cell r="C1100" t="str">
            <v>HOSPITAL MESTRE VITALINO</v>
          </cell>
          <cell r="E1100" t="str">
            <v xml:space="preserve">5.25 - Serviços Bancários </v>
          </cell>
          <cell r="F1100">
            <v>90400888000142</v>
          </cell>
          <cell r="G1100" t="str">
            <v>TARIFA SANTANDER</v>
          </cell>
          <cell r="H1100" t="str">
            <v>S</v>
          </cell>
          <cell r="I1100" t="str">
            <v>N</v>
          </cell>
          <cell r="K1100">
            <v>44545</v>
          </cell>
          <cell r="N1100">
            <v>34.65</v>
          </cell>
        </row>
        <row r="1101">
          <cell r="C1101" t="str">
            <v>HOSPITAL MESTRE VITALINO</v>
          </cell>
          <cell r="E1101" t="str">
            <v xml:space="preserve">5.25 - Serviços Bancários </v>
          </cell>
          <cell r="F1101">
            <v>90400888000142</v>
          </cell>
          <cell r="G1101" t="str">
            <v>TARIFA SANTANDER</v>
          </cell>
          <cell r="H1101" t="str">
            <v>S</v>
          </cell>
          <cell r="I1101" t="str">
            <v>N</v>
          </cell>
          <cell r="K1101">
            <v>44546</v>
          </cell>
          <cell r="N1101">
            <v>59.4</v>
          </cell>
        </row>
        <row r="1102">
          <cell r="C1102" t="str">
            <v>HOSPITAL MESTRE VITALINO</v>
          </cell>
          <cell r="E1102" t="str">
            <v xml:space="preserve">5.25 - Serviços Bancários </v>
          </cell>
          <cell r="F1102">
            <v>90400888000142</v>
          </cell>
          <cell r="G1102" t="str">
            <v>TARIFA SANTANDER</v>
          </cell>
          <cell r="H1102" t="str">
            <v>S</v>
          </cell>
          <cell r="I1102" t="str">
            <v>N</v>
          </cell>
          <cell r="K1102">
            <v>44547</v>
          </cell>
          <cell r="N1102">
            <v>19.8</v>
          </cell>
        </row>
        <row r="1103">
          <cell r="C1103" t="str">
            <v>HOSPITAL MESTRE VITALINO</v>
          </cell>
          <cell r="E1103" t="str">
            <v xml:space="preserve">5.25 - Serviços Bancários </v>
          </cell>
          <cell r="F1103">
            <v>90400888000142</v>
          </cell>
          <cell r="G1103" t="str">
            <v>TARIFA SANTANDER</v>
          </cell>
          <cell r="H1103" t="str">
            <v>S</v>
          </cell>
          <cell r="I1103" t="str">
            <v>N</v>
          </cell>
          <cell r="K1103">
            <v>44550</v>
          </cell>
          <cell r="N1103">
            <v>9.9</v>
          </cell>
        </row>
        <row r="1104">
          <cell r="C1104" t="str">
            <v>HOSPITAL MESTRE VITALINO</v>
          </cell>
          <cell r="E1104" t="str">
            <v xml:space="preserve">5.25 - Serviços Bancários </v>
          </cell>
          <cell r="F1104">
            <v>90400888000142</v>
          </cell>
          <cell r="G1104" t="str">
            <v>TARIFA SANTANDER</v>
          </cell>
          <cell r="H1104" t="str">
            <v>S</v>
          </cell>
          <cell r="I1104" t="str">
            <v>N</v>
          </cell>
          <cell r="K1104">
            <v>44551</v>
          </cell>
          <cell r="N1104">
            <v>19.8</v>
          </cell>
        </row>
        <row r="1105">
          <cell r="C1105" t="str">
            <v>HOSPITAL MESTRE VITALINO</v>
          </cell>
          <cell r="E1105" t="str">
            <v xml:space="preserve">5.25 - Serviços Bancários </v>
          </cell>
          <cell r="F1105">
            <v>90400888000142</v>
          </cell>
          <cell r="G1105" t="str">
            <v>TARIFA SANTANDER</v>
          </cell>
          <cell r="H1105" t="str">
            <v>S</v>
          </cell>
          <cell r="I1105" t="str">
            <v>N</v>
          </cell>
          <cell r="K1105">
            <v>44552</v>
          </cell>
          <cell r="N1105">
            <v>9.9</v>
          </cell>
        </row>
        <row r="1106">
          <cell r="C1106" t="str">
            <v>HOSPITAL MESTRE VITALINO</v>
          </cell>
          <cell r="E1106" t="str">
            <v xml:space="preserve">5.25 - Serviços Bancários </v>
          </cell>
          <cell r="G1106" t="str">
            <v>TARIFA SANTANDER</v>
          </cell>
          <cell r="H1106" t="str">
            <v>S</v>
          </cell>
          <cell r="I1106" t="str">
            <v>N</v>
          </cell>
          <cell r="K1106">
            <v>44553</v>
          </cell>
          <cell r="N1106">
            <v>14.85</v>
          </cell>
        </row>
        <row r="1107">
          <cell r="C1107" t="str">
            <v>HOSPITAL MESTRE VITALINO</v>
          </cell>
          <cell r="E1107" t="str">
            <v xml:space="preserve">5.25 - Serviços Bancários </v>
          </cell>
          <cell r="F1107">
            <v>90400888000142</v>
          </cell>
          <cell r="G1107" t="str">
            <v>TARIFA SANTANDER</v>
          </cell>
          <cell r="H1107" t="str">
            <v>S</v>
          </cell>
          <cell r="I1107" t="str">
            <v>N</v>
          </cell>
          <cell r="K1107">
            <v>44559</v>
          </cell>
          <cell r="N1107">
            <v>4.95</v>
          </cell>
        </row>
        <row r="1108">
          <cell r="C1108" t="str">
            <v>HOSPITAL MESTRE VITALINO</v>
          </cell>
          <cell r="E1108" t="str">
            <v xml:space="preserve">5.25 - Serviços Bancários </v>
          </cell>
          <cell r="F1108">
            <v>90400888000142</v>
          </cell>
          <cell r="G1108" t="str">
            <v>TARIFA SANTANDER</v>
          </cell>
          <cell r="H1108" t="str">
            <v>S</v>
          </cell>
          <cell r="I1108" t="str">
            <v>N</v>
          </cell>
          <cell r="K1108">
            <v>44560</v>
          </cell>
          <cell r="N1108">
            <v>29.7</v>
          </cell>
        </row>
        <row r="1109">
          <cell r="C1109" t="str">
            <v>HOSPITAL MESTRE VITALINO</v>
          </cell>
          <cell r="E1109" t="str">
            <v xml:space="preserve">5.25 - Serviços Bancários </v>
          </cell>
          <cell r="F1109">
            <v>90400888000142</v>
          </cell>
          <cell r="G1109" t="str">
            <v>TARIFA SANTANDER</v>
          </cell>
          <cell r="H1109" t="str">
            <v>S</v>
          </cell>
          <cell r="I1109" t="str">
            <v>N</v>
          </cell>
          <cell r="K1109">
            <v>44561</v>
          </cell>
          <cell r="N1109">
            <v>4.95</v>
          </cell>
        </row>
        <row r="1110">
          <cell r="E1110" t="str">
            <v/>
          </cell>
        </row>
        <row r="1111">
          <cell r="C1111" t="str">
            <v>HOSPITAL MESTRE VITALINO</v>
          </cell>
          <cell r="E1111" t="str">
            <v xml:space="preserve">5.25 - Serviços Bancários </v>
          </cell>
          <cell r="F1111">
            <v>90400888000142</v>
          </cell>
          <cell r="G1111" t="str">
            <v>TARIFA REPASSE TESOURO</v>
          </cell>
          <cell r="H1111" t="str">
            <v>S</v>
          </cell>
          <cell r="I1111" t="str">
            <v>N</v>
          </cell>
          <cell r="K1111">
            <v>44551</v>
          </cell>
          <cell r="N1111">
            <v>7.5</v>
          </cell>
        </row>
        <row r="1112">
          <cell r="C1112" t="str">
            <v>HOSPITAL MESTRE VITALINO</v>
          </cell>
          <cell r="E1112" t="str">
            <v xml:space="preserve">5.25 - Serviços Bancários </v>
          </cell>
          <cell r="F1112">
            <v>90400888000142</v>
          </cell>
          <cell r="G1112" t="str">
            <v>TARIFA REPASSE TESOURO</v>
          </cell>
          <cell r="H1112" t="str">
            <v>S</v>
          </cell>
          <cell r="I1112" t="str">
            <v>N</v>
          </cell>
          <cell r="K1112">
            <v>44552</v>
          </cell>
          <cell r="N1112">
            <v>7.5</v>
          </cell>
        </row>
        <row r="1113">
          <cell r="C1113" t="str">
            <v>HOSPITAL MESTRE VITALINO</v>
          </cell>
          <cell r="E1113" t="str">
            <v xml:space="preserve">5.25 - Serviços Bancários </v>
          </cell>
          <cell r="F1113">
            <v>90400888000142</v>
          </cell>
          <cell r="G1113" t="str">
            <v>TARIFA REPASSE TESOURO</v>
          </cell>
          <cell r="H1113" t="str">
            <v>S</v>
          </cell>
          <cell r="I1113" t="str">
            <v>N</v>
          </cell>
          <cell r="K1113">
            <v>44558</v>
          </cell>
          <cell r="N1113">
            <v>7.5</v>
          </cell>
        </row>
        <row r="1114">
          <cell r="C1114" t="str">
            <v>HOSPITAL MESTRE VITALINO</v>
          </cell>
          <cell r="E1114" t="str">
            <v xml:space="preserve">5.25 - Serviços Bancários </v>
          </cell>
          <cell r="F1114">
            <v>90400888000142</v>
          </cell>
          <cell r="G1114" t="str">
            <v>TARIFA SANTANDER</v>
          </cell>
          <cell r="H1114" t="str">
            <v>S</v>
          </cell>
          <cell r="I1114" t="str">
            <v>N</v>
          </cell>
          <cell r="K1114">
            <v>44554</v>
          </cell>
          <cell r="N1114">
            <v>19.8</v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C1117" t="str">
            <v>HOSPITAL MESTRE VITALINO</v>
          </cell>
          <cell r="E1117" t="str">
            <v>5.99 - Outros Serviços de Terceiros Pessoa Jurídica</v>
          </cell>
          <cell r="F1117">
            <v>0</v>
          </cell>
          <cell r="G1117" t="str">
            <v>SECRETARIA DA FAZENDA (VISTORIA DE SEGURANCA CONTRA INCENDIO)</v>
          </cell>
          <cell r="H1117" t="str">
            <v>S</v>
          </cell>
          <cell r="I1117" t="str">
            <v>N</v>
          </cell>
          <cell r="N1117">
            <v>10209.01</v>
          </cell>
        </row>
        <row r="1118">
          <cell r="C1118" t="str">
            <v>HOSPITAL MESTRE VITALINO</v>
          </cell>
          <cell r="E1118" t="str">
            <v>5.99 - Outros Serviços de Terceiros Pessoa Jurídica</v>
          </cell>
          <cell r="F1118">
            <v>9795881000159</v>
          </cell>
          <cell r="G1118" t="str">
            <v>CONSELHO REGIONAL DE ENGENHARIA E AGRONOMIA DE PERNAMBUCO</v>
          </cell>
          <cell r="H1118" t="str">
            <v>S</v>
          </cell>
          <cell r="I1118" t="str">
            <v>N</v>
          </cell>
          <cell r="J1118" t="str">
            <v>8303963843</v>
          </cell>
          <cell r="K1118">
            <v>44571</v>
          </cell>
          <cell r="N1118">
            <v>88.78</v>
          </cell>
        </row>
        <row r="1119">
          <cell r="C1119" t="str">
            <v>HOSPITAL MESTRE VITALINO</v>
          </cell>
          <cell r="E1119" t="str">
            <v>5.99 - Outros Serviços de Terceiros Pessoa Jurídica</v>
          </cell>
          <cell r="F1119">
            <v>9795881000159</v>
          </cell>
          <cell r="G1119" t="str">
            <v>CONSELHO REGIONAL DE ENGENHARIA E AGRONOMIA DE PERNAMBUCO</v>
          </cell>
          <cell r="H1119" t="str">
            <v>S</v>
          </cell>
          <cell r="I1119" t="str">
            <v>N</v>
          </cell>
          <cell r="J1119" t="str">
            <v>8303954636</v>
          </cell>
          <cell r="K1119">
            <v>44571</v>
          </cell>
          <cell r="N1119">
            <v>88.78</v>
          </cell>
        </row>
        <row r="1120">
          <cell r="C1120" t="str">
            <v>HOSPITAL MESTRE VITALINO</v>
          </cell>
          <cell r="E1120" t="str">
            <v>5.99 - Outros Serviços de Terceiros Pessoa Jurídica</v>
          </cell>
          <cell r="F1120">
            <v>0</v>
          </cell>
          <cell r="G1120" t="str">
            <v>GOVERNO DO ESTADO (TAXA DE PREVENCAO DE INCENDIO)</v>
          </cell>
          <cell r="H1120" t="str">
            <v>S</v>
          </cell>
          <cell r="I1120" t="str">
            <v>N</v>
          </cell>
          <cell r="N1120">
            <v>4649.33</v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C1123" t="str">
            <v>HOSPITAL MESTRE VITALINO</v>
          </cell>
          <cell r="E1123" t="str">
            <v>1.99 - Outras Despesas com Pessoal</v>
          </cell>
          <cell r="F1123">
            <v>1203383000168</v>
          </cell>
          <cell r="G1123" t="str">
            <v>RCR LOCACAO LTDA</v>
          </cell>
          <cell r="H1123" t="str">
            <v>S</v>
          </cell>
          <cell r="I1123" t="str">
            <v>S</v>
          </cell>
          <cell r="J1123" t="str">
            <v>5418</v>
          </cell>
          <cell r="K1123">
            <v>44586</v>
          </cell>
          <cell r="L1123" t="str">
            <v>26.2201.01.203.383/0001-68-000-000.005.418-100.023.829-6</v>
          </cell>
          <cell r="M1123" t="str">
            <v>2611606 - Recife - PE</v>
          </cell>
          <cell r="N1123">
            <v>25804.85</v>
          </cell>
        </row>
        <row r="1124">
          <cell r="C1124" t="str">
            <v>HOSPITAL MESTRE VITALINO</v>
          </cell>
          <cell r="E1124" t="str">
            <v>1.99 - Outras Despesas com Pessoal</v>
          </cell>
          <cell r="F1124">
            <v>10548532000111</v>
          </cell>
          <cell r="G1124" t="str">
            <v>ASSOCIACAO DAS EMP DE TRANSP DE PASS DE CARUARU</v>
          </cell>
          <cell r="H1124" t="str">
            <v>S</v>
          </cell>
          <cell r="I1124" t="str">
            <v>N</v>
          </cell>
          <cell r="J1124">
            <v>61849</v>
          </cell>
          <cell r="K1124">
            <v>44524</v>
          </cell>
          <cell r="M1124" t="str">
            <v>2604106 - Caruaru - PE</v>
          </cell>
          <cell r="N1124">
            <v>61760.4</v>
          </cell>
        </row>
        <row r="1125">
          <cell r="C1125" t="str">
            <v>HOSPITAL MESTRE VITALINO</v>
          </cell>
          <cell r="E1125" t="str">
            <v>1.99 - Outras Despesas com Pessoal</v>
          </cell>
          <cell r="F1125">
            <v>21986074000119</v>
          </cell>
          <cell r="G1125" t="str">
            <v>PRUDENTIAL DO BRASIL VIDA EM GRUPO SA</v>
          </cell>
          <cell r="H1125" t="str">
            <v>S</v>
          </cell>
          <cell r="I1125" t="str">
            <v>N</v>
          </cell>
          <cell r="J1125" t="str">
            <v>109008325</v>
          </cell>
          <cell r="K1125">
            <v>44579</v>
          </cell>
          <cell r="M1125" t="str">
            <v>3550308 - São Paulo - SP</v>
          </cell>
          <cell r="N1125">
            <v>580.35</v>
          </cell>
        </row>
        <row r="1126">
          <cell r="C1126" t="str">
            <v>HOSPITAL MESTRE VITALINO</v>
          </cell>
          <cell r="E1126" t="str">
            <v>1.99 - Outras Despesas com Pessoal</v>
          </cell>
          <cell r="F1126">
            <v>21986074000119</v>
          </cell>
          <cell r="G1126" t="str">
            <v>PRUDENTIAL DO BRASIL VIDA EM GRUPO SA</v>
          </cell>
          <cell r="H1126" t="str">
            <v>S</v>
          </cell>
          <cell r="I1126" t="str">
            <v>N</v>
          </cell>
          <cell r="J1126" t="str">
            <v>109008291</v>
          </cell>
          <cell r="K1126">
            <v>44579</v>
          </cell>
          <cell r="M1126" t="str">
            <v>3550308 - São Paulo - SP</v>
          </cell>
          <cell r="N1126">
            <v>2709.06</v>
          </cell>
        </row>
        <row r="1127">
          <cell r="C1127" t="str">
            <v>HOSPITAL MESTRE VITALINO</v>
          </cell>
          <cell r="E1127" t="str">
            <v>1.99 - Outras Despesas com Pessoal</v>
          </cell>
          <cell r="F1127">
            <v>7021544000189</v>
          </cell>
          <cell r="G1127" t="str">
            <v>BERKLEY INTERNATIONAL DO BRASIL SEGUROS SA</v>
          </cell>
          <cell r="H1127" t="str">
            <v>S</v>
          </cell>
          <cell r="I1127" t="str">
            <v>N</v>
          </cell>
          <cell r="J1127" t="str">
            <v>1008200000204</v>
          </cell>
          <cell r="K1127">
            <v>44580</v>
          </cell>
          <cell r="M1127" t="str">
            <v>3550308 - São Paulo - SP</v>
          </cell>
          <cell r="N1127">
            <v>1146.31</v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C1131" t="str">
            <v>HOSPITAL MESTRE VITALINO</v>
          </cell>
          <cell r="E1131" t="str">
            <v xml:space="preserve">5.21 - Seguros em geral </v>
          </cell>
          <cell r="F1131" t="str">
            <v>03.502.099/0001-18</v>
          </cell>
          <cell r="G1131" t="str">
            <v>CHUBB SEGUROS DO BRASIL S.A.</v>
          </cell>
          <cell r="H1131" t="str">
            <v>S</v>
          </cell>
          <cell r="I1131" t="str">
            <v>N</v>
          </cell>
          <cell r="J1131" t="str">
            <v>1.180.059.523</v>
          </cell>
          <cell r="K1131">
            <v>44561</v>
          </cell>
          <cell r="N1131">
            <v>1385.05</v>
          </cell>
        </row>
        <row r="1132">
          <cell r="C1132" t="str">
            <v>HOSPITAL MESTRE VITALINO</v>
          </cell>
          <cell r="E1132" t="str">
            <v xml:space="preserve">5.21 - Seguros em geral </v>
          </cell>
          <cell r="F1132" t="str">
            <v>61.074.175/0001-38</v>
          </cell>
          <cell r="G1132" t="str">
            <v>MAPFRE SEGUROS GERAIS S/A</v>
          </cell>
          <cell r="H1132" t="str">
            <v>S</v>
          </cell>
          <cell r="I1132" t="str">
            <v>N</v>
          </cell>
          <cell r="J1132" t="str">
            <v>2.143.000.058.331</v>
          </cell>
          <cell r="K1132">
            <v>44561</v>
          </cell>
          <cell r="N1132">
            <v>99.85</v>
          </cell>
        </row>
        <row r="1133">
          <cell r="C1133" t="str">
            <v>HOSPITAL MESTRE VITALINO</v>
          </cell>
          <cell r="E1133" t="str">
            <v xml:space="preserve">5.21 - Seguros em geral </v>
          </cell>
          <cell r="F1133" t="str">
            <v>61.074.175/0001-38</v>
          </cell>
          <cell r="G1133" t="str">
            <v>MAPFRE SEGUROS GERAIS S/A</v>
          </cell>
          <cell r="H1133" t="str">
            <v>S</v>
          </cell>
          <cell r="I1133" t="str">
            <v>N</v>
          </cell>
          <cell r="J1133" t="str">
            <v>2.143.000.058.331</v>
          </cell>
          <cell r="K1133">
            <v>44561</v>
          </cell>
          <cell r="N1133">
            <v>88.75</v>
          </cell>
        </row>
        <row r="1134">
          <cell r="E1134" t="str">
            <v/>
          </cell>
        </row>
        <row r="1135">
          <cell r="C1135" t="str">
            <v>HOSPITAL MESTRE VITALINO</v>
          </cell>
          <cell r="E1135" t="str">
            <v>5.9 - Telefonia Móvel</v>
          </cell>
          <cell r="F1135" t="str">
            <v>02.558.157/0008-39</v>
          </cell>
          <cell r="G1135" t="str">
            <v xml:space="preserve">TELEFONICA BRASIL S.A. </v>
          </cell>
          <cell r="H1135" t="str">
            <v>S</v>
          </cell>
          <cell r="I1135" t="str">
            <v>S</v>
          </cell>
          <cell r="J1135">
            <v>265380609</v>
          </cell>
          <cell r="K1135">
            <v>44547</v>
          </cell>
          <cell r="M1135" t="str">
            <v>2611606 - Recife - PE</v>
          </cell>
          <cell r="N1135">
            <v>1042</v>
          </cell>
        </row>
        <row r="1136">
          <cell r="E1136" t="str">
            <v/>
          </cell>
        </row>
        <row r="1137">
          <cell r="C1137" t="str">
            <v>HOSPITAL MESTRE VITALINO</v>
          </cell>
          <cell r="E1137" t="str">
            <v>5.18 - Teledonia Fixa</v>
          </cell>
          <cell r="F1137" t="str">
            <v>11.844.663/0001-09</v>
          </cell>
          <cell r="G1137" t="str">
            <v>1 TELECOM SERV. TECNOLOGIA EM INTERNET LTDA</v>
          </cell>
          <cell r="H1137" t="str">
            <v>S</v>
          </cell>
          <cell r="I1137" t="str">
            <v>S</v>
          </cell>
          <cell r="J1137" t="str">
            <v>78670</v>
          </cell>
          <cell r="K1137">
            <v>44544</v>
          </cell>
          <cell r="M1137" t="str">
            <v>2611606 - Recife - PE</v>
          </cell>
          <cell r="N1137">
            <v>434</v>
          </cell>
        </row>
        <row r="1138">
          <cell r="C1138" t="str">
            <v>HOSPITAL MESTRE VITALINO</v>
          </cell>
          <cell r="E1138" t="str">
            <v>5.18 - Teledonia Fixa</v>
          </cell>
          <cell r="F1138" t="str">
            <v>11.844.663/0001-09</v>
          </cell>
          <cell r="G1138" t="str">
            <v>1 TELECOM SERV. TECNOLOGIA EM INTERNET LTDA</v>
          </cell>
          <cell r="H1138" t="str">
            <v>S</v>
          </cell>
          <cell r="I1138" t="str">
            <v>S</v>
          </cell>
          <cell r="J1138" t="str">
            <v>000094357</v>
          </cell>
          <cell r="K1138">
            <v>44544</v>
          </cell>
          <cell r="M1138" t="str">
            <v>2611606 - Recife - PE</v>
          </cell>
          <cell r="N1138">
            <v>266</v>
          </cell>
        </row>
        <row r="1139">
          <cell r="C1139" t="str">
            <v>HOSPITAL MESTRE VITALINO</v>
          </cell>
          <cell r="E1139" t="str">
            <v>5.18 - Teledonia Fixa</v>
          </cell>
          <cell r="F1139" t="str">
            <v>04.601.397/0001-28</v>
          </cell>
          <cell r="G1139" t="str">
            <v>BRISANET SERVICOS DE TELECOMUNICACOES S.</v>
          </cell>
          <cell r="H1139" t="str">
            <v>S</v>
          </cell>
          <cell r="I1139" t="str">
            <v>N</v>
          </cell>
          <cell r="J1139" t="str">
            <v>8678289</v>
          </cell>
          <cell r="K1139">
            <v>44552</v>
          </cell>
          <cell r="M1139" t="str">
            <v>2310902 - Piquet Carneiro - CE</v>
          </cell>
          <cell r="N1139">
            <v>800</v>
          </cell>
        </row>
        <row r="1140">
          <cell r="E1140" t="str">
            <v/>
          </cell>
        </row>
        <row r="1141">
          <cell r="C1141" t="str">
            <v>HOSPITAL MESTRE VITALINO</v>
          </cell>
          <cell r="E1141" t="str">
            <v>5.13 - Água e Esgoto</v>
          </cell>
          <cell r="F1141" t="str">
            <v>09.769.035/0001-64</v>
          </cell>
          <cell r="G1141" t="str">
            <v>COMPANHIA PERNAMBUCANA DE SANEAMENTO</v>
          </cell>
          <cell r="H1141" t="str">
            <v>S</v>
          </cell>
          <cell r="I1141" t="str">
            <v>S</v>
          </cell>
          <cell r="J1141" t="str">
            <v>202112103447679</v>
          </cell>
          <cell r="K1141">
            <v>44567</v>
          </cell>
          <cell r="M1141" t="str">
            <v>2611606 - Recife - PE</v>
          </cell>
          <cell r="N1141">
            <v>17255.61</v>
          </cell>
        </row>
        <row r="1142">
          <cell r="E1142" t="str">
            <v/>
          </cell>
        </row>
        <row r="1143">
          <cell r="C1143" t="str">
            <v>HOSPITAL MESTRE VITALINO</v>
          </cell>
          <cell r="E1143" t="str">
            <v>5.12 - Energia Elétrica</v>
          </cell>
          <cell r="F1143" t="str">
            <v>10.835.932/0001-08</v>
          </cell>
          <cell r="G1143" t="str">
            <v>COMPANHIA ENERGETICA DE PERNAMBUCO</v>
          </cell>
          <cell r="H1143" t="str">
            <v>S</v>
          </cell>
          <cell r="I1143" t="str">
            <v>S</v>
          </cell>
          <cell r="J1143">
            <v>188135382</v>
          </cell>
          <cell r="K1143">
            <v>44562</v>
          </cell>
          <cell r="M1143" t="str">
            <v>2611606 - Recife - PE</v>
          </cell>
          <cell r="N1143">
            <v>224855.11</v>
          </cell>
        </row>
        <row r="1144">
          <cell r="E1144" t="str">
            <v/>
          </cell>
        </row>
        <row r="1145">
          <cell r="C1145" t="str">
            <v>HOSPITAL MESTRE VITALINO</v>
          </cell>
          <cell r="E1145" t="str">
            <v>5.3 - Locação de Máquinas e Equipamentos</v>
          </cell>
          <cell r="F1145" t="str">
            <v>01.440.590/0010-27</v>
          </cell>
          <cell r="G1145" t="str">
            <v>FRESENIUS MEDICAL CARE LTDA</v>
          </cell>
          <cell r="H1145" t="str">
            <v>S</v>
          </cell>
          <cell r="I1145" t="str">
            <v>S</v>
          </cell>
          <cell r="J1145">
            <v>5</v>
          </cell>
          <cell r="K1145">
            <v>44531</v>
          </cell>
          <cell r="M1145" t="str">
            <v>3524709 - Jaguariúna - SP</v>
          </cell>
          <cell r="N1145">
            <v>5700</v>
          </cell>
        </row>
        <row r="1146">
          <cell r="C1146" t="str">
            <v>HOSPITAL MESTRE VITALINO</v>
          </cell>
          <cell r="E1146" t="str">
            <v>5.3 - Locação de Máquinas e Equipamentos</v>
          </cell>
          <cell r="F1146" t="str">
            <v>01.440.590/0010-27</v>
          </cell>
          <cell r="G1146" t="str">
            <v>FRESENIUS MEDICAL CARE LTDA</v>
          </cell>
          <cell r="H1146" t="str">
            <v>S</v>
          </cell>
          <cell r="I1146" t="str">
            <v>S</v>
          </cell>
          <cell r="J1146">
            <v>55</v>
          </cell>
          <cell r="K1146">
            <v>44531</v>
          </cell>
          <cell r="M1146" t="str">
            <v>3524709 - Jaguariúna - SP</v>
          </cell>
          <cell r="N1146">
            <v>11588.12</v>
          </cell>
        </row>
        <row r="1147">
          <cell r="C1147" t="str">
            <v>HOSPITAL MESTRE VITALINO</v>
          </cell>
          <cell r="E1147" t="str">
            <v>5.3 - Locação de Máquinas e Equipamentos</v>
          </cell>
          <cell r="F1147" t="str">
            <v>27.893.009/0001-25</v>
          </cell>
          <cell r="G1147" t="str">
            <v>LSA SOLUCOES EM TECNOLOGIA EIRELI - ME</v>
          </cell>
          <cell r="H1147" t="str">
            <v>S</v>
          </cell>
          <cell r="I1147" t="str">
            <v>S</v>
          </cell>
          <cell r="J1147" t="str">
            <v>00000118</v>
          </cell>
          <cell r="K1147">
            <v>44564</v>
          </cell>
          <cell r="L1147" t="str">
            <v>84XT-AFUX</v>
          </cell>
          <cell r="M1147" t="str">
            <v>2611606 - Recife - PE</v>
          </cell>
          <cell r="N1147">
            <v>1800</v>
          </cell>
        </row>
        <row r="1148">
          <cell r="C1148" t="str">
            <v>HOSPITAL MESTRE VITALINO</v>
          </cell>
          <cell r="E1148" t="str">
            <v>5.3 - Locação de Máquinas e Equipamentos</v>
          </cell>
          <cell r="F1148" t="str">
            <v>13.490.233/0001-61</v>
          </cell>
          <cell r="G1148" t="str">
            <v>ALONETEC IMPORTACAO E SERVICOS DE EQUIP DE INFOR</v>
          </cell>
          <cell r="H1148" t="str">
            <v>S</v>
          </cell>
          <cell r="I1148" t="str">
            <v>S</v>
          </cell>
          <cell r="J1148">
            <v>3250</v>
          </cell>
          <cell r="K1148">
            <v>44547</v>
          </cell>
          <cell r="L1148" t="str">
            <v>XX47-5XJF</v>
          </cell>
          <cell r="M1148" t="str">
            <v>2611606 - Recife - PE</v>
          </cell>
          <cell r="N1148">
            <v>1089</v>
          </cell>
        </row>
        <row r="1149">
          <cell r="C1149" t="str">
            <v>HOSPITAL MESTRE VITALINO</v>
          </cell>
          <cell r="E1149" t="str">
            <v>5.3 - Locação de Máquinas e Equipamentos</v>
          </cell>
          <cell r="F1149" t="str">
            <v>05.097.661/0001-09</v>
          </cell>
          <cell r="G1149" t="str">
            <v>CONTAGE CONSULTORIA EM TEL E MONITORAMENTO LTDA</v>
          </cell>
          <cell r="H1149" t="str">
            <v>S</v>
          </cell>
          <cell r="I1149" t="str">
            <v>S</v>
          </cell>
          <cell r="J1149" t="str">
            <v>003713</v>
          </cell>
          <cell r="K1149">
            <v>44540</v>
          </cell>
          <cell r="L1149" t="str">
            <v>003714</v>
          </cell>
          <cell r="M1149" t="str">
            <v>2611606 - Recife - PE</v>
          </cell>
          <cell r="N1149">
            <v>1300</v>
          </cell>
        </row>
        <row r="1150">
          <cell r="C1150" t="str">
            <v>HOSPITAL MESTRE VITALINO</v>
          </cell>
          <cell r="E1150" t="str">
            <v>5.3 - Locação de Máquinas e Equipamentos</v>
          </cell>
          <cell r="F1150" t="str">
            <v>09.168.271/0002-06</v>
          </cell>
          <cell r="G1150" t="str">
            <v>AGISA CONTAINNERS</v>
          </cell>
          <cell r="H1150" t="str">
            <v>S</v>
          </cell>
          <cell r="I1150" t="str">
            <v>S</v>
          </cell>
          <cell r="J1150" t="str">
            <v>005503</v>
          </cell>
          <cell r="K1150">
            <v>44518</v>
          </cell>
          <cell r="M1150" t="str">
            <v>2607901 - Jaboatão dos Guararapes - PE</v>
          </cell>
          <cell r="N1150">
            <v>700</v>
          </cell>
        </row>
        <row r="1151">
          <cell r="C1151" t="str">
            <v>HOSPITAL MESTRE VITALINO</v>
          </cell>
          <cell r="E1151" t="str">
            <v>5.3 - Locação de Máquinas e Equipamentos</v>
          </cell>
          <cell r="F1151" t="str">
            <v>10.279.299/0001-19</v>
          </cell>
          <cell r="G1151" t="str">
            <v>RGRAPH LOC ECOM E SERV LTDA - ME</v>
          </cell>
          <cell r="H1151" t="str">
            <v>S</v>
          </cell>
          <cell r="I1151" t="str">
            <v>S</v>
          </cell>
          <cell r="J1151">
            <v>4684</v>
          </cell>
          <cell r="K1151">
            <v>44561</v>
          </cell>
          <cell r="M1151" t="str">
            <v>2611606 - Recife - PE</v>
          </cell>
          <cell r="N1151">
            <v>10498.9</v>
          </cell>
        </row>
        <row r="1152">
          <cell r="C1152" t="str">
            <v>HOSPITAL MESTRE VITALINO</v>
          </cell>
          <cell r="E1152" t="str">
            <v>5.3 - Locação de Máquinas e Equipamentos</v>
          </cell>
          <cell r="F1152" t="str">
            <v>97.406.706/0001-90</v>
          </cell>
          <cell r="G1152" t="str">
            <v>HPFS ARREND MERCANTIL SA</v>
          </cell>
          <cell r="H1152" t="str">
            <v>S</v>
          </cell>
          <cell r="I1152" t="str">
            <v>N</v>
          </cell>
          <cell r="J1152" t="str">
            <v>5329708517</v>
          </cell>
          <cell r="K1152">
            <v>44511</v>
          </cell>
          <cell r="M1152" t="str">
            <v>2604106 - Caruaru - PE</v>
          </cell>
          <cell r="N1152">
            <v>1397.63</v>
          </cell>
        </row>
        <row r="1153">
          <cell r="C1153" t="str">
            <v>HOSPITAL MESTRE VITALINO</v>
          </cell>
          <cell r="E1153" t="str">
            <v>5.3 - Locação de Máquinas e Equipamentos</v>
          </cell>
          <cell r="F1153" t="str">
            <v>37.462.182/0001-22</v>
          </cell>
          <cell r="G1153" t="str">
            <v>MARCA CLIMATIZACAO E TERCEIRIZACAO</v>
          </cell>
          <cell r="H1153" t="str">
            <v>S</v>
          </cell>
          <cell r="I1153" t="str">
            <v>S</v>
          </cell>
          <cell r="J1153" t="str">
            <v>0000282</v>
          </cell>
          <cell r="K1153">
            <v>44560</v>
          </cell>
          <cell r="M1153" t="str">
            <v>2609600 - Olinda - PE</v>
          </cell>
          <cell r="N1153">
            <v>6400</v>
          </cell>
        </row>
        <row r="1154">
          <cell r="C1154" t="str">
            <v>HOSPITAL MESTRE VITALINO</v>
          </cell>
          <cell r="E1154" t="str">
            <v>5.3 - Locação de Máquinas e Equipamentos</v>
          </cell>
          <cell r="F1154" t="str">
            <v>20.265.080/0001-14</v>
          </cell>
          <cell r="G1154" t="str">
            <v>JM SILVA MAQUINAS E EQUIP LTDA</v>
          </cell>
          <cell r="H1154" t="str">
            <v>S</v>
          </cell>
          <cell r="I1154" t="str">
            <v>S</v>
          </cell>
          <cell r="J1154" t="str">
            <v>001413</v>
          </cell>
          <cell r="K1154">
            <v>44564</v>
          </cell>
          <cell r="M1154" t="str">
            <v>2611606 - Recife - PE</v>
          </cell>
          <cell r="N1154">
            <v>800</v>
          </cell>
        </row>
        <row r="1155">
          <cell r="C1155" t="str">
            <v>HOSPITAL MESTRE VITALINO</v>
          </cell>
          <cell r="E1155" t="str">
            <v>5.3 - Locação de Máquinas e Equipamentos</v>
          </cell>
          <cell r="F1155">
            <v>24080970000102</v>
          </cell>
          <cell r="G1155" t="str">
            <v>CARLOS ALBERTO PROJETOS E CONSTRUCAO LTDA - EPP</v>
          </cell>
          <cell r="H1155" t="str">
            <v>S</v>
          </cell>
          <cell r="I1155" t="str">
            <v>S</v>
          </cell>
          <cell r="J1155" t="str">
            <v>076521</v>
          </cell>
          <cell r="K1155">
            <v>44547</v>
          </cell>
          <cell r="M1155" t="str">
            <v>2604106 - Caruaru - PE</v>
          </cell>
          <cell r="N1155">
            <v>790</v>
          </cell>
        </row>
        <row r="1156">
          <cell r="C1156" t="str">
            <v>HOSPITAL MESTRE VITALINO</v>
          </cell>
          <cell r="E1156" t="str">
            <v>5.3 - Locação de Máquinas e Equipamentos</v>
          </cell>
          <cell r="F1156">
            <v>24080970000102</v>
          </cell>
          <cell r="G1156" t="str">
            <v>CARLOS ALBERTO PROJETOS E CONSTRUCAO LTDA - EPP</v>
          </cell>
          <cell r="H1156" t="str">
            <v>S</v>
          </cell>
          <cell r="I1156" t="str">
            <v>S</v>
          </cell>
          <cell r="J1156" t="str">
            <v>075986</v>
          </cell>
          <cell r="K1156">
            <v>44533</v>
          </cell>
          <cell r="M1156" t="str">
            <v>2604106 - Caruaru - PE</v>
          </cell>
          <cell r="N1156">
            <v>274</v>
          </cell>
        </row>
        <row r="1157">
          <cell r="C1157" t="str">
            <v>HOSPITAL MESTRE VITALINO</v>
          </cell>
          <cell r="E1157" t="str">
            <v>5.3 - Locação de Máquinas e Equipamentos</v>
          </cell>
          <cell r="F1157">
            <v>27083842000100</v>
          </cell>
          <cell r="G1157" t="str">
            <v>NEUZA RITA DE LIMA ME</v>
          </cell>
          <cell r="H1157" t="str">
            <v>S</v>
          </cell>
          <cell r="I1157" t="str">
            <v>S</v>
          </cell>
          <cell r="J1157">
            <v>442</v>
          </cell>
          <cell r="K1157">
            <v>44554</v>
          </cell>
          <cell r="L1157" t="str">
            <v>9CXDKXIBR</v>
          </cell>
          <cell r="M1157" t="str">
            <v>2604106 - Caruaru - PE</v>
          </cell>
          <cell r="N1157">
            <v>300</v>
          </cell>
        </row>
        <row r="1158">
          <cell r="C1158" t="str">
            <v>HOSPITAL MESTRE VITALINO</v>
          </cell>
          <cell r="E1158" t="str">
            <v>5.3 - Locação de Máquinas e Equipamentos</v>
          </cell>
          <cell r="F1158">
            <v>27083842000100</v>
          </cell>
          <cell r="G1158" t="str">
            <v>NEUZA RITA DE LIMA ME</v>
          </cell>
          <cell r="H1158" t="str">
            <v>S</v>
          </cell>
          <cell r="I1158" t="str">
            <v>S</v>
          </cell>
          <cell r="J1158" t="str">
            <v>428</v>
          </cell>
          <cell r="K1158">
            <v>44543</v>
          </cell>
          <cell r="L1158" t="str">
            <v>WFZ4214NW</v>
          </cell>
          <cell r="M1158" t="str">
            <v>2604106 - Caruaru - PE</v>
          </cell>
          <cell r="N1158">
            <v>300</v>
          </cell>
        </row>
        <row r="1159">
          <cell r="C1159" t="str">
            <v>HOSPITAL MESTRE VITALINO</v>
          </cell>
          <cell r="E1159" t="str">
            <v>5.3 - Locação de Máquinas e Equipamentos</v>
          </cell>
          <cell r="F1159">
            <v>24080970000102</v>
          </cell>
          <cell r="G1159" t="str">
            <v>CARLOS ALBERTO PROJETOS E CONSTRUCAO LTDA - EPP</v>
          </cell>
          <cell r="H1159" t="str">
            <v>S</v>
          </cell>
          <cell r="I1159" t="str">
            <v>S</v>
          </cell>
          <cell r="J1159">
            <v>77236</v>
          </cell>
          <cell r="K1159">
            <v>44568</v>
          </cell>
          <cell r="M1159" t="str">
            <v>2604106 - Caruaru - PE</v>
          </cell>
          <cell r="N1159">
            <v>25.67</v>
          </cell>
        </row>
        <row r="1160">
          <cell r="C1160" t="str">
            <v>HOSPITAL MESTRE VITALINO</v>
          </cell>
          <cell r="E1160" t="str">
            <v>5.3 - Locação de Máquinas e Equipamentos</v>
          </cell>
          <cell r="F1160">
            <v>11448247000353</v>
          </cell>
          <cell r="G1160" t="str">
            <v>GMAC COMERCIO E SERVICOS DE INFORMATICA</v>
          </cell>
          <cell r="H1160" t="str">
            <v>S</v>
          </cell>
          <cell r="I1160" t="str">
            <v>S</v>
          </cell>
          <cell r="J1160" t="str">
            <v>11024</v>
          </cell>
          <cell r="K1160">
            <v>44531</v>
          </cell>
          <cell r="M1160" t="str">
            <v>2611606 - Recife - PE</v>
          </cell>
          <cell r="N1160">
            <v>8505</v>
          </cell>
        </row>
        <row r="1161">
          <cell r="C1161" t="str">
            <v>HOSPITAL MESTRE VITALINO</v>
          </cell>
          <cell r="E1161" t="str">
            <v>5.3 - Locação de Máquinas e Equipamentos</v>
          </cell>
          <cell r="F1161">
            <v>11448247000353</v>
          </cell>
          <cell r="G1161" t="str">
            <v>GMAC COMERCIO E SERVICOS DE INFORMATICA</v>
          </cell>
          <cell r="H1161" t="str">
            <v>S</v>
          </cell>
          <cell r="I1161" t="str">
            <v>S</v>
          </cell>
          <cell r="J1161" t="str">
            <v>11672</v>
          </cell>
          <cell r="K1161">
            <v>44566</v>
          </cell>
          <cell r="M1161" t="str">
            <v>2611606 - Recife - PE</v>
          </cell>
          <cell r="N1161">
            <v>782</v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C1164" t="str">
            <v>HOSPITAL MESTRE VITALINO</v>
          </cell>
          <cell r="E1164" t="str">
            <v>5.1 - Locação de Equipamentos Médicos-Hospitalares</v>
          </cell>
          <cell r="F1164">
            <v>8675394000190</v>
          </cell>
          <cell r="G1164" t="str">
            <v>SAFE SUPORTE A VIDA E COMERCIO INTERNACIONAL LTDA</v>
          </cell>
          <cell r="H1164" t="str">
            <v>S</v>
          </cell>
          <cell r="I1164" t="str">
            <v>S</v>
          </cell>
          <cell r="J1164" t="str">
            <v>11.053</v>
          </cell>
          <cell r="K1164">
            <v>44925</v>
          </cell>
          <cell r="M1164" t="str">
            <v>2611606 - Recife - PE</v>
          </cell>
          <cell r="N1164">
            <v>3350</v>
          </cell>
        </row>
        <row r="1165">
          <cell r="C1165" t="str">
            <v>HOSPITAL MESTRE VITALINO</v>
          </cell>
          <cell r="E1165" t="str">
            <v>5.1 - Locação de Equipamentos Médicos-Hospitalares</v>
          </cell>
          <cell r="F1165" t="str">
            <v>60.619.202/0012-09</v>
          </cell>
          <cell r="G1165" t="str">
            <v>MESSER GASES LTDA</v>
          </cell>
          <cell r="H1165" t="str">
            <v>S</v>
          </cell>
          <cell r="I1165" t="str">
            <v>S</v>
          </cell>
          <cell r="J1165" t="str">
            <v>0085335970</v>
          </cell>
          <cell r="K1165">
            <v>44557</v>
          </cell>
          <cell r="M1165" t="str">
            <v>2607901 - Jaboatão dos Guararapes - PE</v>
          </cell>
          <cell r="N1165">
            <v>11234.33</v>
          </cell>
        </row>
        <row r="1166">
          <cell r="C1166" t="str">
            <v>HOSPITAL MESTRE VITALINO</v>
          </cell>
          <cell r="E1166" t="str">
            <v>5.1 - Locação de Equipamentos Médicos-Hospitalares</v>
          </cell>
          <cell r="F1166" t="str">
            <v>60.619.202/0012-09</v>
          </cell>
          <cell r="G1166" t="str">
            <v>MESSER GASES LTDA</v>
          </cell>
          <cell r="H1166" t="str">
            <v>S</v>
          </cell>
          <cell r="I1166" t="str">
            <v>S</v>
          </cell>
          <cell r="J1166" t="str">
            <v>0085335909</v>
          </cell>
          <cell r="K1166">
            <v>44557</v>
          </cell>
          <cell r="M1166" t="str">
            <v>2607901 - Jaboatão dos Guararapes - PE</v>
          </cell>
          <cell r="N1166">
            <v>10286.82</v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C1169" t="str">
            <v>HOSPITAL MESTRE VITALINO</v>
          </cell>
          <cell r="E1169" t="str">
            <v>5.8 - Locação de Veículos Automotores</v>
          </cell>
          <cell r="F1169" t="str">
            <v>16.670.085/0491-62</v>
          </cell>
          <cell r="G1169" t="str">
            <v>LOCALIZA RENT A CAR S/A</v>
          </cell>
          <cell r="H1169" t="str">
            <v>S</v>
          </cell>
          <cell r="I1169" t="str">
            <v>S</v>
          </cell>
          <cell r="J1169">
            <v>58736</v>
          </cell>
          <cell r="K1169">
            <v>44554</v>
          </cell>
          <cell r="M1169" t="str">
            <v>2604106 - Caruaru - PE</v>
          </cell>
          <cell r="N1169">
            <v>2138.2600000000002</v>
          </cell>
        </row>
        <row r="1170">
          <cell r="C1170" t="str">
            <v>HOSPITAL MESTRE VITALINO</v>
          </cell>
          <cell r="E1170" t="str">
            <v>5.8 - Locação de Veículos Automotores</v>
          </cell>
          <cell r="F1170" t="str">
            <v>16.670.085/0491-62</v>
          </cell>
          <cell r="G1170" t="str">
            <v>LOCALIZA RENT A CAR S/A</v>
          </cell>
          <cell r="H1170" t="str">
            <v>S</v>
          </cell>
          <cell r="I1170" t="str">
            <v>S</v>
          </cell>
          <cell r="J1170" t="str">
            <v>58280</v>
          </cell>
          <cell r="K1170">
            <v>44538</v>
          </cell>
          <cell r="M1170" t="str">
            <v>2604106 - Caruaru - PE</v>
          </cell>
          <cell r="N1170">
            <v>2138.2600000000002</v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C1173" t="str">
            <v>HOSPITAL MESTRE VITALINO</v>
          </cell>
          <cell r="E1173" t="str">
            <v>5.99 - Outros Serviços de Terceiros Pessoa Jurídica</v>
          </cell>
          <cell r="F1173">
            <v>6990590000123</v>
          </cell>
          <cell r="G1173" t="str">
            <v>GOOGLE BRASIL INTERNET LDA</v>
          </cell>
          <cell r="H1173" t="str">
            <v>S</v>
          </cell>
          <cell r="I1173" t="str">
            <v>N</v>
          </cell>
          <cell r="N1173">
            <v>9.99</v>
          </cell>
        </row>
        <row r="1174">
          <cell r="C1174" t="str">
            <v>HOSPITAL MESTRE VITALINO</v>
          </cell>
          <cell r="E1174" t="str">
            <v>5.99 - Outros Serviços de Terceiros Pessoa Jurídica</v>
          </cell>
          <cell r="F1174" t="str">
            <v>35.666.122/0001-04</v>
          </cell>
          <cell r="G1174" t="str">
            <v>EMPRESA BRAS DE CORREIOS E TELEGRAFOS</v>
          </cell>
          <cell r="H1174" t="str">
            <v>S</v>
          </cell>
          <cell r="I1174" t="str">
            <v>N</v>
          </cell>
          <cell r="J1174" t="str">
            <v>2204110693</v>
          </cell>
          <cell r="K1174">
            <v>44559</v>
          </cell>
          <cell r="M1174" t="str">
            <v>2604106 - Caruaru - PE</v>
          </cell>
          <cell r="N1174">
            <v>31.3</v>
          </cell>
        </row>
        <row r="1175">
          <cell r="C1175" t="str">
            <v>HOSPITAL MESTRE VITALINO</v>
          </cell>
          <cell r="E1175" t="str">
            <v>5.99 - Outros Serviços de Terceiros Pessoa Jurídica</v>
          </cell>
          <cell r="F1175" t="str">
            <v>35.666.122/0001-04</v>
          </cell>
          <cell r="G1175" t="str">
            <v>EMPRESA BRAS DE CORREIOS E TELEGRAFOS</v>
          </cell>
          <cell r="H1175" t="str">
            <v>S</v>
          </cell>
          <cell r="I1175" t="str">
            <v>N</v>
          </cell>
          <cell r="J1175" t="str">
            <v>2195178883</v>
          </cell>
          <cell r="K1175">
            <v>44544</v>
          </cell>
          <cell r="M1175" t="str">
            <v>2604106 - Caruaru - PE</v>
          </cell>
          <cell r="N1175">
            <v>21.4</v>
          </cell>
        </row>
        <row r="1176">
          <cell r="C1176" t="str">
            <v>HOSPITAL MESTRE VITALINO</v>
          </cell>
          <cell r="E1176" t="str">
            <v>5.99 - Outros Serviços de Terceiros Pessoa Jurídica</v>
          </cell>
          <cell r="F1176">
            <v>29439708000125</v>
          </cell>
          <cell r="G1176" t="str">
            <v>DCIFRE CONTABILIDADE DIGITAL LTDA</v>
          </cell>
          <cell r="H1176" t="str">
            <v>S</v>
          </cell>
          <cell r="I1176" t="str">
            <v>S</v>
          </cell>
          <cell r="K1176">
            <v>44558</v>
          </cell>
          <cell r="L1176" t="str">
            <v>C3Y2-IXYS</v>
          </cell>
          <cell r="M1176" t="str">
            <v>2611606 - Recife - PE</v>
          </cell>
          <cell r="N1176">
            <v>961.71</v>
          </cell>
        </row>
        <row r="1177">
          <cell r="C1177" t="str">
            <v>HOSPITAL MESTRE VITALINO</v>
          </cell>
          <cell r="E1177" t="str">
            <v>5.99 - Outros Serviços de Terceiros Pessoa Jurídica</v>
          </cell>
          <cell r="F1177" t="str">
            <v>35.666.122/0001-04</v>
          </cell>
          <cell r="G1177" t="str">
            <v>EMPRESA BRAS DE CORREIOS E TELEGRAFOS</v>
          </cell>
          <cell r="H1177" t="str">
            <v>S</v>
          </cell>
          <cell r="I1177" t="str">
            <v>N</v>
          </cell>
          <cell r="J1177" t="str">
            <v>5739820</v>
          </cell>
          <cell r="K1177">
            <v>44540</v>
          </cell>
          <cell r="M1177" t="str">
            <v>2604106 - Caruaru - PE</v>
          </cell>
          <cell r="N1177">
            <v>28</v>
          </cell>
        </row>
        <row r="1178">
          <cell r="C1178" t="str">
            <v>HOSPITAL MESTRE VITALINO</v>
          </cell>
          <cell r="E1178" t="str">
            <v>5.99 - Outros Serviços de Terceiros Pessoa Jurídica</v>
          </cell>
          <cell r="F1178">
            <v>11587975003361</v>
          </cell>
          <cell r="G1178" t="str">
            <v>ONLINE CERTIFICADORA LTDA</v>
          </cell>
          <cell r="H1178" t="str">
            <v>S</v>
          </cell>
          <cell r="I1178" t="str">
            <v>S</v>
          </cell>
          <cell r="J1178" t="str">
            <v>00910982</v>
          </cell>
          <cell r="K1178">
            <v>44531</v>
          </cell>
          <cell r="L1178" t="str">
            <v>X1NE-IR5N</v>
          </cell>
          <cell r="M1178" t="str">
            <v>3550308 - São Paulo - SP</v>
          </cell>
          <cell r="N1178">
            <v>3510</v>
          </cell>
        </row>
        <row r="1179">
          <cell r="C1179" t="str">
            <v>HOSPITAL MESTRE VITALINO</v>
          </cell>
          <cell r="E1179" t="str">
            <v>5.99 - Outros Serviços de Terceiros Pessoa Jurídica</v>
          </cell>
          <cell r="F1179">
            <v>11587975003361</v>
          </cell>
          <cell r="G1179" t="str">
            <v>ONLINE CERTIFICADORA LTDA</v>
          </cell>
          <cell r="H1179" t="str">
            <v>S</v>
          </cell>
          <cell r="I1179" t="str">
            <v>S</v>
          </cell>
          <cell r="J1179" t="str">
            <v>00926959</v>
          </cell>
          <cell r="K1179">
            <v>44557</v>
          </cell>
          <cell r="L1179" t="str">
            <v>YRUQ-RKPH</v>
          </cell>
          <cell r="M1179" t="str">
            <v>3550308 - São Paulo - SP</v>
          </cell>
          <cell r="N1179">
            <v>704</v>
          </cell>
        </row>
        <row r="1180">
          <cell r="C1180" t="str">
            <v>HOSPITAL MESTRE VITALINO</v>
          </cell>
          <cell r="E1180" t="str">
            <v>5.99 - Outros Serviços de Terceiros Pessoa Jurídica</v>
          </cell>
          <cell r="F1180">
            <v>11587975003361</v>
          </cell>
          <cell r="G1180" t="str">
            <v>ONLINE CERTIFICADORA LTDA</v>
          </cell>
          <cell r="H1180" t="str">
            <v>S</v>
          </cell>
          <cell r="I1180" t="str">
            <v>S</v>
          </cell>
          <cell r="J1180" t="str">
            <v>00926960</v>
          </cell>
          <cell r="K1180">
            <v>44557</v>
          </cell>
          <cell r="L1180" t="str">
            <v>FFWI-VBUJ</v>
          </cell>
          <cell r="M1180" t="str">
            <v>3550308 - São Paulo - SP</v>
          </cell>
          <cell r="N1180">
            <v>7155</v>
          </cell>
        </row>
        <row r="1181">
          <cell r="C1181" t="str">
            <v>HOSPITAL MESTRE VITALINO</v>
          </cell>
          <cell r="E1181" t="str">
            <v>5.99 - Outros Serviços de Terceiros Pessoa Jurídica</v>
          </cell>
          <cell r="F1181">
            <v>11587975003361</v>
          </cell>
          <cell r="G1181" t="str">
            <v>ONLINE CERTIFICADORA LTDA</v>
          </cell>
          <cell r="H1181" t="str">
            <v>S</v>
          </cell>
          <cell r="I1181" t="str">
            <v>S</v>
          </cell>
          <cell r="J1181" t="str">
            <v>00910983</v>
          </cell>
          <cell r="K1181">
            <v>44531</v>
          </cell>
          <cell r="L1181" t="str">
            <v>AXNJ-3BC9</v>
          </cell>
          <cell r="M1181" t="str">
            <v>3550308 - São Paulo - SP</v>
          </cell>
          <cell r="N1181">
            <v>792</v>
          </cell>
        </row>
        <row r="1182">
          <cell r="C1182" t="str">
            <v>HOSPITAL MESTRE VITALINO</v>
          </cell>
          <cell r="E1182" t="str">
            <v>5.99 - Outros Serviços de Terceiros Pessoa Jurídica</v>
          </cell>
          <cell r="F1182">
            <v>10921252000107</v>
          </cell>
          <cell r="G1182" t="str">
            <v>COMPANHIA EDITORA DE PERNAMBUCO - CEPE</v>
          </cell>
          <cell r="H1182" t="str">
            <v>S</v>
          </cell>
          <cell r="I1182" t="str">
            <v>S</v>
          </cell>
          <cell r="J1182">
            <v>122329</v>
          </cell>
          <cell r="K1182">
            <v>44545</v>
          </cell>
          <cell r="L1182" t="str">
            <v>NLHR-SFQ4</v>
          </cell>
          <cell r="M1182" t="str">
            <v>2611606 - Recife - PE</v>
          </cell>
          <cell r="N1182">
            <v>790.68</v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C1185" t="str">
            <v>HOSPITAL MESTRE VITALINO</v>
          </cell>
          <cell r="E1185" t="str">
            <v>5.19 - Serviços Gráficos, de Encadernação e de Emolduração</v>
          </cell>
          <cell r="F1185" t="str">
            <v>10.473.437/0001-04</v>
          </cell>
          <cell r="G1185" t="str">
            <v>FOTO BELEZA ARTES COMERCIO LTDA</v>
          </cell>
          <cell r="H1185" t="str">
            <v>S</v>
          </cell>
          <cell r="I1185" t="str">
            <v>S</v>
          </cell>
          <cell r="J1185">
            <v>23140</v>
          </cell>
          <cell r="K1185">
            <v>44532</v>
          </cell>
          <cell r="L1185" t="str">
            <v>929S-96RP</v>
          </cell>
          <cell r="M1185" t="str">
            <v>2611606 - Recife - PE</v>
          </cell>
          <cell r="N1185">
            <v>1500</v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C1188" t="str">
            <v>HOSPITAL MESTRE VITALINO</v>
          </cell>
          <cell r="E1188" t="str">
            <v>5.16 - Serviços Médico-Hospitalares, Odotonlogia e Laboratoriais</v>
          </cell>
          <cell r="F1188" t="str">
            <v>27.816.524/0001-01</v>
          </cell>
          <cell r="G1188" t="str">
            <v>CLINICA NEFROAGRESTE LTDA-ME</v>
          </cell>
          <cell r="H1188" t="str">
            <v>S</v>
          </cell>
          <cell r="I1188" t="str">
            <v>S</v>
          </cell>
          <cell r="J1188" t="str">
            <v>132</v>
          </cell>
          <cell r="K1188">
            <v>44558</v>
          </cell>
          <cell r="L1188" t="str">
            <v>LTNLGXRVM</v>
          </cell>
          <cell r="M1188" t="str">
            <v>2604106 - Caruaru - PE</v>
          </cell>
          <cell r="N1188">
            <v>104100</v>
          </cell>
        </row>
        <row r="1189">
          <cell r="C1189" t="str">
            <v>HOSPITAL MESTRE VITALINO</v>
          </cell>
          <cell r="E1189" t="str">
            <v>5.16 - Serviços Médico-Hospitalares, Odotonlogia e Laboratoriais</v>
          </cell>
          <cell r="F1189">
            <v>21728590000143</v>
          </cell>
          <cell r="G1189" t="str">
            <v>ICCONE CIRURGIA CARDIOVASCULAR LTDA ME</v>
          </cell>
          <cell r="H1189" t="str">
            <v>S</v>
          </cell>
          <cell r="I1189" t="str">
            <v>S</v>
          </cell>
          <cell r="J1189" t="str">
            <v>00000471</v>
          </cell>
          <cell r="K1189">
            <v>44561</v>
          </cell>
          <cell r="L1189" t="str">
            <v>6PPH-L3EE</v>
          </cell>
          <cell r="M1189" t="str">
            <v>2611606 - Recife - PE</v>
          </cell>
          <cell r="N1189">
            <v>201875</v>
          </cell>
        </row>
        <row r="1190">
          <cell r="C1190" t="str">
            <v>HOSPITAL MESTRE VITALINO</v>
          </cell>
          <cell r="E1190" t="str">
            <v>5.16 - Serviços Médico-Hospitalares, Odotonlogia e Laboratoriais</v>
          </cell>
          <cell r="F1190" t="str">
            <v>00.062.519/0001-02</v>
          </cell>
          <cell r="G1190" t="str">
            <v>UNIDADE DE CARDIOLOGIA INVASIVA S C LTDA</v>
          </cell>
          <cell r="H1190" t="str">
            <v>S</v>
          </cell>
          <cell r="I1190" t="str">
            <v>S</v>
          </cell>
          <cell r="J1190" t="str">
            <v>00000456</v>
          </cell>
          <cell r="K1190">
            <v>44560</v>
          </cell>
          <cell r="L1190" t="str">
            <v>GYAM-NKFH</v>
          </cell>
          <cell r="M1190" t="str">
            <v>2611606 - Recife - PE</v>
          </cell>
          <cell r="N1190">
            <v>161202.85</v>
          </cell>
        </row>
        <row r="1191">
          <cell r="C1191" t="str">
            <v>HOSPITAL MESTRE VITALINO</v>
          </cell>
          <cell r="E1191" t="str">
            <v>5.16 - Serviços Médico-Hospitalares, Odotonlogia e Laboratoriais</v>
          </cell>
          <cell r="F1191" t="str">
            <v>05.844.351/0001-00</v>
          </cell>
          <cell r="G1191" t="str">
            <v>IMAGEM INTERIOR SOCIEDADE SIMPLES</v>
          </cell>
          <cell r="H1191" t="str">
            <v>S</v>
          </cell>
          <cell r="I1191" t="str">
            <v>S</v>
          </cell>
          <cell r="J1191" t="str">
            <v>153</v>
          </cell>
          <cell r="K1191">
            <v>44558</v>
          </cell>
          <cell r="L1191" t="str">
            <v>RMHYNOW4U</v>
          </cell>
          <cell r="M1191" t="str">
            <v>2604106 - Caruaru - PE</v>
          </cell>
          <cell r="N1191">
            <v>121694.1</v>
          </cell>
        </row>
        <row r="1192">
          <cell r="C1192" t="str">
            <v>HOSPITAL MESTRE VITALINO</v>
          </cell>
          <cell r="E1192" t="str">
            <v>5.16 - Serviços Médico-Hospitalares, Odotonlogia e Laboratoriais</v>
          </cell>
          <cell r="F1192">
            <v>33415955000169</v>
          </cell>
          <cell r="G1192" t="str">
            <v>AM MARCAPASSO E ARRITIMIA MEDICA LTDA</v>
          </cell>
          <cell r="H1192" t="str">
            <v>S</v>
          </cell>
          <cell r="I1192" t="str">
            <v>S</v>
          </cell>
          <cell r="J1192" t="str">
            <v>6</v>
          </cell>
          <cell r="K1192">
            <v>44560</v>
          </cell>
          <cell r="L1192" t="str">
            <v>8JMTRIBS3</v>
          </cell>
          <cell r="M1192" t="str">
            <v>2604106 - Caruaru - PE</v>
          </cell>
          <cell r="N1192">
            <v>88100</v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C1195" t="str">
            <v>HOSPITAL MESTRE VITALINO</v>
          </cell>
          <cell r="E1195" t="str">
            <v>5.16 - Serviços Médico-Hospitalares, Odotonlogia e Laboratoriais</v>
          </cell>
          <cell r="F1195" t="str">
            <v>31.145.185/0002-37</v>
          </cell>
          <cell r="G1195" t="str">
            <v>CONSULT LAB LABOR DE ANALISES CLINICAS LTDA</v>
          </cell>
          <cell r="H1195" t="str">
            <v>S</v>
          </cell>
          <cell r="I1195" t="str">
            <v>S</v>
          </cell>
          <cell r="J1195" t="str">
            <v>27</v>
          </cell>
          <cell r="K1195">
            <v>44558</v>
          </cell>
          <cell r="L1195" t="str">
            <v>2KFXSU8QT</v>
          </cell>
          <cell r="M1195" t="str">
            <v>2604106 - Caruaru - PE</v>
          </cell>
          <cell r="N1195">
            <v>353804.17</v>
          </cell>
        </row>
        <row r="1196">
          <cell r="C1196" t="str">
            <v>HOSPITAL MESTRE VITALINO</v>
          </cell>
          <cell r="E1196" t="str">
            <v>5.16 - Serviços Médico-Hospitalares, Odotonlogia e Laboratoriais</v>
          </cell>
          <cell r="F1196" t="str">
            <v>19.378.769/0086-65</v>
          </cell>
          <cell r="G1196" t="str">
            <v>INSTITUTO HERMES PARDINI S/A</v>
          </cell>
          <cell r="H1196" t="str">
            <v>S</v>
          </cell>
          <cell r="I1196" t="str">
            <v>S</v>
          </cell>
          <cell r="J1196" t="str">
            <v>00035529</v>
          </cell>
          <cell r="K1196">
            <v>44551</v>
          </cell>
          <cell r="L1196" t="str">
            <v>ESJE-PPCL</v>
          </cell>
          <cell r="M1196" t="str">
            <v>3550308 - São Paulo - SP</v>
          </cell>
          <cell r="N1196">
            <v>6538</v>
          </cell>
        </row>
        <row r="1197">
          <cell r="C1197" t="str">
            <v>HOSPITAL MESTRE VITALINO</v>
          </cell>
          <cell r="E1197" t="str">
            <v>5.16 - Serviços Médico-Hospitalares, Odotonlogia e Laboratoriais</v>
          </cell>
          <cell r="F1197" t="str">
            <v>19.378.769/0053-05</v>
          </cell>
          <cell r="G1197" t="str">
            <v>INSTITUTO HERMES PARDINI S/A</v>
          </cell>
          <cell r="H1197" t="str">
            <v>S</v>
          </cell>
          <cell r="I1197" t="str">
            <v>S</v>
          </cell>
          <cell r="J1197" t="str">
            <v>2021/327101</v>
          </cell>
          <cell r="K1197">
            <v>44551</v>
          </cell>
          <cell r="M1197" t="str">
            <v>3171204 - Vespasiano - MG</v>
          </cell>
          <cell r="N1197">
            <v>18860.39</v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C1200" t="str">
            <v>HOSPITAL MESTRE VITALINO</v>
          </cell>
          <cell r="E1200" t="str">
            <v>5.8 - Locação de Veículos Automotores</v>
          </cell>
          <cell r="F1200" t="str">
            <v>29.932.922/0001-19</v>
          </cell>
          <cell r="G1200" t="str">
            <v>MEDLIFE LOCACAO DE MAQ E EQUIP LTDA</v>
          </cell>
          <cell r="H1200" t="str">
            <v>S</v>
          </cell>
          <cell r="I1200" t="str">
            <v>S</v>
          </cell>
          <cell r="J1200" t="str">
            <v>331</v>
          </cell>
          <cell r="K1200">
            <v>44560</v>
          </cell>
          <cell r="M1200" t="str">
            <v>2611606 - Recife - PE</v>
          </cell>
          <cell r="N1200">
            <v>25000</v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C1203" t="str">
            <v>HOSPITAL MESTRE VITALINO</v>
          </cell>
          <cell r="E1203" t="str">
            <v>5.99 - Outros Serviços de Terceiros Pessoa Jurídica</v>
          </cell>
          <cell r="F1203" t="str">
            <v>01.913.062/0001-57</v>
          </cell>
          <cell r="G1203" t="str">
            <v>NEUROIMUNOLOGIA CENTRO DIAGNOSTICO LTDA</v>
          </cell>
          <cell r="H1203" t="str">
            <v>S</v>
          </cell>
          <cell r="I1203" t="str">
            <v>S</v>
          </cell>
          <cell r="J1203" t="str">
            <v>00000037</v>
          </cell>
          <cell r="K1203">
            <v>44560</v>
          </cell>
          <cell r="L1203" t="str">
            <v>CZFR-X9AN</v>
          </cell>
          <cell r="M1203" t="str">
            <v>2611606 - Recife - PE</v>
          </cell>
          <cell r="N1203">
            <v>1200</v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C1206" t="str">
            <v>HOSPITAL MESTRE VITALINO</v>
          </cell>
          <cell r="E1206" t="str">
            <v>5.16 - Serviços Médico-Hospitalares, Odotonlogia e Laboratoriais</v>
          </cell>
          <cell r="F1206" t="str">
            <v>00.610.112/0001-64</v>
          </cell>
          <cell r="G1206" t="str">
            <v>COOPAGRESTE COOP DOS MEDICOS ANESTES DO INT DE PE</v>
          </cell>
          <cell r="H1206" t="str">
            <v>S</v>
          </cell>
          <cell r="I1206" t="str">
            <v>S</v>
          </cell>
          <cell r="J1206" t="str">
            <v>6006</v>
          </cell>
          <cell r="K1206">
            <v>44560</v>
          </cell>
          <cell r="L1206" t="str">
            <v>NG4Y4YJCQ</v>
          </cell>
          <cell r="M1206" t="str">
            <v>2604106 - Caruaru - PE</v>
          </cell>
          <cell r="N1206">
            <v>443950</v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C1209" t="str">
            <v>HOSPITAL MESTRE VITALINO</v>
          </cell>
          <cell r="E1209" t="str">
            <v>5.15 - Serviços Domésticos</v>
          </cell>
          <cell r="F1209" t="str">
            <v>27.837.083/0001-24</v>
          </cell>
          <cell r="G1209" t="str">
            <v>CLEAN HIGIENIZACAO DE TEXTEIS EIRELI-ME</v>
          </cell>
          <cell r="H1209" t="str">
            <v>S</v>
          </cell>
          <cell r="I1209" t="str">
            <v>S</v>
          </cell>
          <cell r="J1209" t="str">
            <v>000001671</v>
          </cell>
          <cell r="K1209">
            <v>44564</v>
          </cell>
          <cell r="L1209" t="str">
            <v>TXPJ28546</v>
          </cell>
          <cell r="M1209" t="str">
            <v>2607901 - Jaboatão dos Guararapes - PE</v>
          </cell>
          <cell r="N1209">
            <v>128889.97</v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C1212" t="str">
            <v>HOSPITAL MESTRE VITALINO</v>
          </cell>
          <cell r="E1212" t="str">
            <v>5.10 - Detetização/Tratamento de Resíduos e Afins</v>
          </cell>
          <cell r="F1212" t="str">
            <v>07.575.881/0001-18</v>
          </cell>
          <cell r="G1212" t="str">
            <v>SIM GESTAO AMBIENTAL SERVICOS LTDA</v>
          </cell>
          <cell r="H1212" t="str">
            <v>S</v>
          </cell>
          <cell r="I1212" t="str">
            <v>S</v>
          </cell>
          <cell r="J1212" t="str">
            <v>1.030.068</v>
          </cell>
          <cell r="K1212">
            <v>44561</v>
          </cell>
          <cell r="L1212" t="str">
            <v>ZZN5U3OAP</v>
          </cell>
          <cell r="M1212" t="str">
            <v>2507507 - João Pessoa - PB</v>
          </cell>
          <cell r="N1212">
            <v>15364.27</v>
          </cell>
        </row>
        <row r="1213">
          <cell r="C1213" t="str">
            <v>HOSPITAL MESTRE VITALINO</v>
          </cell>
          <cell r="E1213" t="str">
            <v>5.10 - Detetização/Tratamento de Resíduos e Afins</v>
          </cell>
          <cell r="F1213" t="str">
            <v>07.575.881/0001-18</v>
          </cell>
          <cell r="G1213" t="str">
            <v>SIM GESTAO AMBIENTAL SERVICOS LTDA</v>
          </cell>
          <cell r="H1213" t="str">
            <v>S</v>
          </cell>
          <cell r="I1213" t="str">
            <v>S</v>
          </cell>
          <cell r="J1213" t="str">
            <v>1.030.064</v>
          </cell>
          <cell r="K1213">
            <v>44560</v>
          </cell>
          <cell r="L1213" t="str">
            <v>NMMS30U6J</v>
          </cell>
          <cell r="M1213" t="str">
            <v>2507507 - João Pessoa - PB</v>
          </cell>
          <cell r="N1213">
            <v>74.98</v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C1216" t="str">
            <v>HOSPITAL MESTRE VITALINO</v>
          </cell>
          <cell r="E1216" t="str">
            <v>5.17 - Manutenção de Software, Certificação Digital e Microfilmagem</v>
          </cell>
          <cell r="F1216" t="str">
            <v>16.783.034/0001-30</v>
          </cell>
          <cell r="G1216" t="str">
            <v>SINTESE LICENC DE PROGRAMA PARA COMPRAS ON-LINE</v>
          </cell>
          <cell r="H1216" t="str">
            <v>S</v>
          </cell>
          <cell r="I1216" t="str">
            <v>S</v>
          </cell>
          <cell r="J1216" t="str">
            <v>00017024</v>
          </cell>
          <cell r="K1216">
            <v>44532</v>
          </cell>
          <cell r="L1216" t="str">
            <v>EZUU-YIH6</v>
          </cell>
          <cell r="M1216" t="str">
            <v>2611606 - Recife - PE</v>
          </cell>
          <cell r="N1216">
            <v>2300</v>
          </cell>
        </row>
        <row r="1217">
          <cell r="C1217" t="str">
            <v>HOSPITAL MESTRE VITALINO</v>
          </cell>
          <cell r="E1217" t="str">
            <v>5.17 - Manutenção de Software, Certificação Digital e Microfilmagem</v>
          </cell>
          <cell r="F1217" t="str">
            <v>92.306.257/0007-80</v>
          </cell>
          <cell r="G1217" t="str">
            <v>MV INFORMATICA NORDESTE LTDA</v>
          </cell>
          <cell r="H1217" t="str">
            <v>S</v>
          </cell>
          <cell r="I1217" t="str">
            <v>S</v>
          </cell>
          <cell r="J1217" t="str">
            <v>00032879</v>
          </cell>
          <cell r="K1217">
            <v>44536</v>
          </cell>
          <cell r="L1217" t="str">
            <v>00032879</v>
          </cell>
          <cell r="M1217" t="str">
            <v>2611606 - Recife - PE</v>
          </cell>
          <cell r="N1217">
            <v>29579.31</v>
          </cell>
        </row>
        <row r="1218">
          <cell r="C1218" t="str">
            <v>HOSPITAL MESTRE VITALINO</v>
          </cell>
          <cell r="E1218" t="str">
            <v>5.17 - Manutenção de Software, Certificação Digital e Microfilmagem</v>
          </cell>
          <cell r="F1218" t="str">
            <v>11.698.838/0001-17</v>
          </cell>
          <cell r="G1218" t="str">
            <v>INUVEM COMPUTACAO LTDA - ME</v>
          </cell>
          <cell r="H1218" t="str">
            <v>S</v>
          </cell>
          <cell r="I1218" t="str">
            <v>S</v>
          </cell>
          <cell r="J1218" t="str">
            <v>00000907</v>
          </cell>
          <cell r="K1218">
            <v>44542</v>
          </cell>
          <cell r="L1218" t="str">
            <v>5UBG-RNFS</v>
          </cell>
          <cell r="M1218" t="str">
            <v>2927408 - Salvador - BA</v>
          </cell>
          <cell r="N1218">
            <v>189</v>
          </cell>
        </row>
        <row r="1219">
          <cell r="C1219" t="str">
            <v>HOSPITAL MESTRE VITALINO</v>
          </cell>
          <cell r="E1219" t="str">
            <v>5.17 - Manutenção de Software, Certificação Digital e Microfilmagem</v>
          </cell>
          <cell r="F1219" t="str">
            <v>10.891.998/0001-15</v>
          </cell>
          <cell r="G1219" t="str">
            <v>ADVISERSIT SERVICOS EM INFORMATICA LTDA</v>
          </cell>
          <cell r="H1219" t="str">
            <v>S</v>
          </cell>
          <cell r="I1219" t="str">
            <v>S</v>
          </cell>
          <cell r="J1219" t="str">
            <v>000000576</v>
          </cell>
          <cell r="K1219">
            <v>44560</v>
          </cell>
          <cell r="L1219" t="str">
            <v>XSAC77922</v>
          </cell>
          <cell r="M1219" t="str">
            <v>2610707 - Paulista - PE</v>
          </cell>
          <cell r="N1219">
            <v>600</v>
          </cell>
        </row>
        <row r="1220">
          <cell r="C1220" t="str">
            <v>HOSPITAL MESTRE VITALINO</v>
          </cell>
          <cell r="E1220" t="str">
            <v>5.17 - Manutenção de Software, Certificação Digital e Microfilmagem</v>
          </cell>
          <cell r="F1220">
            <v>41754506000173</v>
          </cell>
          <cell r="G1220" t="str">
            <v>FACIL SOLUCOES EM SOLFTWARE E EQUIPAMENTOS LTDA</v>
          </cell>
          <cell r="H1220" t="str">
            <v>S</v>
          </cell>
          <cell r="I1220" t="str">
            <v>S</v>
          </cell>
          <cell r="J1220" t="str">
            <v>0000016</v>
          </cell>
          <cell r="K1220">
            <v>44560</v>
          </cell>
          <cell r="L1220" t="str">
            <v>B394-23D0</v>
          </cell>
          <cell r="M1220" t="str">
            <v>2600104 - Afogados da Ingazeira - PE</v>
          </cell>
          <cell r="N1220">
            <v>150</v>
          </cell>
        </row>
        <row r="1221">
          <cell r="C1221" t="str">
            <v>HOSPITAL MESTRE VITALINO</v>
          </cell>
          <cell r="E1221" t="str">
            <v>5.17 - Manutenção de Software, Certificação Digital e Microfilmagem</v>
          </cell>
          <cell r="F1221" t="str">
            <v>53.113.791/0001-22</v>
          </cell>
          <cell r="G1221" t="str">
            <v>TOTVS AS</v>
          </cell>
          <cell r="H1221" t="str">
            <v>S</v>
          </cell>
          <cell r="I1221" t="str">
            <v>S</v>
          </cell>
          <cell r="J1221" t="str">
            <v>03212675</v>
          </cell>
          <cell r="K1221">
            <v>44554</v>
          </cell>
          <cell r="L1221" t="str">
            <v>SULG-XIMM</v>
          </cell>
          <cell r="M1221" t="str">
            <v>3550308 - São Paulo - SP</v>
          </cell>
          <cell r="N1221">
            <v>4968.3599999999997</v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C1224" t="str">
            <v>HOSPITAL MESTRE VITALINO</v>
          </cell>
          <cell r="E1224" t="str">
            <v>5.22 - Vigilância Ostensiva / Monitorada</v>
          </cell>
          <cell r="F1224" t="str">
            <v>24.402.663/0001-09</v>
          </cell>
          <cell r="G1224" t="str">
            <v>BUNKER SEGUR E VIG PATRIMONIAL EIRELI EPP</v>
          </cell>
          <cell r="H1224" t="str">
            <v>S</v>
          </cell>
          <cell r="I1224" t="str">
            <v>S</v>
          </cell>
          <cell r="J1224" t="str">
            <v>0000001232</v>
          </cell>
          <cell r="K1224">
            <v>44550</v>
          </cell>
          <cell r="L1224" t="str">
            <v>UK1V-CIVZ</v>
          </cell>
          <cell r="M1224" t="str">
            <v>2611606 - Recife - PE</v>
          </cell>
          <cell r="N1224">
            <v>94272.41</v>
          </cell>
        </row>
        <row r="1225">
          <cell r="E1225" t="str">
            <v/>
          </cell>
        </row>
        <row r="1226">
          <cell r="C1226" t="str">
            <v>HOSPITAL MESTRE VITALINO</v>
          </cell>
          <cell r="E1226" t="str">
            <v>5.10 - Detetização/Tratamento de Resíduos e Afins</v>
          </cell>
          <cell r="F1226" t="str">
            <v>09.595.245/0001-83</v>
          </cell>
          <cell r="G1226" t="str">
            <v>FOCUS SERVICOS AMBIENTAIS LTDA ME</v>
          </cell>
          <cell r="H1226" t="str">
            <v>S</v>
          </cell>
          <cell r="I1226" t="str">
            <v>S</v>
          </cell>
          <cell r="J1226" t="str">
            <v>00009791</v>
          </cell>
          <cell r="K1226">
            <v>44552</v>
          </cell>
          <cell r="L1226" t="str">
            <v>BGQI-7UUR</v>
          </cell>
          <cell r="M1226" t="str">
            <v>2611606 - Recife - PE</v>
          </cell>
          <cell r="N1226">
            <v>850</v>
          </cell>
        </row>
        <row r="1227">
          <cell r="E1227" t="str">
            <v/>
          </cell>
        </row>
        <row r="1228">
          <cell r="C1228" t="str">
            <v>HOSPITAL MESTRE VITALINO</v>
          </cell>
          <cell r="E1228" t="str">
            <v>5.99 - Outros Serviços de Terceiros Pessoa Jurídica</v>
          </cell>
          <cell r="F1228" t="str">
            <v>11.735.586/0001-59</v>
          </cell>
          <cell r="G1228" t="str">
            <v>FUNDACAO DE APOIO AO DESENVOLVIMENTO DA UNIVERSIDADE FE</v>
          </cell>
          <cell r="H1228" t="str">
            <v>S</v>
          </cell>
          <cell r="I1228" t="str">
            <v>S</v>
          </cell>
          <cell r="J1228" t="str">
            <v>00065094</v>
          </cell>
          <cell r="K1228">
            <v>44553</v>
          </cell>
          <cell r="L1228" t="str">
            <v>RDCY-ZRSV</v>
          </cell>
          <cell r="M1228" t="str">
            <v>2611606 - Recife - PE</v>
          </cell>
          <cell r="N1228">
            <v>2319.92</v>
          </cell>
        </row>
        <row r="1229">
          <cell r="C1229" t="str">
            <v>HOSPITAL MESTRE VITALINO</v>
          </cell>
          <cell r="E1229" t="str">
            <v>5.99 - Outros Serviços de Terceiros Pessoa Jurídica</v>
          </cell>
          <cell r="F1229" t="str">
            <v>11.735.586/0001-59</v>
          </cell>
          <cell r="G1229" t="str">
            <v>FUNDACAO DE APOIO AO DESENVOLVIMENTO DA UNIVERSIDADE FE</v>
          </cell>
          <cell r="H1229" t="str">
            <v>S</v>
          </cell>
          <cell r="I1229" t="str">
            <v>S</v>
          </cell>
          <cell r="J1229" t="str">
            <v>00065195</v>
          </cell>
          <cell r="K1229">
            <v>44558</v>
          </cell>
          <cell r="L1229" t="str">
            <v>QGCE-EETD</v>
          </cell>
          <cell r="M1229" t="str">
            <v>2611606 - Recife - PE</v>
          </cell>
          <cell r="N1229">
            <v>3659.55</v>
          </cell>
        </row>
        <row r="1230">
          <cell r="C1230" t="str">
            <v>HOSPITAL MESTRE VITALINO</v>
          </cell>
          <cell r="E1230" t="str">
            <v>5.99 - Outros Serviços de Terceiros Pessoa Jurídica</v>
          </cell>
          <cell r="F1230" t="str">
            <v>24.127.434/0001-15</v>
          </cell>
          <cell r="G1230" t="str">
            <v>RODRIGO ALMENDRA E ADVOGADOS ASSOCIADOS</v>
          </cell>
          <cell r="H1230" t="str">
            <v>S</v>
          </cell>
          <cell r="I1230" t="str">
            <v>S</v>
          </cell>
          <cell r="J1230" t="str">
            <v>00000463</v>
          </cell>
          <cell r="K1230">
            <v>44552</v>
          </cell>
          <cell r="L1230" t="str">
            <v>1IM4-AQAG</v>
          </cell>
          <cell r="M1230" t="str">
            <v>2611606 - Recife - PE</v>
          </cell>
          <cell r="N1230">
            <v>5976</v>
          </cell>
        </row>
        <row r="1231">
          <cell r="C1231" t="str">
            <v>HOSPITAL MESTRE VITALINO</v>
          </cell>
          <cell r="E1231" t="str">
            <v>5.99 - Outros Serviços de Terceiros Pessoa Jurídica</v>
          </cell>
          <cell r="F1231" t="str">
            <v>08.276.880/0001-35</v>
          </cell>
          <cell r="G1231" t="str">
            <v>JVG CONTABILIDADE LTDA ME</v>
          </cell>
          <cell r="H1231" t="str">
            <v>S</v>
          </cell>
          <cell r="I1231" t="str">
            <v>S</v>
          </cell>
          <cell r="J1231" t="str">
            <v>00001893</v>
          </cell>
          <cell r="K1231">
            <v>44557</v>
          </cell>
          <cell r="L1231" t="str">
            <v>ZL7S-WREL</v>
          </cell>
          <cell r="M1231" t="str">
            <v>2611606 - Recife - PE</v>
          </cell>
          <cell r="N1231">
            <v>20270.099999999999</v>
          </cell>
        </row>
        <row r="1232">
          <cell r="C1232" t="str">
            <v>HOSPITAL MESTRE VITALINO</v>
          </cell>
          <cell r="E1232" t="str">
            <v>5.99 - Outros Serviços de Terceiros Pessoa Jurídica</v>
          </cell>
          <cell r="F1232" t="str">
            <v>08.902.352/0001-44</v>
          </cell>
          <cell r="G1232" t="str">
            <v>JJ SERVICOS LABORATORIAIS LTDA - ME</v>
          </cell>
          <cell r="H1232" t="str">
            <v>S</v>
          </cell>
          <cell r="I1232" t="str">
            <v>S</v>
          </cell>
          <cell r="J1232" t="str">
            <v>00000356</v>
          </cell>
          <cell r="K1232">
            <v>44557</v>
          </cell>
          <cell r="L1232" t="str">
            <v>HH5I-JKVZ</v>
          </cell>
          <cell r="M1232" t="str">
            <v>2609709 - Orobó - PE</v>
          </cell>
          <cell r="N1232">
            <v>3000</v>
          </cell>
        </row>
        <row r="1233">
          <cell r="C1233" t="str">
            <v>HOSPITAL MESTRE VITALINO</v>
          </cell>
          <cell r="E1233" t="str">
            <v>5.99 - Outros Serviços de Terceiros Pessoa Jurídica</v>
          </cell>
          <cell r="F1233" t="str">
            <v>20.333.958/0001-01</v>
          </cell>
          <cell r="G1233" t="str">
            <v>CONTROLE ASSISTENCIA MEDICA LTDA - ME</v>
          </cell>
          <cell r="H1233" t="str">
            <v>S</v>
          </cell>
          <cell r="I1233" t="str">
            <v>S</v>
          </cell>
          <cell r="J1233" t="str">
            <v>9577</v>
          </cell>
          <cell r="K1233">
            <v>44561</v>
          </cell>
          <cell r="L1233" t="str">
            <v>LXKTYXIQX</v>
          </cell>
          <cell r="M1233" t="str">
            <v>2604106 - Caruaru - PE</v>
          </cell>
          <cell r="N1233">
            <v>2221</v>
          </cell>
        </row>
        <row r="1234">
          <cell r="C1234" t="str">
            <v>HOSPITAL MESTRE VITALINO</v>
          </cell>
          <cell r="E1234" t="str">
            <v>5.99 - Outros Serviços de Terceiros Pessoa Jurídica</v>
          </cell>
          <cell r="F1234" t="str">
            <v>12.332.754/0001-28</v>
          </cell>
          <cell r="G1234" t="str">
            <v>PAULO WAGNER SAMPAIO DA SILVA ME</v>
          </cell>
          <cell r="H1234" t="str">
            <v>S</v>
          </cell>
          <cell r="I1234" t="str">
            <v>S</v>
          </cell>
          <cell r="J1234" t="str">
            <v>00001446</v>
          </cell>
          <cell r="K1234">
            <v>44551</v>
          </cell>
          <cell r="L1234" t="str">
            <v xml:space="preserve">NDKJ-YZEU </v>
          </cell>
          <cell r="M1234" t="str">
            <v>2611606 - Recife - PE</v>
          </cell>
          <cell r="N1234">
            <v>1857.71</v>
          </cell>
        </row>
        <row r="1235">
          <cell r="C1235" t="str">
            <v>HOSPITAL MESTRE VITALINO</v>
          </cell>
          <cell r="E1235" t="str">
            <v>5.99 - Outros Serviços de Terceiros Pessoa Jurídica</v>
          </cell>
          <cell r="F1235" t="str">
            <v>27.534.506/0001-37</v>
          </cell>
          <cell r="G1235" t="str">
            <v>FELLIPE R P DE O. TRATAMENTO DE AGUA</v>
          </cell>
          <cell r="H1235" t="str">
            <v>S</v>
          </cell>
          <cell r="I1235" t="str">
            <v>S</v>
          </cell>
          <cell r="J1235" t="str">
            <v>00001072</v>
          </cell>
          <cell r="K1235">
            <v>44543</v>
          </cell>
          <cell r="L1235" t="str">
            <v>82E9-XC4J</v>
          </cell>
          <cell r="M1235" t="str">
            <v>2611606 - Recife - PE</v>
          </cell>
          <cell r="N1235">
            <v>3790</v>
          </cell>
        </row>
        <row r="1236">
          <cell r="C1236" t="str">
            <v>HOSPITAL MESTRE VITALINO</v>
          </cell>
          <cell r="E1236" t="str">
            <v>5.99 - Outros Serviços de Terceiros Pessoa Jurídica</v>
          </cell>
          <cell r="F1236" t="str">
            <v>00.782.637/0001-87</v>
          </cell>
          <cell r="G1236" t="str">
            <v>EDUARDO OLIVEIRA CONSULT E ASSES JURIDICA S/C</v>
          </cell>
          <cell r="H1236" t="str">
            <v>S</v>
          </cell>
          <cell r="I1236" t="str">
            <v>S</v>
          </cell>
          <cell r="J1236" t="str">
            <v>350</v>
          </cell>
          <cell r="K1236">
            <v>44557</v>
          </cell>
          <cell r="L1236" t="str">
            <v>5EZ5-CMBJ</v>
          </cell>
          <cell r="M1236" t="str">
            <v>2611606 - Recife - PE</v>
          </cell>
          <cell r="N1236">
            <v>9900</v>
          </cell>
        </row>
        <row r="1237">
          <cell r="C1237" t="str">
            <v>HOSPITAL MESTRE VITALINO</v>
          </cell>
          <cell r="E1237" t="str">
            <v>5.99 - Outros Serviços de Terceiros Pessoa Jurídica</v>
          </cell>
          <cell r="F1237" t="str">
            <v>19.362.739/0001-71</v>
          </cell>
          <cell r="G1237" t="str">
            <v>MM DA SILVA TREIN E DESENV DE SISTEMAS DE INFORMATICA</v>
          </cell>
          <cell r="H1237" t="str">
            <v>S</v>
          </cell>
          <cell r="I1237" t="str">
            <v>S</v>
          </cell>
          <cell r="J1237" t="str">
            <v>434</v>
          </cell>
          <cell r="K1237">
            <v>44552</v>
          </cell>
          <cell r="L1237" t="str">
            <v>WQK4EQY2P</v>
          </cell>
          <cell r="M1237" t="str">
            <v>2704302 - Maceió - AL</v>
          </cell>
          <cell r="N1237">
            <v>723.21</v>
          </cell>
        </row>
        <row r="1238">
          <cell r="C1238" t="str">
            <v>HOSPITAL MESTRE VITALINO</v>
          </cell>
          <cell r="E1238" t="str">
            <v>5.99 - Outros Serviços de Terceiros Pessoa Jurídica</v>
          </cell>
          <cell r="F1238" t="str">
            <v>10.998.292/0001-57</v>
          </cell>
          <cell r="G1238" t="str">
            <v>CENTRO I E E PERNAMBUCO</v>
          </cell>
          <cell r="H1238" t="str">
            <v>S</v>
          </cell>
          <cell r="I1238" t="str">
            <v>N</v>
          </cell>
          <cell r="J1238" t="str">
            <v>000303865</v>
          </cell>
          <cell r="K1238">
            <v>44550</v>
          </cell>
          <cell r="M1238" t="str">
            <v>2604106 - Caruaru - PE</v>
          </cell>
          <cell r="N1238">
            <v>3297</v>
          </cell>
        </row>
        <row r="1239">
          <cell r="C1239" t="str">
            <v>HOSPITAL MESTRE VITALINO</v>
          </cell>
          <cell r="E1239" t="str">
            <v>5.99 - Outros Serviços de Terceiros Pessoa Jurídica</v>
          </cell>
          <cell r="F1239">
            <v>28942539000189</v>
          </cell>
          <cell r="G1239" t="str">
            <v>S A SERVIÇOS DE ENGENHARIA E CONSULTORIA LTDA</v>
          </cell>
          <cell r="H1239" t="str">
            <v>S</v>
          </cell>
          <cell r="I1239" t="str">
            <v>S</v>
          </cell>
          <cell r="J1239" t="str">
            <v>136</v>
          </cell>
          <cell r="K1239">
            <v>44544</v>
          </cell>
          <cell r="L1239" t="str">
            <v>X6ZGG2XWI</v>
          </cell>
          <cell r="M1239" t="str">
            <v>2604106 - Caruaru - PE</v>
          </cell>
          <cell r="N1239">
            <v>45465</v>
          </cell>
        </row>
        <row r="1240">
          <cell r="C1240" t="str">
            <v>HOSPITAL MESTRE VITALINO</v>
          </cell>
          <cell r="E1240" t="str">
            <v>5.99 - Outros Serviços de Terceiros Pessoa Jurídica</v>
          </cell>
          <cell r="F1240" t="str">
            <v>26.467.687/0001-63</v>
          </cell>
          <cell r="G1240" t="str">
            <v>CAMILA JULIETTE DE MELO SANTOS 06818519458</v>
          </cell>
          <cell r="H1240" t="str">
            <v>S</v>
          </cell>
          <cell r="I1240" t="str">
            <v>S</v>
          </cell>
          <cell r="J1240" t="str">
            <v>64</v>
          </cell>
          <cell r="K1240">
            <v>44550</v>
          </cell>
          <cell r="L1240" t="str">
            <v>KHUAHWUID</v>
          </cell>
          <cell r="M1240" t="str">
            <v>2604106 - Caruaru - PE</v>
          </cell>
          <cell r="N1240">
            <v>2460</v>
          </cell>
        </row>
        <row r="1241">
          <cell r="C1241" t="str">
            <v>HOSPITAL MESTRE VITALINO</v>
          </cell>
          <cell r="E1241" t="str">
            <v>5.99 - Outros Serviços de Terceiros Pessoa Jurídica</v>
          </cell>
          <cell r="F1241" t="str">
            <v>34.529.278/0001-72</v>
          </cell>
          <cell r="G1241" t="str">
            <v>KALICA JANAINA DA S. CORREIA 02385965402</v>
          </cell>
          <cell r="H1241" t="str">
            <v>S</v>
          </cell>
          <cell r="I1241" t="str">
            <v>S</v>
          </cell>
          <cell r="J1241" t="str">
            <v>000000249</v>
          </cell>
          <cell r="K1241">
            <v>44557</v>
          </cell>
          <cell r="L1241" t="str">
            <v>JPHG46512</v>
          </cell>
          <cell r="M1241" t="str">
            <v>2610707 - Paulista - PE</v>
          </cell>
          <cell r="N1241">
            <v>1200</v>
          </cell>
        </row>
        <row r="1242">
          <cell r="C1242" t="str">
            <v>HOSPITAL MESTRE VITALINO</v>
          </cell>
          <cell r="E1242" t="str">
            <v>5.99 - Outros Serviços de Terceiros Pessoa Jurídica</v>
          </cell>
          <cell r="F1242">
            <v>35844207000127</v>
          </cell>
          <cell r="G1242" t="str">
            <v>GILDENNES ALVES SOUSA GOMES 11543004636</v>
          </cell>
          <cell r="H1242" t="str">
            <v>S</v>
          </cell>
          <cell r="I1242" t="str">
            <v>S</v>
          </cell>
          <cell r="J1242" t="str">
            <v>202200000000005</v>
          </cell>
          <cell r="K1242">
            <v>44566</v>
          </cell>
          <cell r="L1242" t="str">
            <v>XBUK-CPIY</v>
          </cell>
          <cell r="M1242" t="str">
            <v>3122504 - Dom Cavati - MG</v>
          </cell>
          <cell r="N1242">
            <v>2000</v>
          </cell>
        </row>
        <row r="1243">
          <cell r="C1243" t="str">
            <v>HOSPITAL MESTRE VITALINO</v>
          </cell>
          <cell r="E1243" t="str">
            <v>5.99 - Outros Serviços de Terceiros Pessoa Jurídica</v>
          </cell>
          <cell r="F1243" t="str">
            <v>01.699.696/0001-59</v>
          </cell>
          <cell r="G1243" t="str">
            <v>QUALIAGUA LABORATORIO E CONSULTORIA LTDA</v>
          </cell>
          <cell r="H1243" t="str">
            <v>S</v>
          </cell>
          <cell r="I1243" t="str">
            <v>S</v>
          </cell>
          <cell r="J1243" t="str">
            <v>00057184</v>
          </cell>
          <cell r="K1243">
            <v>44550</v>
          </cell>
          <cell r="L1243" t="str">
            <v>5QP4-5LJI</v>
          </cell>
          <cell r="M1243" t="str">
            <v>2611606 - Recife - PE</v>
          </cell>
          <cell r="N1243">
            <v>1477</v>
          </cell>
        </row>
        <row r="1244">
          <cell r="C1244" t="str">
            <v>HOSPITAL MESTRE VITALINO</v>
          </cell>
          <cell r="E1244" t="str">
            <v>5.99 - Outros Serviços de Terceiros Pessoa Jurídica</v>
          </cell>
          <cell r="F1244" t="str">
            <v>01.699.696/0001-59</v>
          </cell>
          <cell r="G1244" t="str">
            <v>QUALIAGUA LABORATORIO E CONSULTORIA LTDA</v>
          </cell>
          <cell r="H1244" t="str">
            <v>S</v>
          </cell>
          <cell r="I1244" t="str">
            <v>S</v>
          </cell>
          <cell r="J1244" t="str">
            <v>00057191</v>
          </cell>
          <cell r="K1244">
            <v>44550</v>
          </cell>
          <cell r="L1244" t="str">
            <v>3WHX-SCQS</v>
          </cell>
          <cell r="M1244" t="str">
            <v>2611606 - Recife - PE</v>
          </cell>
          <cell r="N1244">
            <v>4540</v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C1249" t="str">
            <v>HOSPITAL MESTRE VITALINO</v>
          </cell>
          <cell r="E1249" t="str">
            <v>5.5 - Reparo e Manutenção de Máquinas e Equipamentos</v>
          </cell>
          <cell r="F1249" t="str">
            <v>01.449.930/0007-85</v>
          </cell>
          <cell r="G1249" t="str">
            <v>SIEMENS HEALTHCARE DIAGNOSTICOS LTDA</v>
          </cell>
          <cell r="H1249" t="str">
            <v>S</v>
          </cell>
          <cell r="I1249" t="str">
            <v>S</v>
          </cell>
          <cell r="J1249" t="str">
            <v>00011106</v>
          </cell>
          <cell r="K1249">
            <v>44540</v>
          </cell>
          <cell r="L1249" t="str">
            <v>BVFZ-FBT4</v>
          </cell>
          <cell r="M1249" t="str">
            <v>2611606 - Recife - PE</v>
          </cell>
          <cell r="N1249">
            <v>44280.67</v>
          </cell>
        </row>
        <row r="1250">
          <cell r="C1250" t="str">
            <v>HOSPITAL MESTRE VITALINO</v>
          </cell>
          <cell r="E1250" t="str">
            <v>5.5 - Reparo e Manutenção de Máquinas e Equipamentos</v>
          </cell>
          <cell r="F1250" t="str">
            <v>01.449.930/0007-85</v>
          </cell>
          <cell r="G1250" t="str">
            <v>SIEMENS HEALTHCARE DIAGNOSTICOS LTDA</v>
          </cell>
          <cell r="H1250" t="str">
            <v>S</v>
          </cell>
          <cell r="I1250" t="str">
            <v>S</v>
          </cell>
          <cell r="J1250" t="str">
            <v>00011096</v>
          </cell>
          <cell r="K1250">
            <v>44539</v>
          </cell>
          <cell r="L1250" t="str">
            <v>EEAA-JB5D</v>
          </cell>
          <cell r="M1250" t="str">
            <v>2611606 - Recife - PE</v>
          </cell>
          <cell r="N1250">
            <v>58107.54</v>
          </cell>
        </row>
        <row r="1251">
          <cell r="C1251" t="str">
            <v>HOSPITAL MESTRE VITALINO</v>
          </cell>
          <cell r="E1251" t="str">
            <v>5.5 - Reparo e Manutenção de Máquinas e Equipamentos</v>
          </cell>
          <cell r="F1251">
            <v>35343136000189</v>
          </cell>
          <cell r="G1251" t="str">
            <v>EMBRAESTER EMPRESA BRASILEIRA DE EST EIREL</v>
          </cell>
          <cell r="H1251" t="str">
            <v>S</v>
          </cell>
          <cell r="I1251" t="str">
            <v>S</v>
          </cell>
          <cell r="J1251" t="str">
            <v>00009816</v>
          </cell>
          <cell r="K1251">
            <v>44565</v>
          </cell>
          <cell r="L1251" t="str">
            <v>GV6F-RIWI</v>
          </cell>
          <cell r="M1251" t="str">
            <v>2611606 - Recife - PE</v>
          </cell>
          <cell r="N1251">
            <v>3878</v>
          </cell>
        </row>
        <row r="1252">
          <cell r="C1252" t="str">
            <v>HOSPITAL MESTRE VITALINO</v>
          </cell>
          <cell r="E1252" t="str">
            <v>5.5 - Reparo e Manutenção de Máquinas e Equipamentos</v>
          </cell>
          <cell r="F1252" t="str">
            <v>14.951.481/0001-25</v>
          </cell>
          <cell r="G1252" t="str">
            <v>BM COMERCIO E SERVICOS DE EQUIP MED</v>
          </cell>
          <cell r="H1252" t="str">
            <v>S</v>
          </cell>
          <cell r="I1252" t="str">
            <v>S</v>
          </cell>
          <cell r="J1252" t="str">
            <v>000000320</v>
          </cell>
          <cell r="K1252">
            <v>44559</v>
          </cell>
          <cell r="L1252" t="str">
            <v>IFUP35803</v>
          </cell>
          <cell r="M1252" t="str">
            <v>2603454 - Camaragibe - PE</v>
          </cell>
          <cell r="N1252">
            <v>3300</v>
          </cell>
        </row>
        <row r="1253">
          <cell r="C1253" t="str">
            <v>HOSPITAL MESTRE VITALINO</v>
          </cell>
          <cell r="E1253" t="str">
            <v>5.5 - Reparo e Manutenção de Máquinas e Equipamentos</v>
          </cell>
          <cell r="F1253">
            <v>14883237000172</v>
          </cell>
          <cell r="G1253" t="str">
            <v>INSTRUMENTEC COM E SERV DE MAQUINAS E QUIP LTDA</v>
          </cell>
          <cell r="H1253" t="str">
            <v>S</v>
          </cell>
          <cell r="I1253" t="str">
            <v>S</v>
          </cell>
          <cell r="J1253" t="str">
            <v>00000019</v>
          </cell>
          <cell r="K1253">
            <v>44558</v>
          </cell>
          <cell r="L1253" t="str">
            <v>SBTT-CJ56D</v>
          </cell>
          <cell r="M1253" t="str">
            <v>2610707 - Paulista - PE</v>
          </cell>
          <cell r="N1253">
            <v>1350</v>
          </cell>
        </row>
        <row r="1254">
          <cell r="C1254" t="str">
            <v>HOSPITAL MESTRE VITALINO</v>
          </cell>
          <cell r="E1254" t="str">
            <v>5.5 - Reparo e Manutenção de Máquinas e Equipamentos</v>
          </cell>
          <cell r="F1254" t="str">
            <v>20.782.880/0001-02</v>
          </cell>
          <cell r="G1254" t="str">
            <v>NORDESTE MEDICAL REPRESENTACAO IMPORTA</v>
          </cell>
          <cell r="H1254" t="str">
            <v>S</v>
          </cell>
          <cell r="I1254" t="str">
            <v>S</v>
          </cell>
          <cell r="J1254" t="str">
            <v>00000702</v>
          </cell>
          <cell r="K1254">
            <v>44550</v>
          </cell>
          <cell r="L1254" t="str">
            <v>GTWD-ASG3</v>
          </cell>
          <cell r="M1254" t="str">
            <v>2611606 - Recife - PE</v>
          </cell>
          <cell r="N1254">
            <v>500</v>
          </cell>
        </row>
        <row r="1255">
          <cell r="C1255" t="str">
            <v>HOSPITAL MESTRE VITALINO</v>
          </cell>
          <cell r="E1255" t="str">
            <v>5.5 - Reparo e Manutenção de Máquinas e Equipamentos</v>
          </cell>
          <cell r="F1255" t="str">
            <v>20.782.880/0001-02</v>
          </cell>
          <cell r="G1255" t="str">
            <v>NORDESTE MEDICAL REPRESENTACAO IMPORTA</v>
          </cell>
          <cell r="H1255" t="str">
            <v>S</v>
          </cell>
          <cell r="I1255" t="str">
            <v>S</v>
          </cell>
          <cell r="J1255" t="str">
            <v>00000703</v>
          </cell>
          <cell r="K1255">
            <v>44553</v>
          </cell>
          <cell r="L1255" t="str">
            <v>T8X4-DW5W</v>
          </cell>
          <cell r="M1255" t="str">
            <v>2611606 - Recife - PE</v>
          </cell>
          <cell r="N1255">
            <v>750</v>
          </cell>
        </row>
        <row r="1256">
          <cell r="C1256" t="str">
            <v>HOSPITAL MESTRE VITALINO</v>
          </cell>
          <cell r="E1256" t="str">
            <v>5.5 - Reparo e Manutenção de Máquinas e Equipamentos</v>
          </cell>
          <cell r="F1256">
            <v>8086313000116</v>
          </cell>
          <cell r="G1256" t="str">
            <v>SOLMED EQUIPAMENTOS MEDICOS LTDA ME</v>
          </cell>
          <cell r="H1256" t="str">
            <v>S</v>
          </cell>
          <cell r="I1256" t="str">
            <v>S</v>
          </cell>
          <cell r="J1256" t="str">
            <v>00001678</v>
          </cell>
          <cell r="K1256">
            <v>44532</v>
          </cell>
          <cell r="L1256" t="str">
            <v>LP63-QGRS</v>
          </cell>
          <cell r="M1256" t="str">
            <v>2611606 - Recife - PE</v>
          </cell>
          <cell r="N1256">
            <v>4500</v>
          </cell>
        </row>
        <row r="1257">
          <cell r="C1257" t="str">
            <v>HOSPITAL MESTRE VITALINO</v>
          </cell>
          <cell r="E1257" t="str">
            <v>5.5 - Reparo e Manutenção de Máquinas e Equipamentos</v>
          </cell>
          <cell r="F1257" t="str">
            <v>76.881.093/0001-72</v>
          </cell>
          <cell r="G1257" t="str">
            <v>TROX DO BRASIL DIF DE AR ACUSTICA FILT VENTILACAO LTDA</v>
          </cell>
          <cell r="H1257" t="str">
            <v>S</v>
          </cell>
          <cell r="I1257" t="str">
            <v>S</v>
          </cell>
          <cell r="J1257" t="str">
            <v>8182</v>
          </cell>
          <cell r="K1257">
            <v>44532</v>
          </cell>
          <cell r="L1257" t="str">
            <v>TYB6Q501</v>
          </cell>
          <cell r="M1257" t="str">
            <v>4106902 - Curitiba - PR</v>
          </cell>
          <cell r="N1257">
            <v>2635.72</v>
          </cell>
        </row>
        <row r="1258">
          <cell r="E1258" t="str">
            <v/>
          </cell>
        </row>
        <row r="1259">
          <cell r="C1259" t="str">
            <v>HOSPITAL MESTRE VITALINO</v>
          </cell>
          <cell r="E1259" t="str">
            <v>5.5 - Reparo e Manutenção de Máquinas e Equipamentos</v>
          </cell>
          <cell r="F1259" t="str">
            <v>18.204.483/0001-01</v>
          </cell>
          <cell r="G1259" t="str">
            <v>WAGNER FERNANDES SALES DA SILVA E CIA LTDA</v>
          </cell>
          <cell r="H1259" t="str">
            <v>S</v>
          </cell>
          <cell r="I1259" t="str">
            <v>S</v>
          </cell>
          <cell r="J1259" t="str">
            <v>3485</v>
          </cell>
          <cell r="K1259">
            <v>44552</v>
          </cell>
          <cell r="L1259" t="str">
            <v>3174AFUSA2</v>
          </cell>
          <cell r="M1259" t="str">
            <v>2704302 - Maceió - AL</v>
          </cell>
          <cell r="N1259">
            <v>24426.78</v>
          </cell>
        </row>
        <row r="1260">
          <cell r="E1260" t="str">
            <v/>
          </cell>
        </row>
        <row r="1261">
          <cell r="C1261" t="str">
            <v>HOSPITAL MESTRE VITALINO</v>
          </cell>
          <cell r="E1261" t="str">
            <v>5.5 - Reparo e Manutenção de Máquinas e Equipamentos</v>
          </cell>
          <cell r="F1261" t="str">
            <v>23.623.014/0001-67</v>
          </cell>
          <cell r="G1261" t="str">
            <v>AIRMONT ENGENHARIA EIRELI - EPP</v>
          </cell>
          <cell r="H1261" t="str">
            <v>S</v>
          </cell>
          <cell r="I1261" t="str">
            <v>S</v>
          </cell>
          <cell r="J1261" t="str">
            <v>000001067</v>
          </cell>
          <cell r="K1261">
            <v>44558</v>
          </cell>
          <cell r="L1261" t="str">
            <v>HKQM08609</v>
          </cell>
          <cell r="M1261" t="str">
            <v>2609600 - Olinda - PE</v>
          </cell>
          <cell r="N1261">
            <v>23575.279999999999</v>
          </cell>
        </row>
        <row r="1262">
          <cell r="C1262" t="str">
            <v>HOSPITAL MESTRE VITALINO</v>
          </cell>
          <cell r="E1262" t="str">
            <v>5.5 - Reparo e Manutenção de Máquinas e Equipamentos</v>
          </cell>
          <cell r="F1262" t="str">
            <v>11.189.101/0001-79</v>
          </cell>
          <cell r="G1262" t="str">
            <v>GENSETS INST. E MANUT. ELET</v>
          </cell>
          <cell r="H1262" t="str">
            <v>S</v>
          </cell>
          <cell r="I1262" t="str">
            <v>S</v>
          </cell>
          <cell r="J1262" t="str">
            <v>00005391</v>
          </cell>
          <cell r="K1262">
            <v>44532</v>
          </cell>
          <cell r="L1262" t="str">
            <v>CFLP-ZVSJ</v>
          </cell>
          <cell r="M1262" t="str">
            <v>2611606 - Recife - PE</v>
          </cell>
          <cell r="N1262">
            <v>3993.46</v>
          </cell>
        </row>
        <row r="1263">
          <cell r="C1263" t="str">
            <v>HOSPITAL MESTRE VITALINO</v>
          </cell>
          <cell r="E1263" t="str">
            <v>5.5 - Reparo e Manutenção de Máquinas e Equipamentos</v>
          </cell>
          <cell r="F1263" t="str">
            <v>13.302.865/0001-54</v>
          </cell>
          <cell r="G1263" t="str">
            <v>MEDICAL VENETUS COMER DE PROD HOSPITALARES EIRELLI</v>
          </cell>
          <cell r="H1263" t="str">
            <v>S</v>
          </cell>
          <cell r="I1263" t="str">
            <v>S</v>
          </cell>
          <cell r="J1263" t="str">
            <v>304</v>
          </cell>
          <cell r="K1263">
            <v>44558</v>
          </cell>
          <cell r="L1263" t="str">
            <v>QJSHBDVLR</v>
          </cell>
          <cell r="M1263" t="str">
            <v>2704302 - Maceió - AL</v>
          </cell>
          <cell r="N1263">
            <v>2920</v>
          </cell>
        </row>
        <row r="1264">
          <cell r="C1264" t="str">
            <v>HOSPITAL MESTRE VITALINO</v>
          </cell>
          <cell r="E1264" t="str">
            <v>5.5 - Reparo e Manutenção de Máquinas e Equipamentos</v>
          </cell>
          <cell r="F1264" t="str">
            <v>36.823.760/0001-46</v>
          </cell>
          <cell r="G1264" t="str">
            <v>TECH SYSTEM SECURITY COMERCIO E SERVICOS DE EQUIP</v>
          </cell>
          <cell r="H1264" t="str">
            <v>S</v>
          </cell>
          <cell r="I1264" t="str">
            <v>S</v>
          </cell>
          <cell r="J1264" t="str">
            <v>00000093</v>
          </cell>
          <cell r="K1264">
            <v>44533</v>
          </cell>
          <cell r="L1264" t="str">
            <v>RQS6-GT8T</v>
          </cell>
          <cell r="M1264" t="str">
            <v>2611606 - Recife - PE</v>
          </cell>
          <cell r="N1264">
            <v>1500</v>
          </cell>
        </row>
        <row r="1265">
          <cell r="C1265" t="str">
            <v>HOSPITAL MESTRE VITALINO</v>
          </cell>
          <cell r="E1265" t="str">
            <v>5.5 - Reparo e Manutenção de Máquinas e Equipamentos</v>
          </cell>
          <cell r="F1265">
            <v>13471538000126</v>
          </cell>
          <cell r="G1265" t="str">
            <v>EVERALDO DE SOUSA LIMA 34065180449</v>
          </cell>
          <cell r="H1265" t="str">
            <v>S</v>
          </cell>
          <cell r="I1265" t="str">
            <v>S</v>
          </cell>
          <cell r="J1265" t="str">
            <v>63</v>
          </cell>
          <cell r="K1265">
            <v>44540</v>
          </cell>
          <cell r="L1265" t="str">
            <v>OCYMJLZUT</v>
          </cell>
          <cell r="M1265" t="str">
            <v>2604106 - Caruaru - PE</v>
          </cell>
          <cell r="N1265">
            <v>1470</v>
          </cell>
        </row>
        <row r="1266">
          <cell r="C1266" t="str">
            <v>HOSPITAL MESTRE VITALINO</v>
          </cell>
          <cell r="E1266" t="str">
            <v>5.5 - Reparo e Manutenção de Máquinas e Equipamentos</v>
          </cell>
          <cell r="F1266" t="str">
            <v>90.347.840/0008-94</v>
          </cell>
          <cell r="G1266" t="str">
            <v>TK ELEVADORES BRASIL LTDA</v>
          </cell>
          <cell r="H1266" t="str">
            <v>S</v>
          </cell>
          <cell r="I1266" t="str">
            <v>S</v>
          </cell>
          <cell r="J1266" t="str">
            <v>00123261</v>
          </cell>
          <cell r="K1266">
            <v>44547</v>
          </cell>
          <cell r="L1266" t="str">
            <v>BXSJ-WXTL</v>
          </cell>
          <cell r="M1266" t="str">
            <v>2611606 - Recife - PE</v>
          </cell>
          <cell r="N1266">
            <v>668.52</v>
          </cell>
        </row>
        <row r="1267">
          <cell r="C1267" t="str">
            <v>HOSPITAL MESTRE VITALINO</v>
          </cell>
          <cell r="E1267" t="str">
            <v>5.5 - Reparo e Manutenção de Máquinas e Equipamentos</v>
          </cell>
          <cell r="F1267" t="str">
            <v>90.347.840/0008-94</v>
          </cell>
          <cell r="G1267" t="str">
            <v>TK ELEVADORES BRASIL LTDA</v>
          </cell>
          <cell r="H1267" t="str">
            <v>S</v>
          </cell>
          <cell r="I1267" t="str">
            <v>S</v>
          </cell>
          <cell r="J1267" t="str">
            <v>00123264</v>
          </cell>
          <cell r="K1267">
            <v>44547</v>
          </cell>
          <cell r="L1267" t="str">
            <v>P2ZL-6JWX</v>
          </cell>
          <cell r="M1267" t="str">
            <v>2611606 - Recife - PE</v>
          </cell>
          <cell r="N1267">
            <v>666.05</v>
          </cell>
        </row>
        <row r="1268">
          <cell r="C1268" t="str">
            <v>HOSPITAL MESTRE VITALINO</v>
          </cell>
          <cell r="E1268" t="str">
            <v>5.5 - Reparo e Manutenção de Máquinas e Equipamentos</v>
          </cell>
          <cell r="F1268" t="str">
            <v>90.347.840/0008-94</v>
          </cell>
          <cell r="G1268" t="str">
            <v>TK ELEVADORES BRASIL LTDA</v>
          </cell>
          <cell r="H1268" t="str">
            <v>S</v>
          </cell>
          <cell r="I1268" t="str">
            <v>S</v>
          </cell>
          <cell r="J1268" t="str">
            <v>00122817</v>
          </cell>
          <cell r="K1268">
            <v>44534</v>
          </cell>
          <cell r="L1268" t="str">
            <v>PGGE-SPPX</v>
          </cell>
          <cell r="M1268" t="str">
            <v>2611606 - Recife - PE</v>
          </cell>
          <cell r="N1268">
            <v>2315.1799999999998</v>
          </cell>
        </row>
        <row r="1269">
          <cell r="C1269" t="str">
            <v>HOSPITAL MESTRE VITALINO</v>
          </cell>
          <cell r="E1269" t="str">
            <v>5.5 - Reparo e Manutenção de Máquinas e Equipamentos</v>
          </cell>
          <cell r="F1269" t="str">
            <v>90.347.840/0008-94</v>
          </cell>
          <cell r="G1269" t="str">
            <v>TK ELEVADORES BRASIL LTDA</v>
          </cell>
          <cell r="H1269" t="str">
            <v>S</v>
          </cell>
          <cell r="I1269" t="str">
            <v>S</v>
          </cell>
          <cell r="J1269" t="str">
            <v>00123334</v>
          </cell>
          <cell r="K1269">
            <v>44559</v>
          </cell>
          <cell r="L1269" t="str">
            <v>U2BJ-E6DJ</v>
          </cell>
          <cell r="M1269" t="str">
            <v>2611606 - Recife - PE</v>
          </cell>
          <cell r="N1269">
            <v>668.52</v>
          </cell>
        </row>
        <row r="1270">
          <cell r="C1270" t="str">
            <v>HOSPITAL MESTRE VITALINO</v>
          </cell>
          <cell r="E1270" t="str">
            <v>5.5 - Reparo e Manutenção de Máquinas e Equipamentos</v>
          </cell>
          <cell r="F1270">
            <v>24351280000140</v>
          </cell>
          <cell r="G1270" t="str">
            <v>LUGO ENGENHARIA LTDA</v>
          </cell>
          <cell r="H1270" t="str">
            <v>S</v>
          </cell>
          <cell r="I1270" t="str">
            <v>S</v>
          </cell>
          <cell r="J1270" t="str">
            <v>00000379</v>
          </cell>
          <cell r="K1270">
            <v>44547</v>
          </cell>
          <cell r="L1270" t="str">
            <v>7EB6-9PKI</v>
          </cell>
          <cell r="M1270" t="str">
            <v>2611606 - Recife - PE</v>
          </cell>
          <cell r="N1270">
            <v>3585</v>
          </cell>
        </row>
        <row r="1271">
          <cell r="C1271" t="str">
            <v>HOSPITAL MESTRE VITALINO</v>
          </cell>
          <cell r="E1271" t="str">
            <v>5.5 - Reparo e Manutenção de Máquinas e Equipamentos</v>
          </cell>
          <cell r="F1271">
            <v>24351280000140</v>
          </cell>
          <cell r="G1271" t="str">
            <v>LUGO ENGENHARIA LTDA</v>
          </cell>
          <cell r="H1271" t="str">
            <v>S</v>
          </cell>
          <cell r="I1271" t="str">
            <v>S</v>
          </cell>
          <cell r="J1271" t="str">
            <v>00000380</v>
          </cell>
          <cell r="K1271">
            <v>44547</v>
          </cell>
          <cell r="L1271" t="str">
            <v>IHSH-MS4G</v>
          </cell>
          <cell r="M1271" t="str">
            <v>2611606 - Recife - PE</v>
          </cell>
          <cell r="N1271">
            <v>2987.92</v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C1275" t="str">
            <v>HOSPITAL MESTRE VITALINO</v>
          </cell>
          <cell r="E1275" t="str">
            <v>5.6 - Reparo e Manutanção de Veículos</v>
          </cell>
          <cell r="F1275" t="str">
            <v>02.472.105/0003-30</v>
          </cell>
          <cell r="G1275" t="str">
            <v>ITALIANA AUTOMOVEIS DO RECIFE LTDA</v>
          </cell>
          <cell r="H1275" t="str">
            <v>S</v>
          </cell>
          <cell r="I1275" t="str">
            <v>S</v>
          </cell>
          <cell r="J1275" t="str">
            <v>121206</v>
          </cell>
          <cell r="K1275">
            <v>44532</v>
          </cell>
          <cell r="L1275" t="str">
            <v>LFCZ3A3HE</v>
          </cell>
          <cell r="M1275" t="str">
            <v>2604106 - Caruaru - PE</v>
          </cell>
          <cell r="N1275">
            <v>40</v>
          </cell>
        </row>
        <row r="1276">
          <cell r="E1276" t="str">
            <v/>
          </cell>
        </row>
        <row r="1277">
          <cell r="C1277" t="str">
            <v>HOSPITAL MESTRE VITALINO</v>
          </cell>
          <cell r="E1277" t="str">
            <v xml:space="preserve">5.7 - Reparo e Manutenção de Bens Movéis de Outras Naturezas </v>
          </cell>
          <cell r="F1277" t="str">
            <v>26.375.970/0001-65</v>
          </cell>
          <cell r="G1277" t="str">
            <v>FABIO EMANUEL DE ANDRADE 02585337499</v>
          </cell>
          <cell r="H1277" t="str">
            <v>S</v>
          </cell>
          <cell r="I1277" t="str">
            <v>S</v>
          </cell>
          <cell r="J1277" t="str">
            <v>86</v>
          </cell>
          <cell r="K1277">
            <v>44559</v>
          </cell>
          <cell r="L1277" t="str">
            <v>BGJWMPZ0O</v>
          </cell>
          <cell r="M1277" t="str">
            <v>2604106 - Caruaru - PE</v>
          </cell>
          <cell r="N1277">
            <v>1400</v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9D0D-F800-4291-822A-A7C7677BB0F7}">
  <sheetPr>
    <tabColor rgb="FF92D050"/>
  </sheetPr>
  <dimension ref="A1:L1992"/>
  <sheetViews>
    <sheetView showGridLines="0" tabSelected="1" topLeftCell="E758" zoomScale="73" zoomScaleNormal="73" workbookViewId="0">
      <selection activeCell="I707" sqref="I70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539708</v>
      </c>
      <c r="I2" s="6">
        <f>IF('[1]TCE - ANEXO IV - Preencher'!K11="","",'[1]TCE - ANEXO IV - Preencher'!K11)</f>
        <v>44527</v>
      </c>
      <c r="J2" s="5" t="str">
        <f>'[1]TCE - ANEXO IV - Preencher'!L11</f>
        <v>26211110779833000156550010005397081110127590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836.4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8719794000150</v>
      </c>
      <c r="E3" s="5" t="str">
        <f>'[1]TCE - ANEXO IV - Preencher'!G12</f>
        <v>CENTRAL DIST DE MEDICAMENTOS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95141</v>
      </c>
      <c r="I3" s="6">
        <f>IF('[1]TCE - ANEXO IV - Preencher'!K12="","",'[1]TCE - ANEXO IV - Preencher'!K12)</f>
        <v>44530</v>
      </c>
      <c r="J3" s="5" t="str">
        <f>'[1]TCE - ANEXO IV - Preencher'!L12</f>
        <v>26211108719794000150550010000951411636636453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7280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11449180000100</v>
      </c>
      <c r="E4" s="5" t="str">
        <f>'[1]TCE - ANEXO IV - Preencher'!G13</f>
        <v>DPROSMED DIST DE PROD MED HOSP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46967</v>
      </c>
      <c r="I4" s="6">
        <f>IF('[1]TCE - ANEXO IV - Preencher'!K13="","",'[1]TCE - ANEXO IV - Preencher'!K13)</f>
        <v>44529</v>
      </c>
      <c r="J4" s="5" t="str">
        <f>'[1]TCE - ANEXO IV - Preencher'!L13</f>
        <v>26211111449180000100550010000469671000005556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1705.06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8014554000150</v>
      </c>
      <c r="E5" s="5" t="str">
        <f>'[1]TCE - ANEXO IV - Preencher'!G14</f>
        <v>MJB COMERCIO DE MAT MEDICO HOSP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12060</v>
      </c>
      <c r="I5" s="6">
        <f>IF('[1]TCE - ANEXO IV - Preencher'!K14="","",'[1]TCE - ANEXO IV - Preencher'!K14)</f>
        <v>44530</v>
      </c>
      <c r="J5" s="5" t="str">
        <f>'[1]TCE - ANEXO IV - Preencher'!L14</f>
        <v>26211108014554000150550010000120601100116253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3050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8014554000150</v>
      </c>
      <c r="E6" s="5" t="str">
        <f>'[1]TCE - ANEXO IV - Preencher'!G15</f>
        <v>MJB COMERCIO DE MAT MEDICO HOSP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12062</v>
      </c>
      <c r="I6" s="6">
        <f>IF('[1]TCE - ANEXO IV - Preencher'!K15="","",'[1]TCE - ANEXO IV - Preencher'!K15)</f>
        <v>44530</v>
      </c>
      <c r="J6" s="5" t="str">
        <f>'[1]TCE - ANEXO IV - Preencher'!L15</f>
        <v>26211108014554000150550010000120621100116258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2230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8014554000150</v>
      </c>
      <c r="E7" s="5" t="str">
        <f>'[1]TCE - ANEXO IV - Preencher'!G16</f>
        <v>MJB COMERCIO DE MAT MEDICO HOSP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12061</v>
      </c>
      <c r="I7" s="6">
        <f>IF('[1]TCE - ANEXO IV - Preencher'!K16="","",'[1]TCE - ANEXO IV - Preencher'!K16)</f>
        <v>44530</v>
      </c>
      <c r="J7" s="5" t="str">
        <f>'[1]TCE - ANEXO IV - Preencher'!L16</f>
        <v>26211108014554000150550010000120611100116250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3430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7160019000144</v>
      </c>
      <c r="E8" s="5" t="str">
        <f>'[1]TCE - ANEXO IV - Preencher'!G17</f>
        <v>VITALE COMERCIO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69333</v>
      </c>
      <c r="I8" s="6">
        <f>IF('[1]TCE - ANEXO IV - Preencher'!K17="","",'[1]TCE - ANEXO IV - Preencher'!K17)</f>
        <v>44530</v>
      </c>
      <c r="J8" s="5" t="str">
        <f>'[1]TCE - ANEXO IV - Preencher'!L17</f>
        <v>26211107160019000144550010000693331383314834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10072.5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7160019000144</v>
      </c>
      <c r="E9" s="5" t="str">
        <f>'[1]TCE - ANEXO IV - Preencher'!G18</f>
        <v>VITALE COMERCIO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65452</v>
      </c>
      <c r="I9" s="6">
        <f>IF('[1]TCE - ANEXO IV - Preencher'!K18="","",'[1]TCE - ANEXO IV - Preencher'!K18)</f>
        <v>44489</v>
      </c>
      <c r="J9" s="5" t="str">
        <f>'[1]TCE - ANEXO IV - Preencher'!L18</f>
        <v>26211007160019000144550010000654521476386621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310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7160019000144</v>
      </c>
      <c r="E10" s="5" t="str">
        <f>'[1]TCE - ANEXO IV - Preencher'!G19</f>
        <v>VITALE COMERCIO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69408</v>
      </c>
      <c r="I10" s="6">
        <f>IF('[1]TCE - ANEXO IV - Preencher'!K19="","",'[1]TCE - ANEXO IV - Preencher'!K19)</f>
        <v>44531</v>
      </c>
      <c r="J10" s="5" t="str">
        <f>'[1]TCE - ANEXO IV - Preencher'!L19</f>
        <v>26211207160019000144550010000694081366096065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620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21216468000198</v>
      </c>
      <c r="E11" s="5" t="str">
        <f>'[1]TCE - ANEXO IV - Preencher'!G20</f>
        <v>SANMED DIST. DE PRODUTOS MED.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000.006.486</v>
      </c>
      <c r="I11" s="6">
        <f>IF('[1]TCE - ANEXO IV - Preencher'!K20="","",'[1]TCE - ANEXO IV - Preencher'!K20)</f>
        <v>44529</v>
      </c>
      <c r="J11" s="5" t="str">
        <f>'[1]TCE - ANEXO IV - Preencher'!L20</f>
        <v>26211121216468000198550010000064861332202111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2310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1440590000136</v>
      </c>
      <c r="E12" s="5" t="str">
        <f>'[1]TCE - ANEXO IV - Preencher'!G21</f>
        <v>FRESENIUS MEDICAL CARE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1624266</v>
      </c>
      <c r="I12" s="6">
        <f>IF('[1]TCE - ANEXO IV - Preencher'!K21="","",'[1]TCE - ANEXO IV - Preencher'!K21)</f>
        <v>44516</v>
      </c>
      <c r="J12" s="5" t="str">
        <f>'[1]TCE - ANEXO IV - Preencher'!L21</f>
        <v>35211101440590000136550000016242661528936169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4001.64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1440590001027</v>
      </c>
      <c r="E13" s="5" t="str">
        <f>'[1]TCE - ANEXO IV - Preencher'!G22</f>
        <v>FRESENIUS MEDICAL CARE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49204</v>
      </c>
      <c r="I13" s="6">
        <f>IF('[1]TCE - ANEXO IV - Preencher'!K22="","",'[1]TCE - ANEXO IV - Preencher'!K22)</f>
        <v>44523</v>
      </c>
      <c r="J13" s="5" t="str">
        <f>'[1]TCE - ANEXO IV - Preencher'!L22</f>
        <v>23211101440590001027550000000492041829540060</v>
      </c>
      <c r="K13" s="5" t="str">
        <f>IF(F13="B",LEFT('[1]TCE - ANEXO IV - Preencher'!M22,2),IF(F13="S",LEFT('[1]TCE - ANEXO IV - Preencher'!M22,7),IF('[1]TCE - ANEXO IV - Preencher'!H22="","")))</f>
        <v>23</v>
      </c>
      <c r="L13" s="7">
        <f>'[1]TCE - ANEXO IV - Preencher'!N22</f>
        <v>1507.68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1440590000136</v>
      </c>
      <c r="E14" s="5" t="str">
        <f>'[1]TCE - ANEXO IV - Preencher'!G23</f>
        <v>FRESENIUS MEDICAL CARE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1627386</v>
      </c>
      <c r="I14" s="6">
        <f>IF('[1]TCE - ANEXO IV - Preencher'!K23="","",'[1]TCE - ANEXO IV - Preencher'!K23)</f>
        <v>44526</v>
      </c>
      <c r="J14" s="5" t="str">
        <f>'[1]TCE - ANEXO IV - Preencher'!L23</f>
        <v>35211101440590000136550000016273861070699776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1873.44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7752236000123</v>
      </c>
      <c r="E15" s="5" t="str">
        <f>'[1]TCE - ANEXO IV - Preencher'!G24</f>
        <v>MEDILAR IMP E DIST DE PROD MED HOSPIT SA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714136</v>
      </c>
      <c r="I15" s="6">
        <f>IF('[1]TCE - ANEXO IV - Preencher'!K24="","",'[1]TCE - ANEXO IV - Preencher'!K24)</f>
        <v>44523</v>
      </c>
      <c r="J15" s="5" t="str">
        <f>'[1]TCE - ANEXO IV - Preencher'!L24</f>
        <v>43211107752236000123550010007141361100064448</v>
      </c>
      <c r="K15" s="5" t="str">
        <f>IF(F15="B",LEFT('[1]TCE - ANEXO IV - Preencher'!M24,2),IF(F15="S",LEFT('[1]TCE - ANEXO IV - Preencher'!M24,7),IF('[1]TCE - ANEXO IV - Preencher'!H24="","")))</f>
        <v>43</v>
      </c>
      <c r="L15" s="7">
        <f>'[1]TCE - ANEXO IV - Preencher'!N24</f>
        <v>15680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7752236000123</v>
      </c>
      <c r="E16" s="5" t="str">
        <f>'[1]TCE - ANEXO IV - Preencher'!G25</f>
        <v>MEDILAR IMP E DIST DE PROD MED HOSPIT SA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714432</v>
      </c>
      <c r="I16" s="6">
        <f>IF('[1]TCE - ANEXO IV - Preencher'!K25="","",'[1]TCE - ANEXO IV - Preencher'!K25)</f>
        <v>44523</v>
      </c>
      <c r="J16" s="5" t="str">
        <f>'[1]TCE - ANEXO IV - Preencher'!L25</f>
        <v>43211107752236000123550010007144321100003110</v>
      </c>
      <c r="K16" s="5" t="str">
        <f>IF(F16="B",LEFT('[1]TCE - ANEXO IV - Preencher'!M25,2),IF(F16="S",LEFT('[1]TCE - ANEXO IV - Preencher'!M25,7),IF('[1]TCE - ANEXO IV - Preencher'!H25="","")))</f>
        <v>43</v>
      </c>
      <c r="L16" s="7">
        <f>'[1]TCE - ANEXO IV - Preencher'!N25</f>
        <v>2443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82641325003648</v>
      </c>
      <c r="E17" s="5" t="str">
        <f>'[1]TCE - ANEXO IV - Preencher'!G26</f>
        <v>CREMER S.A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177887</v>
      </c>
      <c r="I17" s="6">
        <f>IF('[1]TCE - ANEXO IV - Preencher'!K26="","",'[1]TCE - ANEXO IV - Preencher'!K26)</f>
        <v>44537</v>
      </c>
      <c r="J17" s="5" t="str">
        <f>'[1]TCE - ANEXO IV - Preencher'!L26</f>
        <v>26211282641325003648550010001778871710545400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2350.8000000000002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13441051000281</v>
      </c>
      <c r="E18" s="5" t="str">
        <f>'[1]TCE - ANEXO IV - Preencher'!G27</f>
        <v>CL COM MAT MED HOSPITALAR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13530</v>
      </c>
      <c r="I18" s="6">
        <f>IF('[1]TCE - ANEXO IV - Preencher'!K27="","",'[1]TCE - ANEXO IV - Preencher'!K27)</f>
        <v>44531</v>
      </c>
      <c r="J18" s="5" t="str">
        <f>'[1]TCE - ANEXO IV - Preencher'!L27</f>
        <v>26211213441051000281550010000135301155052966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480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000.118.480</v>
      </c>
      <c r="I19" s="6">
        <f>IF('[1]TCE - ANEXO IV - Preencher'!K28="","",'[1]TCE - ANEXO IV - Preencher'!K28)</f>
        <v>44531</v>
      </c>
      <c r="J19" s="5" t="str">
        <f>'[1]TCE - ANEXO IV - Preencher'!L28</f>
        <v>26211208674752000140550010001184801487280330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5328.4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8674752000140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000.010.410</v>
      </c>
      <c r="I20" s="6">
        <f>IF('[1]TCE - ANEXO IV - Preencher'!K29="","",'[1]TCE - ANEXO IV - Preencher'!K29)</f>
        <v>44530</v>
      </c>
      <c r="J20" s="5" t="str">
        <f>'[1]TCE - ANEXO IV - Preencher'!L29</f>
        <v>26211108674752000301550010000104101105675409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6377.2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11449180000100</v>
      </c>
      <c r="E21" s="5" t="str">
        <f>'[1]TCE - ANEXO IV - Preencher'!G30</f>
        <v>DPROSMED DIST DE PROD MED HOSP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47033</v>
      </c>
      <c r="I21" s="6">
        <f>IF('[1]TCE - ANEXO IV - Preencher'!K30="","",'[1]TCE - ANEXO IV - Preencher'!K30)</f>
        <v>44530</v>
      </c>
      <c r="J21" s="5" t="str">
        <f>'[1]TCE - ANEXO IV - Preencher'!L30</f>
        <v>26211111449180000100550010000470331000006673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1925.3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4237235000152</v>
      </c>
      <c r="E22" s="5" t="str">
        <f>'[1]TCE - ANEXO IV - Preencher'!G31</f>
        <v>ENDOCENTER COMERCIAL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94129</v>
      </c>
      <c r="I22" s="6">
        <f>IF('[1]TCE - ANEXO IV - Preencher'!K31="","",'[1]TCE - ANEXO IV - Preencher'!K31)</f>
        <v>44531</v>
      </c>
      <c r="J22" s="5" t="str">
        <f>'[1]TCE - ANEXO IV - Preencher'!L31</f>
        <v>26211204237235000152550010000941291103928201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1365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4237235000152</v>
      </c>
      <c r="E23" s="5" t="str">
        <f>'[1]TCE - ANEXO IV - Preencher'!G32</f>
        <v>ENDOCENTER COMERCIAL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94077</v>
      </c>
      <c r="I23" s="6">
        <f>IF('[1]TCE - ANEXO IV - Preencher'!K32="","",'[1]TCE - ANEXO IV - Preencher'!K32)</f>
        <v>44530</v>
      </c>
      <c r="J23" s="5" t="str">
        <f>'[1]TCE - ANEXO IV - Preencher'!L32</f>
        <v>26211104237235000152550010000940771092409317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1365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5991790000138</v>
      </c>
      <c r="E24" s="5" t="str">
        <f>'[1]TCE - ANEXO IV - Preencher'!G33</f>
        <v>CR MEDICAL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5177</v>
      </c>
      <c r="I24" s="6">
        <f>IF('[1]TCE - ANEXO IV - Preencher'!K33="","",'[1]TCE - ANEXO IV - Preencher'!K33)</f>
        <v>44531</v>
      </c>
      <c r="J24" s="5" t="str">
        <f>'[1]TCE - ANEXO IV - Preencher'!L33</f>
        <v>26211205991790000138550010000051771462683075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750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5991790000138</v>
      </c>
      <c r="E25" s="5" t="str">
        <f>'[1]TCE - ANEXO IV - Preencher'!G34</f>
        <v>CR MEDICAL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5176</v>
      </c>
      <c r="I25" s="6">
        <f>IF('[1]TCE - ANEXO IV - Preencher'!K34="","",'[1]TCE - ANEXO IV - Preencher'!K34)</f>
        <v>44531</v>
      </c>
      <c r="J25" s="5" t="str">
        <f>'[1]TCE - ANEXO IV - Preencher'!L34</f>
        <v>26211205991790000138550010000051761604675037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750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8014554000150</v>
      </c>
      <c r="E26" s="5" t="str">
        <f>'[1]TCE - ANEXO IV - Preencher'!G35</f>
        <v>MJB COMERCIO DE MAT MEDICO HOSP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12076</v>
      </c>
      <c r="I26" s="6">
        <f>IF('[1]TCE - ANEXO IV - Preencher'!K35="","",'[1]TCE - ANEXO IV - Preencher'!K35)</f>
        <v>44532</v>
      </c>
      <c r="J26" s="5" t="str">
        <f>'[1]TCE - ANEXO IV - Preencher'!L35</f>
        <v>26211208014554000150550010000120761100127291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4630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8014554000150</v>
      </c>
      <c r="E27" s="5" t="str">
        <f>'[1]TCE - ANEXO IV - Preencher'!G36</f>
        <v>MJB COMERCIO DE MAT MEDICO HOSP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12075</v>
      </c>
      <c r="I27" s="6">
        <f>IF('[1]TCE - ANEXO IV - Preencher'!K36="","",'[1]TCE - ANEXO IV - Preencher'!K36)</f>
        <v>44532</v>
      </c>
      <c r="J27" s="5" t="str">
        <f>'[1]TCE - ANEXO IV - Preencher'!L36</f>
        <v>26211208014554000150550010000120751100127294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1200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8014554000150</v>
      </c>
      <c r="E28" s="5" t="str">
        <f>'[1]TCE - ANEXO IV - Preencher'!G37</f>
        <v>MJB COMERCIO DE MAT MEDICO HOSP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12074</v>
      </c>
      <c r="I28" s="6">
        <f>IF('[1]TCE - ANEXO IV - Preencher'!K37="","",'[1]TCE - ANEXO IV - Preencher'!K37)</f>
        <v>44532</v>
      </c>
      <c r="J28" s="5" t="str">
        <f>'[1]TCE - ANEXO IV - Preencher'!L37</f>
        <v>26211208014554000150550010000120741100127297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3430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7160019000144</v>
      </c>
      <c r="E29" s="5" t="str">
        <f>'[1]TCE - ANEXO IV - Preencher'!G38</f>
        <v>VITALE COMERCIO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69403</v>
      </c>
      <c r="I29" s="6">
        <f>IF('[1]TCE - ANEXO IV - Preencher'!K38="","",'[1]TCE - ANEXO IV - Preencher'!K38)</f>
        <v>44531</v>
      </c>
      <c r="J29" s="5" t="str">
        <f>'[1]TCE - ANEXO IV - Preencher'!L38</f>
        <v>26211207160019000144550010000694031375878554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310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7160019000144</v>
      </c>
      <c r="E30" s="5" t="str">
        <f>'[1]TCE - ANEXO IV - Preencher'!G39</f>
        <v>VITALE COMERCIO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69406</v>
      </c>
      <c r="I30" s="6">
        <f>IF('[1]TCE - ANEXO IV - Preencher'!K39="","",'[1]TCE - ANEXO IV - Preencher'!K39)</f>
        <v>44531</v>
      </c>
      <c r="J30" s="5" t="str">
        <f>'[1]TCE - ANEXO IV - Preencher'!L39</f>
        <v>26211207160019000144550010000694061635044200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310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7160019000144</v>
      </c>
      <c r="E31" s="5" t="str">
        <f>'[1]TCE - ANEXO IV - Preencher'!G40</f>
        <v>VITALE COMERCIO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69175</v>
      </c>
      <c r="I31" s="6">
        <f>IF('[1]TCE - ANEXO IV - Preencher'!K40="","",'[1]TCE - ANEXO IV - Preencher'!K40)</f>
        <v>44530</v>
      </c>
      <c r="J31" s="5" t="str">
        <f>'[1]TCE - ANEXO IV - Preencher'!L40</f>
        <v>26211107160019000144550010000691751157582563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310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7160019000144</v>
      </c>
      <c r="E32" s="5" t="str">
        <f>'[1]TCE - ANEXO IV - Preencher'!G41</f>
        <v>VITALE COMERCIO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69174</v>
      </c>
      <c r="I32" s="6">
        <f>IF('[1]TCE - ANEXO IV - Preencher'!K41="","",'[1]TCE - ANEXO IV - Preencher'!K41)</f>
        <v>44530</v>
      </c>
      <c r="J32" s="5" t="str">
        <f>'[1]TCE - ANEXO IV - Preencher'!L41</f>
        <v>26211107160019000144550010000691741164563946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310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7160019000144</v>
      </c>
      <c r="E33" s="5" t="str">
        <f>'[1]TCE - ANEXO IV - Preencher'!G42</f>
        <v>VITALE COMERCIO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68303</v>
      </c>
      <c r="I33" s="6">
        <f>IF('[1]TCE - ANEXO IV - Preencher'!K42="","",'[1]TCE - ANEXO IV - Preencher'!K42)</f>
        <v>44519</v>
      </c>
      <c r="J33" s="5" t="str">
        <f>'[1]TCE - ANEXO IV - Preencher'!L42</f>
        <v>26211107160019000144550010000683031449589093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1250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13120044000105</v>
      </c>
      <c r="E34" s="5" t="str">
        <f>'[1]TCE - ANEXO IV - Preencher'!G43</f>
        <v>WANDERLEY E REGIS COM.PROD.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000.008.164</v>
      </c>
      <c r="I34" s="6">
        <f>IF('[1]TCE - ANEXO IV - Preencher'!K43="","",'[1]TCE - ANEXO IV - Preencher'!K43)</f>
        <v>44530</v>
      </c>
      <c r="J34" s="5" t="str">
        <f>'[1]TCE - ANEXO IV - Preencher'!L43</f>
        <v>26211113120044000105550010000081641606882715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1519.2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000.037.942</v>
      </c>
      <c r="I35" s="6">
        <f>IF('[1]TCE - ANEXO IV - Preencher'!K44="","",'[1]TCE - ANEXO IV - Preencher'!K44)</f>
        <v>44531</v>
      </c>
      <c r="J35" s="5" t="str">
        <f>'[1]TCE - ANEXO IV - Preencher'!L44</f>
        <v>26211203817043000152550010000379421000485100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1703.76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21596736000144</v>
      </c>
      <c r="E36" s="5" t="str">
        <f>'[1]TCE - ANEXO IV - Preencher'!G45</f>
        <v>ULTRAMEGA DIST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141575</v>
      </c>
      <c r="I36" s="6">
        <f>IF('[1]TCE - ANEXO IV - Preencher'!K45="","",'[1]TCE - ANEXO IV - Preencher'!K45)</f>
        <v>44530</v>
      </c>
      <c r="J36" s="5" t="str">
        <f>'[1]TCE - ANEXO IV - Preencher'!L45</f>
        <v>26211121596736000144550010001415751001457932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2524.9899999999998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19125796000137</v>
      </c>
      <c r="E37" s="5" t="str">
        <f>'[1]TCE - ANEXO IV - Preencher'!G46</f>
        <v>NORD MARKET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30090</v>
      </c>
      <c r="I37" s="6">
        <f>IF('[1]TCE - ANEXO IV - Preencher'!K46="","",'[1]TCE - ANEXO IV - Preencher'!K46)</f>
        <v>44530</v>
      </c>
      <c r="J37" s="5" t="str">
        <f>'[1]TCE - ANEXO IV - Preencher'!L46</f>
        <v>25211119125796000137550010000300901548146516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564.29999999999995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2684571000118</v>
      </c>
      <c r="E38" s="5" t="str">
        <f>'[1]TCE - ANEXO IV - Preencher'!G47</f>
        <v>DINAMICA HOSPITALAR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13864</v>
      </c>
      <c r="I38" s="6">
        <f>IF('[1]TCE - ANEXO IV - Preencher'!K47="","",'[1]TCE - ANEXO IV - Preencher'!K47)</f>
        <v>44526</v>
      </c>
      <c r="J38" s="5" t="str">
        <f>'[1]TCE - ANEXO IV - Preencher'!L47</f>
        <v>26211102684571000118550030000138641174609337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2684571000118</v>
      </c>
      <c r="E39" s="5" t="str">
        <f>'[1]TCE - ANEXO IV - Preencher'!G48</f>
        <v>DINAMICA HOSPITALAR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13863</v>
      </c>
      <c r="I39" s="6">
        <f>IF('[1]TCE - ANEXO IV - Preencher'!K48="","",'[1]TCE - ANEXO IV - Preencher'!K48)</f>
        <v>44526</v>
      </c>
      <c r="J39" s="5" t="str">
        <f>'[1]TCE - ANEXO IV - Preencher'!L48</f>
        <v>26211102684571000118550030000138631174309549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290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2684571000118</v>
      </c>
      <c r="E40" s="5" t="str">
        <f>'[1]TCE - ANEXO IV - Preencher'!G49</f>
        <v>DINAMICA HOSPITALAR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13932</v>
      </c>
      <c r="I40" s="6">
        <f>IF('[1]TCE - ANEXO IV - Preencher'!K49="","",'[1]TCE - ANEXO IV - Preencher'!K49)</f>
        <v>44531</v>
      </c>
      <c r="J40" s="5" t="str">
        <f>'[1]TCE - ANEXO IV - Preencher'!L49</f>
        <v>26211202684571000118550030000139321095309964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550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24505009000112</v>
      </c>
      <c r="E41" s="5" t="str">
        <f>'[1]TCE - ANEXO IV - Preencher'!G50</f>
        <v>BRAZTECH MANUTENCAO E REPARACAO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000.001.874</v>
      </c>
      <c r="I41" s="6">
        <f>IF('[1]TCE - ANEXO IV - Preencher'!K50="","",'[1]TCE - ANEXO IV - Preencher'!K50)</f>
        <v>44531</v>
      </c>
      <c r="J41" s="5" t="str">
        <f>'[1]TCE - ANEXO IV - Preencher'!L50</f>
        <v>26211224505009000112550010000018741166722390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447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7213544000180</v>
      </c>
      <c r="E42" s="5" t="str">
        <f>'[1]TCE - ANEXO IV - Preencher'!G51</f>
        <v>BMR MEDICAL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148685</v>
      </c>
      <c r="I42" s="6">
        <f>IF('[1]TCE - ANEXO IV - Preencher'!K51="","",'[1]TCE - ANEXO IV - Preencher'!K51)</f>
        <v>44523</v>
      </c>
      <c r="J42" s="5" t="str">
        <f>'[1]TCE - ANEXO IV - Preencher'!L51</f>
        <v>41211107213544000180550010001486851283193325</v>
      </c>
      <c r="K42" s="5" t="str">
        <f>IF(F42="B",LEFT('[1]TCE - ANEXO IV - Preencher'!M51,2),IF(F42="S",LEFT('[1]TCE - ANEXO IV - Preencher'!M51,7),IF('[1]TCE - ANEXO IV - Preencher'!H51="","")))</f>
        <v>41</v>
      </c>
      <c r="L42" s="7">
        <f>'[1]TCE - ANEXO IV - Preencher'!N51</f>
        <v>10196.799999999999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1437707000122</v>
      </c>
      <c r="E43" s="5" t="str">
        <f>'[1]TCE - ANEXO IV - Preencher'!G52</f>
        <v>SCITECH MEDICAL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234535</v>
      </c>
      <c r="I43" s="6">
        <f>IF('[1]TCE - ANEXO IV - Preencher'!K52="","",'[1]TCE - ANEXO IV - Preencher'!K52)</f>
        <v>44530</v>
      </c>
      <c r="J43" s="5" t="str">
        <f>'[1]TCE - ANEXO IV - Preencher'!L52</f>
        <v>52211101437707000122550550002345351399563329</v>
      </c>
      <c r="K43" s="5" t="str">
        <f>IF(F43="B",LEFT('[1]TCE - ANEXO IV - Preencher'!M52,2),IF(F43="S",LEFT('[1]TCE - ANEXO IV - Preencher'!M52,7),IF('[1]TCE - ANEXO IV - Preencher'!H52="","")))</f>
        <v>52</v>
      </c>
      <c r="L43" s="7">
        <f>'[1]TCE - ANEXO IV - Preencher'!N52</f>
        <v>1050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1437707000122</v>
      </c>
      <c r="E44" s="5" t="str">
        <f>'[1]TCE - ANEXO IV - Preencher'!G53</f>
        <v>SCITECH MEDICAL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234611</v>
      </c>
      <c r="I44" s="6">
        <f>IF('[1]TCE - ANEXO IV - Preencher'!K53="","",'[1]TCE - ANEXO IV - Preencher'!K53)</f>
        <v>44530</v>
      </c>
      <c r="J44" s="5" t="str">
        <f>'[1]TCE - ANEXO IV - Preencher'!L53</f>
        <v>52211101437707000122550550002346111365649151</v>
      </c>
      <c r="K44" s="5" t="str">
        <f>IF(F44="B",LEFT('[1]TCE - ANEXO IV - Preencher'!M53,2),IF(F44="S",LEFT('[1]TCE - ANEXO IV - Preencher'!M53,7),IF('[1]TCE - ANEXO IV - Preencher'!H53="","")))</f>
        <v>52</v>
      </c>
      <c r="L44" s="7">
        <f>'[1]TCE - ANEXO IV - Preencher'!N53</f>
        <v>1330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1437707000122</v>
      </c>
      <c r="E45" s="5" t="str">
        <f>'[1]TCE - ANEXO IV - Preencher'!G54</f>
        <v>SCITECH MEDICAL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234615</v>
      </c>
      <c r="I45" s="6">
        <f>IF('[1]TCE - ANEXO IV - Preencher'!K54="","",'[1]TCE - ANEXO IV - Preencher'!K54)</f>
        <v>44530</v>
      </c>
      <c r="J45" s="5" t="str">
        <f>'[1]TCE - ANEXO IV - Preencher'!L54</f>
        <v>52211101437707000122550550002346151914133808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1050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1437707000122</v>
      </c>
      <c r="E46" s="5" t="str">
        <f>'[1]TCE - ANEXO IV - Preencher'!G55</f>
        <v>SCITECH MEDICAL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234553</v>
      </c>
      <c r="I46" s="6">
        <f>IF('[1]TCE - ANEXO IV - Preencher'!K55="","",'[1]TCE - ANEXO IV - Preencher'!K55)</f>
        <v>44530</v>
      </c>
      <c r="J46" s="5" t="str">
        <f>'[1]TCE - ANEXO IV - Preencher'!L55</f>
        <v>52211101437707000122550550002345541448837596</v>
      </c>
      <c r="K46" s="5" t="str">
        <f>IF(F46="B",LEFT('[1]TCE - ANEXO IV - Preencher'!M55,2),IF(F46="S",LEFT('[1]TCE - ANEXO IV - Preencher'!M55,7),IF('[1]TCE - ANEXO IV - Preencher'!H55="","")))</f>
        <v>52</v>
      </c>
      <c r="L46" s="7">
        <f>'[1]TCE - ANEXO IV - Preencher'!N55</f>
        <v>1050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1437707000122</v>
      </c>
      <c r="E47" s="5" t="str">
        <f>'[1]TCE - ANEXO IV - Preencher'!G56</f>
        <v>SCITECH MEDICAL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234547</v>
      </c>
      <c r="I47" s="6">
        <f>IF('[1]TCE - ANEXO IV - Preencher'!K56="","",'[1]TCE - ANEXO IV - Preencher'!K56)</f>
        <v>44530</v>
      </c>
      <c r="J47" s="5" t="str">
        <f>'[1]TCE - ANEXO IV - Preencher'!L56</f>
        <v>52211101437707000122550550002345471648834100</v>
      </c>
      <c r="K47" s="5" t="str">
        <f>IF(F47="B",LEFT('[1]TCE - ANEXO IV - Preencher'!M56,2),IF(F47="S",LEFT('[1]TCE - ANEXO IV - Preencher'!M56,7),IF('[1]TCE - ANEXO IV - Preencher'!H56="","")))</f>
        <v>52</v>
      </c>
      <c r="L47" s="7">
        <f>'[1]TCE - ANEXO IV - Preencher'!N56</f>
        <v>2100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1437707000122</v>
      </c>
      <c r="E48" s="5" t="str">
        <f>'[1]TCE - ANEXO IV - Preencher'!G57</f>
        <v>SCITECH MEDICAL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234549</v>
      </c>
      <c r="I48" s="6">
        <f>IF('[1]TCE - ANEXO IV - Preencher'!K57="","",'[1]TCE - ANEXO IV - Preencher'!K57)</f>
        <v>44530</v>
      </c>
      <c r="J48" s="5" t="str">
        <f>'[1]TCE - ANEXO IV - Preencher'!L57</f>
        <v>52211101437707000122550550002345491892735153</v>
      </c>
      <c r="K48" s="5" t="str">
        <f>IF(F48="B",LEFT('[1]TCE - ANEXO IV - Preencher'!M57,2),IF(F48="S",LEFT('[1]TCE - ANEXO IV - Preencher'!M57,7),IF('[1]TCE - ANEXO IV - Preencher'!H57="","")))</f>
        <v>52</v>
      </c>
      <c r="L48" s="7">
        <f>'[1]TCE - ANEXO IV - Preencher'!N57</f>
        <v>1050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1437707000122</v>
      </c>
      <c r="E49" s="5" t="str">
        <f>'[1]TCE - ANEXO IV - Preencher'!G58</f>
        <v>SCITECH MEDICAL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234551</v>
      </c>
      <c r="I49" s="6">
        <f>IF('[1]TCE - ANEXO IV - Preencher'!K58="","",'[1]TCE - ANEXO IV - Preencher'!K58)</f>
        <v>44530</v>
      </c>
      <c r="J49" s="5" t="str">
        <f>'[1]TCE - ANEXO IV - Preencher'!L58</f>
        <v>52211101437707000122550550002345511186289100</v>
      </c>
      <c r="K49" s="5" t="str">
        <f>IF(F49="B",LEFT('[1]TCE - ANEXO IV - Preencher'!M58,2),IF(F49="S",LEFT('[1]TCE - ANEXO IV - Preencher'!M58,7),IF('[1]TCE - ANEXO IV - Preencher'!H58="","")))</f>
        <v>52</v>
      </c>
      <c r="L49" s="7">
        <f>'[1]TCE - ANEXO IV - Preencher'!N58</f>
        <v>1330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1437707000122</v>
      </c>
      <c r="E50" s="5" t="str">
        <f>'[1]TCE - ANEXO IV - Preencher'!G59</f>
        <v>SCITECH MEDICAL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234561</v>
      </c>
      <c r="I50" s="6">
        <f>IF('[1]TCE - ANEXO IV - Preencher'!K59="","",'[1]TCE - ANEXO IV - Preencher'!K59)</f>
        <v>44530</v>
      </c>
      <c r="J50" s="5" t="str">
        <f>'[1]TCE - ANEXO IV - Preencher'!L59</f>
        <v>52211101437707000122550550002345611853340342</v>
      </c>
      <c r="K50" s="5" t="str">
        <f>IF(F50="B",LEFT('[1]TCE - ANEXO IV - Preencher'!M59,2),IF(F50="S",LEFT('[1]TCE - ANEXO IV - Preencher'!M59,7),IF('[1]TCE - ANEXO IV - Preencher'!H59="","")))</f>
        <v>52</v>
      </c>
      <c r="L50" s="7">
        <f>'[1]TCE - ANEXO IV - Preencher'!N59</f>
        <v>280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1437707000122</v>
      </c>
      <c r="E51" s="5" t="str">
        <f>'[1]TCE - ANEXO IV - Preencher'!G60</f>
        <v>SCITECH MEDICAL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234777</v>
      </c>
      <c r="I51" s="6">
        <f>IF('[1]TCE - ANEXO IV - Preencher'!K60="","",'[1]TCE - ANEXO IV - Preencher'!K60)</f>
        <v>44530</v>
      </c>
      <c r="J51" s="5" t="str">
        <f>'[1]TCE - ANEXO IV - Preencher'!L60</f>
        <v>52211101437707000122550550002347771558792646</v>
      </c>
      <c r="K51" s="5" t="str">
        <f>IF(F51="B",LEFT('[1]TCE - ANEXO IV - Preencher'!M60,2),IF(F51="S",LEFT('[1]TCE - ANEXO IV - Preencher'!M60,7),IF('[1]TCE - ANEXO IV - Preencher'!H60="","")))</f>
        <v>52</v>
      </c>
      <c r="L51" s="7">
        <f>'[1]TCE - ANEXO IV - Preencher'!N60</f>
        <v>280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1513946000114</v>
      </c>
      <c r="E52" s="5" t="str">
        <f>'[1]TCE - ANEXO IV - Preencher'!G61</f>
        <v>BOSTON SCIENTIFIC DO BRASIL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2474378</v>
      </c>
      <c r="I52" s="6">
        <f>IF('[1]TCE - ANEXO IV - Preencher'!K61="","",'[1]TCE - ANEXO IV - Preencher'!K61)</f>
        <v>44530</v>
      </c>
      <c r="J52" s="5" t="str">
        <f>'[1]TCE - ANEXO IV - Preencher'!L61</f>
        <v>35211101513946000114550030024743781024670208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1612.94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1513946000114</v>
      </c>
      <c r="E53" s="5" t="str">
        <f>'[1]TCE - ANEXO IV - Preencher'!G62</f>
        <v>BOSTON SCIENTIFIC DO BRASIL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2474314</v>
      </c>
      <c r="I53" s="6">
        <f>IF('[1]TCE - ANEXO IV - Preencher'!K62="","",'[1]TCE - ANEXO IV - Preencher'!K62)</f>
        <v>44530</v>
      </c>
      <c r="J53" s="5" t="str">
        <f>'[1]TCE - ANEXO IV - Preencher'!L62</f>
        <v>35211101513946000114550030024743141024669555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268.82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1513946000114</v>
      </c>
      <c r="E54" s="5" t="str">
        <f>'[1]TCE - ANEXO IV - Preencher'!G63</f>
        <v>BOSTON SCIENTIFIC DO BRASIL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2474315</v>
      </c>
      <c r="I54" s="6">
        <f>IF('[1]TCE - ANEXO IV - Preencher'!K63="","",'[1]TCE - ANEXO IV - Preencher'!K63)</f>
        <v>44530</v>
      </c>
      <c r="J54" s="5" t="str">
        <f>'[1]TCE - ANEXO IV - Preencher'!L63</f>
        <v>35211101513946000114550030024743151024669560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2200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1513946000114</v>
      </c>
      <c r="E55" s="5" t="str">
        <f>'[1]TCE - ANEXO IV - Preencher'!G64</f>
        <v>BOSTON SCIENTIFIC DO BRASIL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2474374</v>
      </c>
      <c r="I55" s="6">
        <f>IF('[1]TCE - ANEXO IV - Preencher'!K64="","",'[1]TCE - ANEXO IV - Preencher'!K64)</f>
        <v>44530</v>
      </c>
      <c r="J55" s="5" t="str">
        <f>'[1]TCE - ANEXO IV - Preencher'!L64</f>
        <v>35211101513946000114550030024743741024670160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1637.64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1513946000114</v>
      </c>
      <c r="E56" s="5" t="str">
        <f>'[1]TCE - ANEXO IV - Preencher'!G65</f>
        <v>BOSTON SCIENTIFIC DO BRASIL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2474371</v>
      </c>
      <c r="I56" s="6">
        <f>IF('[1]TCE - ANEXO IV - Preencher'!K65="","",'[1]TCE - ANEXO IV - Preencher'!K65)</f>
        <v>44530</v>
      </c>
      <c r="J56" s="5" t="str">
        <f>'[1]TCE - ANEXO IV - Preencher'!L65</f>
        <v>35211101513946000114550030024743711024670134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268.82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1513946000114</v>
      </c>
      <c r="E57" s="5" t="str">
        <f>'[1]TCE - ANEXO IV - Preencher'!G66</f>
        <v>BOSTON SCIENTIFIC DO BRASIL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2474372</v>
      </c>
      <c r="I57" s="6">
        <f>IF('[1]TCE - ANEXO IV - Preencher'!K66="","",'[1]TCE - ANEXO IV - Preencher'!K66)</f>
        <v>44530</v>
      </c>
      <c r="J57" s="5" t="str">
        <f>'[1]TCE - ANEXO IV - Preencher'!L66</f>
        <v>35211101513946000114550030024743721024670140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268.82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1513946000114</v>
      </c>
      <c r="E58" s="5" t="str">
        <f>'[1]TCE - ANEXO IV - Preencher'!G67</f>
        <v>BOSTON SCIENTIFIC DO BRASIL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2474376</v>
      </c>
      <c r="I58" s="6">
        <f>IF('[1]TCE - ANEXO IV - Preencher'!K67="","",'[1]TCE - ANEXO IV - Preencher'!K67)</f>
        <v>44530</v>
      </c>
      <c r="J58" s="5" t="str">
        <f>'[1]TCE - ANEXO IV - Preencher'!L67</f>
        <v>35211101513946000114550030024743761024670181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1368.82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1513946000114</v>
      </c>
      <c r="E59" s="5" t="str">
        <f>'[1]TCE - ANEXO IV - Preencher'!G68</f>
        <v>BOSTON SCIENTIFIC DO BRASIL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2474379</v>
      </c>
      <c r="I59" s="6">
        <f>IF('[1]TCE - ANEXO IV - Preencher'!K68="","",'[1]TCE - ANEXO IV - Preencher'!K68)</f>
        <v>44530</v>
      </c>
      <c r="J59" s="5" t="str">
        <f>'[1]TCE - ANEXO IV - Preencher'!L68</f>
        <v>35211101513946000114550030024743791024670213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1100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1513946000114</v>
      </c>
      <c r="E60" s="5" t="str">
        <f>'[1]TCE - ANEXO IV - Preencher'!G69</f>
        <v>BOSTON SCIENTIFIC DO BRASIL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2474375</v>
      </c>
      <c r="I60" s="6">
        <f>IF('[1]TCE - ANEXO IV - Preencher'!K69="","",'[1]TCE - ANEXO IV - Preencher'!K69)</f>
        <v>44530</v>
      </c>
      <c r="J60" s="5" t="str">
        <f>'[1]TCE - ANEXO IV - Preencher'!L69</f>
        <v>35211101513946000114550030024743751024670176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1368.82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1513946000114</v>
      </c>
      <c r="E61" s="5" t="str">
        <f>'[1]TCE - ANEXO IV - Preencher'!G70</f>
        <v>BOSTON SCIENTIFIC DO BRASIL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2474377</v>
      </c>
      <c r="I61" s="6">
        <f>IF('[1]TCE - ANEXO IV - Preencher'!K70="","",'[1]TCE - ANEXO IV - Preencher'!K70)</f>
        <v>44530</v>
      </c>
      <c r="J61" s="5" t="str">
        <f>'[1]TCE - ANEXO IV - Preencher'!L70</f>
        <v>35211101513946000114550030024743771024670197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268.82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1513946000114</v>
      </c>
      <c r="E62" s="5" t="str">
        <f>'[1]TCE - ANEXO IV - Preencher'!G71</f>
        <v>BOSTON SCIENTIFIC DO BRASIL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2471473</v>
      </c>
      <c r="I62" s="6">
        <f>IF('[1]TCE - ANEXO IV - Preencher'!K71="","",'[1]TCE - ANEXO IV - Preencher'!K71)</f>
        <v>44526</v>
      </c>
      <c r="J62" s="5" t="str">
        <f>'[1]TCE - ANEXO IV - Preencher'!L71</f>
        <v>35211101513946000114550030024714731024634010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537.65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1513946000114</v>
      </c>
      <c r="E63" s="5" t="str">
        <f>'[1]TCE - ANEXO IV - Preencher'!G72</f>
        <v>BOSTON SCIENTIFIC DO BRASIL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2471475</v>
      </c>
      <c r="I63" s="6">
        <f>IF('[1]TCE - ANEXO IV - Preencher'!K72="","",'[1]TCE - ANEXO IV - Preencher'!K72)</f>
        <v>44526</v>
      </c>
      <c r="J63" s="5" t="str">
        <f>'[1]TCE - ANEXO IV - Preencher'!L72</f>
        <v>35211101513946000114550030024714751024634031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806.47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1513946000114</v>
      </c>
      <c r="E64" s="5" t="str">
        <f>'[1]TCE - ANEXO IV - Preencher'!G73</f>
        <v>BOSTON SCIENTIFIC DO BRASIL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2471472</v>
      </c>
      <c r="I64" s="6">
        <f>IF('[1]TCE - ANEXO IV - Preencher'!K73="","",'[1]TCE - ANEXO IV - Preencher'!K73)</f>
        <v>44526</v>
      </c>
      <c r="J64" s="5" t="str">
        <f>'[1]TCE - ANEXO IV - Preencher'!L73</f>
        <v>35211101513946000114550030024714721024634005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806.47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1513946000114</v>
      </c>
      <c r="E65" s="5" t="str">
        <f>'[1]TCE - ANEXO IV - Preencher'!G74</f>
        <v>BOSTON SCIENTIFIC DO BRASIL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2471474</v>
      </c>
      <c r="I65" s="6">
        <f>IF('[1]TCE - ANEXO IV - Preencher'!K74="","",'[1]TCE - ANEXO IV - Preencher'!K74)</f>
        <v>44526</v>
      </c>
      <c r="J65" s="5" t="str">
        <f>'[1]TCE - ANEXO IV - Preencher'!L74</f>
        <v>35211101513946000114550030024714741024634026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1075.29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1513946000114</v>
      </c>
      <c r="E66" s="5" t="str">
        <f>'[1]TCE - ANEXO IV - Preencher'!G75</f>
        <v>BOSTON SCIENTIFIC DO BRASIL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2471471</v>
      </c>
      <c r="I66" s="6">
        <f>IF('[1]TCE - ANEXO IV - Preencher'!K75="","",'[1]TCE - ANEXO IV - Preencher'!K75)</f>
        <v>44526</v>
      </c>
      <c r="J66" s="5" t="str">
        <f>'[1]TCE - ANEXO IV - Preencher'!L75</f>
        <v>35211101513946000114550030024714711024633990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1368.82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36441494000197</v>
      </c>
      <c r="E67" s="5" t="str">
        <f>'[1]TCE - ANEXO IV - Preencher'!G76</f>
        <v>MULTIMEDICA DISTRIBUIDORA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2394</v>
      </c>
      <c r="I67" s="6">
        <f>IF('[1]TCE - ANEXO IV - Preencher'!K76="","",'[1]TCE - ANEXO IV - Preencher'!K76)</f>
        <v>44531</v>
      </c>
      <c r="J67" s="5" t="str">
        <f>'[1]TCE - ANEXO IV - Preencher'!L76</f>
        <v>26211236441494000197550010000023941512239748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7605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35514416000102</v>
      </c>
      <c r="E68" s="5" t="str">
        <f>'[1]TCE - ANEXO IV - Preencher'!G77</f>
        <v>QUALIMMED  COMER ATACA DE MEDICAMENTOS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000.000.844</v>
      </c>
      <c r="I68" s="6">
        <f>IF('[1]TCE - ANEXO IV - Preencher'!K77="","",'[1]TCE - ANEXO IV - Preencher'!K77)</f>
        <v>44532</v>
      </c>
      <c r="J68" s="5" t="str">
        <f>'[1]TCE - ANEXO IV - Preencher'!L77</f>
        <v>26211235514416000102550010000008441083399822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5695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67729178000653</v>
      </c>
      <c r="E69" s="5" t="str">
        <f>'[1]TCE - ANEXO IV - Preencher'!G78</f>
        <v>COMERCIAL CIRURGICA RIOCLARENSE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17908</v>
      </c>
      <c r="I69" s="6">
        <f>IF('[1]TCE - ANEXO IV - Preencher'!K78="","",'[1]TCE - ANEXO IV - Preencher'!K78)</f>
        <v>44530</v>
      </c>
      <c r="J69" s="5" t="str">
        <f>'[1]TCE - ANEXO IV - Preencher'!L78</f>
        <v>26211167729178000653550010000179081367596960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2196.09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Preencher'!L83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1206820001179</v>
      </c>
      <c r="E71" s="5" t="str">
        <f>'[1]TCE - ANEXO IV - Preencher'!G80</f>
        <v>PANPHARMA DISTRIB. DE MEDIC.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1212892</v>
      </c>
      <c r="I71" s="6">
        <f>IF('[1]TCE - ANEXO IV - Preencher'!K80="","",'[1]TCE - ANEXO IV - Preencher'!K80)</f>
        <v>44530</v>
      </c>
      <c r="J71" s="5" t="str">
        <f>'[1]TCE - ANEXO IV - Preencher'!L80</f>
        <v>26211101206820001179550040012128921041316980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30.3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27970162000109</v>
      </c>
      <c r="E72" s="5" t="str">
        <f>'[1]TCE - ANEXO IV - Preencher'!G81</f>
        <v>SAUDE BRASIL COMERC DE MAT MED.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000.001.359</v>
      </c>
      <c r="I72" s="6">
        <f>IF('[1]TCE - ANEXO IV - Preencher'!K81="","",'[1]TCE - ANEXO IV - Preencher'!K81)</f>
        <v>44530</v>
      </c>
      <c r="J72" s="5" t="str">
        <f>'[1]TCE - ANEXO IV - Preencher'!L81</f>
        <v>26211127970162000109550010000013591000912360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1437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23837936000177</v>
      </c>
      <c r="E73" s="5" t="str">
        <f>'[1]TCE - ANEXO IV - Preencher'!G82</f>
        <v>G1 DISTRIBUIDORA DE PROD. FARM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428026</v>
      </c>
      <c r="I73" s="6">
        <f>IF('[1]TCE - ANEXO IV - Preencher'!K82="","",'[1]TCE - ANEXO IV - Preencher'!K82)</f>
        <v>44530</v>
      </c>
      <c r="J73" s="5" t="str">
        <f>'[1]TCE - ANEXO IV - Preencher'!L82</f>
        <v>26211123837936000177550010004280261009749133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193.68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11234649000193</v>
      </c>
      <c r="E75" s="5" t="str">
        <f>'[1]TCE - ANEXO IV - Preencher'!G84</f>
        <v>BIOANGIO COMERCIO DE PROD MEDICOS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000.005.200</v>
      </c>
      <c r="I75" s="6">
        <f>IF('[1]TCE - ANEXO IV - Preencher'!K84="","",'[1]TCE - ANEXO IV - Preencher'!K84)</f>
        <v>44526</v>
      </c>
      <c r="J75" s="5" t="str">
        <f>'[1]TCE - ANEXO IV - Preencher'!L84</f>
        <v>26211111234649000193550010000052001000009996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980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11234649000193</v>
      </c>
      <c r="E76" s="5" t="str">
        <f>'[1]TCE - ANEXO IV - Preencher'!G85</f>
        <v>BIOANGIO COMERCIO DE PROD MEDICOS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000.005.199</v>
      </c>
      <c r="I76" s="6">
        <f>IF('[1]TCE - ANEXO IV - Preencher'!K85="","",'[1]TCE - ANEXO IV - Preencher'!K85)</f>
        <v>44526</v>
      </c>
      <c r="J76" s="5" t="str">
        <f>'[1]TCE - ANEXO IV - Preencher'!L85</f>
        <v>26211111234649000193550010000051991000009993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490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5044056000161</v>
      </c>
      <c r="E77" s="5" t="str">
        <f>'[1]TCE - ANEXO IV - Preencher'!G86</f>
        <v>DMH PRODUTOS HOSPITALARES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19585</v>
      </c>
      <c r="I77" s="6">
        <f>IF('[1]TCE - ANEXO IV - Preencher'!K86="","",'[1]TCE - ANEXO IV - Preencher'!K86)</f>
        <v>44530</v>
      </c>
      <c r="J77" s="5" t="str">
        <f>'[1]TCE - ANEXO IV - Preencher'!L86</f>
        <v>26211105044056000161550010000195851329941053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3186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8778201000126</v>
      </c>
      <c r="E78" s="5" t="str">
        <f>'[1]TCE - ANEXO IV - Preencher'!G87</f>
        <v>DROGAFONTE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356398</v>
      </c>
      <c r="I78" s="6">
        <f>IF('[1]TCE - ANEXO IV - Preencher'!K87="","",'[1]TCE - ANEXO IV - Preencher'!K87)</f>
        <v>44530</v>
      </c>
      <c r="J78" s="5" t="str">
        <f>'[1]TCE - ANEXO IV - Preencher'!L87</f>
        <v>26211108778201000126550010003563981043603709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16561.080000000002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9441460000120</v>
      </c>
      <c r="E79" s="5" t="str">
        <f>'[1]TCE - ANEXO IV - Preencher'!G88</f>
        <v>PADRAO DIST DE PROD HOSP PA CALLOU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000.274.824</v>
      </c>
      <c r="I79" s="6">
        <f>IF('[1]TCE - ANEXO IV - Preencher'!K88="","",'[1]TCE - ANEXO IV - Preencher'!K88)</f>
        <v>44532</v>
      </c>
      <c r="J79" s="5" t="str">
        <f>'[1]TCE - ANEXO IV - Preencher'!L88</f>
        <v>26211209441460000120550010002748241119253768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13580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5011743000180</v>
      </c>
      <c r="E80" s="5" t="str">
        <f>'[1]TCE - ANEXO IV - Preencher'!G89</f>
        <v>ALMERI ANGELO SALVIANO DA SILVA  ME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6942</v>
      </c>
      <c r="I80" s="6">
        <f>IF('[1]TCE - ANEXO IV - Preencher'!K89="","",'[1]TCE - ANEXO IV - Preencher'!K89)</f>
        <v>44531</v>
      </c>
      <c r="J80" s="5" t="str">
        <f>'[1]TCE - ANEXO IV - Preencher'!L89</f>
        <v>26211205011743000180550010000069421570349653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5450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22006201000139</v>
      </c>
      <c r="E81" s="5" t="str">
        <f>'[1]TCE - ANEXO IV - Preencher'!G90</f>
        <v>FORTPEL COMERCIO DE DESCARTAVEIS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112129</v>
      </c>
      <c r="I81" s="6">
        <f>IF('[1]TCE - ANEXO IV - Preencher'!K90="","",'[1]TCE - ANEXO IV - Preencher'!K90)</f>
        <v>44530</v>
      </c>
      <c r="J81" s="5" t="str">
        <f>'[1]TCE - ANEXO IV - Preencher'!L90</f>
        <v>26211122006201000139550000001121291101121290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840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23993232000193</v>
      </c>
      <c r="E82" s="5" t="str">
        <f>'[1]TCE - ANEXO IV - Preencher'!G91</f>
        <v>MEDIAL SAUDE DISTRIBUIDORA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966</v>
      </c>
      <c r="I82" s="6">
        <f>IF('[1]TCE - ANEXO IV - Preencher'!K91="","",'[1]TCE - ANEXO IV - Preencher'!K91)</f>
        <v>44531</v>
      </c>
      <c r="J82" s="5" t="str">
        <f>'[1]TCE - ANEXO IV - Preencher'!L91</f>
        <v>26211223993232000193550010000009661151714371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1707.6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2684571000118</v>
      </c>
      <c r="E83" s="5" t="str">
        <f>'[1]TCE - ANEXO IV - Preencher'!G92</f>
        <v>DINAMICA HOSPITALAR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13862</v>
      </c>
      <c r="I83" s="6">
        <f>IF('[1]TCE - ANEXO IV - Preencher'!K92="","",'[1]TCE - ANEXO IV - Preencher'!K92)</f>
        <v>44526</v>
      </c>
      <c r="J83" s="5" t="str">
        <f>'[1]TCE - ANEXO IV - Preencher'!L92</f>
        <v>26211102684571000118550030000138621163935349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12266.8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2684571000118</v>
      </c>
      <c r="E84" s="5" t="str">
        <f>'[1]TCE - ANEXO IV - Preencher'!G93</f>
        <v>DINAMICA HOSPITALAR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13987</v>
      </c>
      <c r="I84" s="6">
        <f>IF('[1]TCE - ANEXO IV - Preencher'!K93="","",'[1]TCE - ANEXO IV - Preencher'!K93)</f>
        <v>44532</v>
      </c>
      <c r="J84" s="5" t="str">
        <f>'[1]TCE - ANEXO IV - Preencher'!L93</f>
        <v>26211202684571000118550030000139871112931590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7720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2684571000118</v>
      </c>
      <c r="E85" s="5" t="str">
        <f>'[1]TCE - ANEXO IV - Preencher'!G94</f>
        <v>DINAMICA HOSPITALAR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13934</v>
      </c>
      <c r="I85" s="6">
        <f>IF('[1]TCE - ANEXO IV - Preencher'!K94="","",'[1]TCE - ANEXO IV - Preencher'!K94)</f>
        <v>44531</v>
      </c>
      <c r="J85" s="5" t="str">
        <f>'[1]TCE - ANEXO IV - Preencher'!L94</f>
        <v>26211202684571000118550030000139341100002978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874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1440590000136</v>
      </c>
      <c r="E86" s="5" t="str">
        <f>'[1]TCE - ANEXO IV - Preencher'!G95</f>
        <v>FRESENIUS MEDICAL CARE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1626430</v>
      </c>
      <c r="I86" s="6">
        <f>IF('[1]TCE - ANEXO IV - Preencher'!K95="","",'[1]TCE - ANEXO IV - Preencher'!K95)</f>
        <v>44524</v>
      </c>
      <c r="J86" s="5" t="str">
        <f>'[1]TCE - ANEXO IV - Preencher'!L95</f>
        <v>35211101440590000136550000016264301782562167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8775.36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37438274000177</v>
      </c>
      <c r="E87" s="5" t="str">
        <f>'[1]TCE - ANEXO IV - Preencher'!G96</f>
        <v>SELLMED PROD. MEDICOS E HOSPITALA.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350</v>
      </c>
      <c r="I87" s="6">
        <f>IF('[1]TCE - ANEXO IV - Preencher'!K96="","",'[1]TCE - ANEXO IV - Preencher'!K96)</f>
        <v>44532</v>
      </c>
      <c r="J87" s="5" t="str">
        <f>'[1]TCE - ANEXO IV - Preencher'!L96</f>
        <v>26211237438274000177550010000003501246779991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5176.26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11449180000290</v>
      </c>
      <c r="E88" s="5" t="str">
        <f>'[1]TCE - ANEXO IV - Preencher'!G97</f>
        <v>DPROSMED DISTR DE PROD MEDI HOSPIT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2487</v>
      </c>
      <c r="I88" s="6">
        <f>IF('[1]TCE - ANEXO IV - Preencher'!K97="","",'[1]TCE - ANEXO IV - Preencher'!K97)</f>
        <v>44530</v>
      </c>
      <c r="J88" s="5" t="str">
        <f>'[1]TCE - ANEXO IV - Preencher'!L97</f>
        <v>26211111449180000290550010000024871000006645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222.5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9262356000330</v>
      </c>
      <c r="E89" s="5" t="str">
        <f>'[1]TCE - ANEXO IV - Preencher'!G98</f>
        <v>EXPORFRIOS EQUIPAMENTOS LTDA ME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458</v>
      </c>
      <c r="I89" s="6">
        <f>IF('[1]TCE - ANEXO IV - Preencher'!K98="","",'[1]TCE - ANEXO IV - Preencher'!K98)</f>
        <v>44533</v>
      </c>
      <c r="J89" s="5" t="str">
        <f>'[1]TCE - ANEXO IV - Preencher'!L98</f>
        <v>26211209262356000330550130000004581154163945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86.67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4237235000152</v>
      </c>
      <c r="E90" s="5" t="str">
        <f>'[1]TCE - ANEXO IV - Preencher'!G99</f>
        <v>ENDOCENTER COMERCIAL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94176</v>
      </c>
      <c r="I90" s="6">
        <f>IF('[1]TCE - ANEXO IV - Preencher'!K99="","",'[1]TCE - ANEXO IV - Preencher'!K99)</f>
        <v>44533</v>
      </c>
      <c r="J90" s="5" t="str">
        <f>'[1]TCE - ANEXO IV - Preencher'!L99</f>
        <v>26211204237235000152550010000941761082232823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1780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4237235000152</v>
      </c>
      <c r="E91" s="5" t="str">
        <f>'[1]TCE - ANEXO IV - Preencher'!G100</f>
        <v>ENDOCENTER COMERCIAL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94175</v>
      </c>
      <c r="I91" s="6">
        <f>IF('[1]TCE - ANEXO IV - Preencher'!K100="","",'[1]TCE - ANEXO IV - Preencher'!K100)</f>
        <v>44533</v>
      </c>
      <c r="J91" s="5" t="str">
        <f>'[1]TCE - ANEXO IV - Preencher'!L100</f>
        <v>26211204237235000152550010000941751081337578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1400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7160019000144</v>
      </c>
      <c r="E92" s="5" t="str">
        <f>'[1]TCE - ANEXO IV - Preencher'!G101</f>
        <v>VITALE COMERCIO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69501</v>
      </c>
      <c r="I92" s="6">
        <f>IF('[1]TCE - ANEXO IV - Preencher'!K101="","",'[1]TCE - ANEXO IV - Preencher'!K101)</f>
        <v>44532</v>
      </c>
      <c r="J92" s="5" t="str">
        <f>'[1]TCE - ANEXO IV - Preencher'!L101</f>
        <v>26211207160019000144550010000695011568004450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310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7160019000144</v>
      </c>
      <c r="E93" s="5" t="str">
        <f>'[1]TCE - ANEXO IV - Preencher'!G102</f>
        <v>VITALE COMERCIO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69503</v>
      </c>
      <c r="I93" s="6">
        <f>IF('[1]TCE - ANEXO IV - Preencher'!K102="","",'[1]TCE - ANEXO IV - Preencher'!K102)</f>
        <v>44532</v>
      </c>
      <c r="J93" s="5" t="str">
        <f>'[1]TCE - ANEXO IV - Preencher'!L102</f>
        <v>26211207160019000144550010000695011568004450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310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7160019000144</v>
      </c>
      <c r="E94" s="5" t="str">
        <f>'[1]TCE - ANEXO IV - Preencher'!G103</f>
        <v>MEDCENTER COMERCIAL LTDA  MG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356295</v>
      </c>
      <c r="I94" s="6">
        <f>IF('[1]TCE - ANEXO IV - Preencher'!K103="","",'[1]TCE - ANEXO IV - Preencher'!K103)</f>
        <v>44530</v>
      </c>
      <c r="J94" s="5" t="str">
        <f>'[1]TCE - ANEXO IV - Preencher'!L103</f>
        <v>31211100874929000140550010003562951214730659</v>
      </c>
      <c r="K94" s="5" t="str">
        <f>IF(F94="B",LEFT('[1]TCE - ANEXO IV - Preencher'!M103,2),IF(F94="S",LEFT('[1]TCE - ANEXO IV - Preencher'!M103,7),IF('[1]TCE - ANEXO IV - Preencher'!H103="","")))</f>
        <v>31</v>
      </c>
      <c r="L94" s="7">
        <f>'[1]TCE - ANEXO IV - Preencher'!N103</f>
        <v>137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11234649000193</v>
      </c>
      <c r="E95" s="5" t="str">
        <f>'[1]TCE - ANEXO IV - Preencher'!G104</f>
        <v>BIOANGIO COMERCIO DE PROD MEDICOS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000.005.277</v>
      </c>
      <c r="I95" s="6">
        <f>IF('[1]TCE - ANEXO IV - Preencher'!K104="","",'[1]TCE - ANEXO IV - Preencher'!K104)</f>
        <v>44532</v>
      </c>
      <c r="J95" s="5" t="str">
        <f>'[1]TCE - ANEXO IV - Preencher'!L104</f>
        <v>26211211234649000193550010000052771000009995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980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8014554000150</v>
      </c>
      <c r="E96" s="5" t="str">
        <f>'[1]TCE - ANEXO IV - Preencher'!G105</f>
        <v>MJB COMERCIO DE MAT MEDICO HOSP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12077</v>
      </c>
      <c r="I96" s="6">
        <f>IF('[1]TCE - ANEXO IV - Preencher'!K105="","",'[1]TCE - ANEXO IV - Preencher'!K105)</f>
        <v>44532</v>
      </c>
      <c r="J96" s="5" t="str">
        <f>'[1]TCE - ANEXO IV - Preencher'!L105</f>
        <v>26211208014554000150550010000120771100127299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3430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50595271000105</v>
      </c>
      <c r="E97" s="5" t="str">
        <f>'[1]TCE - ANEXO IV - Preencher'!G106</f>
        <v>BIOTRONIK COMERCIAL MEDICA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1006803</v>
      </c>
      <c r="I97" s="6">
        <f>IF('[1]TCE - ANEXO IV - Preencher'!K106="","",'[1]TCE - ANEXO IV - Preencher'!K106)</f>
        <v>44526</v>
      </c>
      <c r="J97" s="5" t="str">
        <f>'[1]TCE - ANEXO IV - Preencher'!L106</f>
        <v>35211150595271000105550030010068031779731589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6903.9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2476477</v>
      </c>
      <c r="I98" s="6">
        <f>IF('[1]TCE - ANEXO IV - Preencher'!K107="","",'[1]TCE - ANEXO IV - Preencher'!K107)</f>
        <v>44532</v>
      </c>
      <c r="J98" s="5" t="str">
        <f>'[1]TCE - ANEXO IV - Preencher'!L107</f>
        <v>35211201513946000114550030024764771024692466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1368.82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2476476</v>
      </c>
      <c r="I99" s="6">
        <f>IF('[1]TCE - ANEXO IV - Preencher'!K108="","",'[1]TCE - ANEXO IV - Preencher'!K108)</f>
        <v>44532</v>
      </c>
      <c r="J99" s="5" t="str">
        <f>'[1]TCE - ANEXO IV - Preencher'!L108</f>
        <v>35211201513946000114550030024764761024692450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268.82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2476478</v>
      </c>
      <c r="I100" s="6">
        <f>IF('[1]TCE - ANEXO IV - Preencher'!K109="","",'[1]TCE - ANEXO IV - Preencher'!K109)</f>
        <v>44532</v>
      </c>
      <c r="J100" s="5" t="str">
        <f>'[1]TCE - ANEXO IV - Preencher'!L109</f>
        <v>35211201513946000114550030024764781024692471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1100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2476504</v>
      </c>
      <c r="I101" s="6">
        <f>IF('[1]TCE - ANEXO IV - Preencher'!K110="","",'[1]TCE - ANEXO IV - Preencher'!K110)</f>
        <v>44532</v>
      </c>
      <c r="J101" s="5" t="str">
        <f>'[1]TCE - ANEXO IV - Preencher'!L110</f>
        <v>35211201513946000114550030024765041024692732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3300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2476503</v>
      </c>
      <c r="I102" s="6">
        <f>IF('[1]TCE - ANEXO IV - Preencher'!K111="","",'[1]TCE - ANEXO IV - Preencher'!K111)</f>
        <v>44532</v>
      </c>
      <c r="J102" s="5" t="str">
        <f>'[1]TCE - ANEXO IV - Preencher'!L111</f>
        <v>35211201513946000114550030024765031024692727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1100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50595271001004</v>
      </c>
      <c r="E103" s="5" t="str">
        <f>'[1]TCE - ANEXO IV - Preencher'!G112</f>
        <v>BIOTRONIK COMERCIAL MEDICA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1609</v>
      </c>
      <c r="I103" s="6">
        <f>IF('[1]TCE - ANEXO IV - Preencher'!K112="","",'[1]TCE - ANEXO IV - Preencher'!K112)</f>
        <v>44526</v>
      </c>
      <c r="J103" s="5" t="str">
        <f>'[1]TCE - ANEXO IV - Preencher'!L112</f>
        <v>31211150595271001004550050000016091921297579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6903.9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50595271001004</v>
      </c>
      <c r="E104" s="5" t="str">
        <f>'[1]TCE - ANEXO IV - Preencher'!G113</f>
        <v>BIOTRONIK COMERCIAL MEDICA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1606</v>
      </c>
      <c r="I104" s="6">
        <f>IF('[1]TCE - ANEXO IV - Preencher'!K113="","",'[1]TCE - ANEXO IV - Preencher'!K113)</f>
        <v>44526</v>
      </c>
      <c r="J104" s="5" t="str">
        <f>'[1]TCE - ANEXO IV - Preencher'!L113</f>
        <v>31211150595271001004550050000016061700778963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6903.9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50595271001004</v>
      </c>
      <c r="E105" s="5" t="str">
        <f>'[1]TCE - ANEXO IV - Preencher'!G114</f>
        <v>BIOTRONIK COMERCIAL MEDICA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1163</v>
      </c>
      <c r="I105" s="6">
        <f>IF('[1]TCE - ANEXO IV - Preencher'!K114="","",'[1]TCE - ANEXO IV - Preencher'!K114)</f>
        <v>44522</v>
      </c>
      <c r="J105" s="5" t="str">
        <f>'[1]TCE - ANEXO IV - Preencher'!L114</f>
        <v>31211150595271001004550050000011631564606158</v>
      </c>
      <c r="K105" s="5" t="str">
        <f>IF(F105="B",LEFT('[1]TCE - ANEXO IV - Preencher'!M114,2),IF(F105="S",LEFT('[1]TCE - ANEXO IV - Preencher'!M114,7),IF('[1]TCE - ANEXO IV - Preencher'!H114="","")))</f>
        <v>31</v>
      </c>
      <c r="L105" s="7">
        <f>'[1]TCE - ANEXO IV - Preencher'!N114</f>
        <v>6903.9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50595271001004</v>
      </c>
      <c r="E106" s="5" t="str">
        <f>'[1]TCE - ANEXO IV - Preencher'!G115</f>
        <v>BIOTRONIK COMERCIAL MEDICA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1393</v>
      </c>
      <c r="I106" s="6">
        <f>IF('[1]TCE - ANEXO IV - Preencher'!K115="","",'[1]TCE - ANEXO IV - Preencher'!K115)</f>
        <v>44524</v>
      </c>
      <c r="J106" s="5" t="str">
        <f>'[1]TCE - ANEXO IV - Preencher'!L115</f>
        <v>31211150595271001004550050000013931237969410</v>
      </c>
      <c r="K106" s="5" t="str">
        <f>IF(F106="B",LEFT('[1]TCE - ANEXO IV - Preencher'!M115,2),IF(F106="S",LEFT('[1]TCE - ANEXO IV - Preencher'!M115,7),IF('[1]TCE - ANEXO IV - Preencher'!H115="","")))</f>
        <v>31</v>
      </c>
      <c r="L106" s="7">
        <f>'[1]TCE - ANEXO IV - Preencher'!N115</f>
        <v>6903.9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10779833000156</v>
      </c>
      <c r="E107" s="5" t="str">
        <f>'[1]TCE - ANEXO IV - Preencher'!G116</f>
        <v>MEDICAL MERCANTIL DE APARELHAGEM MEDICA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539990</v>
      </c>
      <c r="I107" s="6">
        <f>IF('[1]TCE - ANEXO IV - Preencher'!K116="","",'[1]TCE - ANEXO IV - Preencher'!K116)</f>
        <v>44531</v>
      </c>
      <c r="J107" s="5" t="str">
        <f>'[1]TCE - ANEXO IV - Preencher'!L116</f>
        <v>26211210779833000156550010005399901172810689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1840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4237235000152</v>
      </c>
      <c r="E108" s="5" t="str">
        <f>'[1]TCE - ANEXO IV - Preencher'!G117</f>
        <v>ENDOCENTER COMERCIAL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93563</v>
      </c>
      <c r="I108" s="6">
        <f>IF('[1]TCE - ANEXO IV - Preencher'!K117="","",'[1]TCE - ANEXO IV - Preencher'!K117)</f>
        <v>44511</v>
      </c>
      <c r="J108" s="5" t="str">
        <f>'[1]TCE - ANEXO IV - Preencher'!L117</f>
        <v>26211104237235000152550010000935631105824883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1400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5991790000138</v>
      </c>
      <c r="E109" s="5" t="str">
        <f>'[1]TCE - ANEXO IV - Preencher'!G118</f>
        <v>CR MEDICAL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5190</v>
      </c>
      <c r="I109" s="6">
        <f>IF('[1]TCE - ANEXO IV - Preencher'!K118="","",'[1]TCE - ANEXO IV - Preencher'!K118)</f>
        <v>44533</v>
      </c>
      <c r="J109" s="5" t="str">
        <f>'[1]TCE - ANEXO IV - Preencher'!L118</f>
        <v>26211205991790000138550010000051901488941863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7160019000144</v>
      </c>
      <c r="E110" s="5" t="str">
        <f>'[1]TCE - ANEXO IV - Preencher'!G119</f>
        <v>VITALE COMERCIO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69621</v>
      </c>
      <c r="I110" s="6">
        <f>IF('[1]TCE - ANEXO IV - Preencher'!K119="","",'[1]TCE - ANEXO IV - Preencher'!K119)</f>
        <v>44533</v>
      </c>
      <c r="J110" s="5" t="str">
        <f>'[1]TCE - ANEXO IV - Preencher'!L119</f>
        <v>26211207160019000144550010000696211336848339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310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2467536</v>
      </c>
      <c r="I111" s="6">
        <f>IF('[1]TCE - ANEXO IV - Preencher'!K120="","",'[1]TCE - ANEXO IV - Preencher'!K120)</f>
        <v>44522</v>
      </c>
      <c r="J111" s="5" t="str">
        <f>'[1]TCE - ANEXO IV - Preencher'!L120</f>
        <v>35211101513946000114550030024675361024588170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268.82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2477479</v>
      </c>
      <c r="I112" s="6">
        <f>IF('[1]TCE - ANEXO IV - Preencher'!K121="","",'[1]TCE - ANEXO IV - Preencher'!K121)</f>
        <v>44533</v>
      </c>
      <c r="J112" s="5" t="str">
        <f>'[1]TCE - ANEXO IV - Preencher'!L121</f>
        <v>35211201513946000114550030024774791024703149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1344.12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2474373</v>
      </c>
      <c r="I113" s="6">
        <f>IF('[1]TCE - ANEXO IV - Preencher'!K122="","",'[1]TCE - ANEXO IV - Preencher'!K122)</f>
        <v>44530</v>
      </c>
      <c r="J113" s="5" t="str">
        <f>'[1]TCE - ANEXO IV - Preencher'!L122</f>
        <v>35211101513946000114550030024743731024670155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1100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2477478</v>
      </c>
      <c r="I114" s="6">
        <f>IF('[1]TCE - ANEXO IV - Preencher'!K123="","",'[1]TCE - ANEXO IV - Preencher'!K123)</f>
        <v>44533</v>
      </c>
      <c r="J114" s="5" t="str">
        <f>'[1]TCE - ANEXO IV - Preencher'!L123</f>
        <v>35211201513946000114550030024774781024703133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2468.8200000000002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2477480</v>
      </c>
      <c r="I115" s="6">
        <f>IF('[1]TCE - ANEXO IV - Preencher'!K124="","",'[1]TCE - ANEXO IV - Preencher'!K124)</f>
        <v>44533</v>
      </c>
      <c r="J115" s="5" t="str">
        <f>'[1]TCE - ANEXO IV - Preencher'!L124</f>
        <v>35211201513946000114550030024774801024703158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537.64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4614288000145</v>
      </c>
      <c r="E116" s="5" t="str">
        <f>'[1]TCE - ANEXO IV - Preencher'!G125</f>
        <v>DISK LIFE COM. DE PROD. CIRURGICOS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4421</v>
      </c>
      <c r="I116" s="6">
        <f>IF('[1]TCE - ANEXO IV - Preencher'!K125="","",'[1]TCE - ANEXO IV - Preencher'!K125)</f>
        <v>44531</v>
      </c>
      <c r="J116" s="5" t="str">
        <f>'[1]TCE - ANEXO IV - Preencher'!L125</f>
        <v>26211204614288000145550010000044211412926236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2454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30848237000198</v>
      </c>
      <c r="E117" s="5" t="str">
        <f>'[1]TCE - ANEXO IV - Preencher'!G126</f>
        <v>PH COMERCIO DE PRODUTOS MEDICOS HOSPITAL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000.008.333</v>
      </c>
      <c r="I117" s="6">
        <f>IF('[1]TCE - ANEXO IV - Preencher'!K126="","",'[1]TCE - ANEXO IV - Preencher'!K126)</f>
        <v>44532</v>
      </c>
      <c r="J117" s="5" t="str">
        <f>'[1]TCE - ANEXO IV - Preencher'!L126</f>
        <v>26211230848237000198550010000083331379287214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1191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29252578000117</v>
      </c>
      <c r="E118" s="5" t="str">
        <f>'[1]TCE - ANEXO IV - Preencher'!G127</f>
        <v>MH COMERCIO ATACADISTA DE MAT HOSP.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1982</v>
      </c>
      <c r="I118" s="6">
        <f>IF('[1]TCE - ANEXO IV - Preencher'!K127="","",'[1]TCE - ANEXO IV - Preencher'!K127)</f>
        <v>44531</v>
      </c>
      <c r="J118" s="5" t="str">
        <f>'[1]TCE - ANEXO IV - Preencher'!L127</f>
        <v>29211229252578000117550010000019821000108082</v>
      </c>
      <c r="K118" s="5" t="str">
        <f>IF(F118="B",LEFT('[1]TCE - ANEXO IV - Preencher'!M127,2),IF(F118="S",LEFT('[1]TCE - ANEXO IV - Preencher'!M127,7),IF('[1]TCE - ANEXO IV - Preencher'!H127="","")))</f>
        <v>29</v>
      </c>
      <c r="L118" s="7">
        <f>'[1]TCE - ANEXO IV - Preencher'!N127</f>
        <v>36519.9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33395501000173</v>
      </c>
      <c r="E119" s="5" t="str">
        <f>'[1]TCE - ANEXO IV - Preencher'!G128</f>
        <v>MA FELIX DE SOUZA COMERCIO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000.000.257</v>
      </c>
      <c r="I119" s="6">
        <f>IF('[1]TCE - ANEXO IV - Preencher'!K128="","",'[1]TCE - ANEXO IV - Preencher'!K128)</f>
        <v>44531</v>
      </c>
      <c r="J119" s="5" t="str">
        <f>'[1]TCE - ANEXO IV - Preencher'!L128</f>
        <v>26211233395501000173550010000002571011870519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2618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44734671000151</v>
      </c>
      <c r="E120" s="5" t="str">
        <f>'[1]TCE - ANEXO IV - Preencher'!G129</f>
        <v>CRISTALIA PROD QUIM FARMACEUTICOS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3146693</v>
      </c>
      <c r="I120" s="6">
        <f>IF('[1]TCE - ANEXO IV - Preencher'!K129="","",'[1]TCE - ANEXO IV - Preencher'!K129)</f>
        <v>44531</v>
      </c>
      <c r="J120" s="5" t="str">
        <f>'[1]TCE - ANEXO IV - Preencher'!L129</f>
        <v>35211244734671000151550100031466931312473714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2976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8778201000126</v>
      </c>
      <c r="E121" s="5" t="str">
        <f>'[1]TCE - ANEXO IV - Preencher'!G130</f>
        <v>DROGAFONTE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356875</v>
      </c>
      <c r="I121" s="6">
        <f>IF('[1]TCE - ANEXO IV - Preencher'!K130="","",'[1]TCE - ANEXO IV - Preencher'!K130)</f>
        <v>44533</v>
      </c>
      <c r="J121" s="5" t="str">
        <f>'[1]TCE - ANEXO IV - Preencher'!L130</f>
        <v>26211208778201000126550010003568751588415117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1978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8778201000126</v>
      </c>
      <c r="E122" s="5" t="str">
        <f>'[1]TCE - ANEXO IV - Preencher'!G131</f>
        <v>DROGAFONTE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356897</v>
      </c>
      <c r="I122" s="6">
        <f>IF('[1]TCE - ANEXO IV - Preencher'!K131="","",'[1]TCE - ANEXO IV - Preencher'!K131)</f>
        <v>44533</v>
      </c>
      <c r="J122" s="5" t="str">
        <f>'[1]TCE - ANEXO IV - Preencher'!L131</f>
        <v>26211208778201000126550010003568971661786954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3956</v>
      </c>
    </row>
    <row r="123" spans="1:12" s="8" customFormat="1" ht="19.5" customHeight="1" x14ac:dyDescent="0.2">
      <c r="A123" s="3">
        <f>IFERROR(VLOOKUP(B123,'[1]DADOS (OCULTAR)'!$P$3:$R$91,3,0),"")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35334424000177</v>
      </c>
      <c r="E123" s="5" t="str">
        <f>'[1]TCE - ANEXO IV - Preencher'!G132</f>
        <v>FORTMED COMERCIAL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41022</v>
      </c>
      <c r="I123" s="6">
        <f>IF('[1]TCE - ANEXO IV - Preencher'!K132="","",'[1]TCE - ANEXO IV - Preencher'!K132)</f>
        <v>44536</v>
      </c>
      <c r="J123" s="5" t="str">
        <f>'[1]TCE - ANEXO IV - Preencher'!L132</f>
        <v>26211235334424000177550000000410221559108150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3162.7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31673254000285</v>
      </c>
      <c r="E124" s="5" t="str">
        <f>'[1]TCE - ANEXO IV - Preencher'!G133</f>
        <v>LABORATORIOS B BRAUN S/A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152486</v>
      </c>
      <c r="I124" s="6">
        <f>IF('[1]TCE - ANEXO IV - Preencher'!K133="","",'[1]TCE - ANEXO IV - Preencher'!K133)</f>
        <v>44530</v>
      </c>
      <c r="J124" s="5" t="str">
        <f>'[1]TCE - ANEXO IV - Preencher'!L133</f>
        <v>26211131673254000285550000001524861748444271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1327.2</v>
      </c>
    </row>
    <row r="125" spans="1:12" s="8" customFormat="1" ht="19.5" customHeight="1" x14ac:dyDescent="0.2">
      <c r="A125" s="3">
        <f>IFERROR(VLOOKUP(B125,'[1]DADOS (OCULTAR)'!$P$3:$R$91,3,0),"")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13441051000281</v>
      </c>
      <c r="E125" s="5" t="str">
        <f>'[1]TCE - ANEXO IV - Preencher'!G134</f>
        <v>CL COM MAT MED HOSPITALAR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13587</v>
      </c>
      <c r="I125" s="6">
        <f>IF('[1]TCE - ANEXO IV - Preencher'!K134="","",'[1]TCE - ANEXO IV - Preencher'!K134)</f>
        <v>44536</v>
      </c>
      <c r="J125" s="5" t="str">
        <f>'[1]TCE - ANEXO IV - Preencher'!L134</f>
        <v>26211213441051000281550010000135871175817928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6450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5932624000160</v>
      </c>
      <c r="E126" s="5" t="str">
        <f>'[1]TCE - ANEXO IV - Preencher'!G135</f>
        <v>MEGAMED COMERCIO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16476</v>
      </c>
      <c r="I126" s="6">
        <f>IF('[1]TCE - ANEXO IV - Preencher'!K135="","",'[1]TCE - ANEXO IV - Preencher'!K135)</f>
        <v>44536</v>
      </c>
      <c r="J126" s="5" t="str">
        <f>'[1]TCE - ANEXO IV - Preencher'!L135</f>
        <v>26211205932624000160550010000164761134655992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733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4237235000152</v>
      </c>
      <c r="E127" s="5" t="str">
        <f>'[1]TCE - ANEXO IV - Preencher'!G136</f>
        <v>ENDOCENTER COMERCIAL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94220</v>
      </c>
      <c r="I127" s="6">
        <f>IF('[1]TCE - ANEXO IV - Preencher'!K136="","",'[1]TCE - ANEXO IV - Preencher'!K136)</f>
        <v>44536</v>
      </c>
      <c r="J127" s="5" t="str">
        <f>'[1]TCE - ANEXO IV - Preencher'!L136</f>
        <v>26211204237235000152550010000942201112905472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1780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4237235000152</v>
      </c>
      <c r="E128" s="5" t="str">
        <f>'[1]TCE - ANEXO IV - Preencher'!G137</f>
        <v>ENDOCENTER COMERCIAL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94221</v>
      </c>
      <c r="I128" s="6">
        <f>IF('[1]TCE - ANEXO IV - Preencher'!K137="","",'[1]TCE - ANEXO IV - Preencher'!K137)</f>
        <v>44536</v>
      </c>
      <c r="J128" s="5" t="str">
        <f>'[1]TCE - ANEXO IV - Preencher'!L137</f>
        <v>26211204237235000152550010000942211125220136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2610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4237235000152</v>
      </c>
      <c r="E129" s="5" t="str">
        <f>'[1]TCE - ANEXO IV - Preencher'!G138</f>
        <v>ENDOCENTER COMERCIAL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94222</v>
      </c>
      <c r="I129" s="6">
        <f>IF('[1]TCE - ANEXO IV - Preencher'!K138="","",'[1]TCE - ANEXO IV - Preencher'!K138)</f>
        <v>44536</v>
      </c>
      <c r="J129" s="5" t="str">
        <f>'[1]TCE - ANEXO IV - Preencher'!L138</f>
        <v>26211204237235000152550010000942221130725299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1365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8014554000150</v>
      </c>
      <c r="E130" s="5" t="str">
        <f>'[1]TCE - ANEXO IV - Preencher'!G139</f>
        <v>MJB COMERCIO DE MAT MEDICO HOSP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07/12/2021</v>
      </c>
      <c r="I130" s="6">
        <f>IF('[1]TCE - ANEXO IV - Preencher'!K139="","",'[1]TCE - ANEXO IV - Preencher'!K139)</f>
        <v>44537</v>
      </c>
      <c r="J130" s="5" t="str">
        <f>'[1]TCE - ANEXO IV - Preencher'!L139</f>
        <v>26211208014554000150550010000120861100128260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3430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8014554000150</v>
      </c>
      <c r="E131" s="5" t="str">
        <f>'[1]TCE - ANEXO IV - Preencher'!G140</f>
        <v>MJB COMERCIO DE MAT MEDICO HOSP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12085</v>
      </c>
      <c r="I131" s="6">
        <f>IF('[1]TCE - ANEXO IV - Preencher'!K140="","",'[1]TCE - ANEXO IV - Preencher'!K140)</f>
        <v>44537</v>
      </c>
      <c r="J131" s="5" t="str">
        <f>'[1]TCE - ANEXO IV - Preencher'!L140</f>
        <v>26211208014554000150550010000120851100128262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3680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8014554000150</v>
      </c>
      <c r="E132" s="5" t="str">
        <f>'[1]TCE - ANEXO IV - Preencher'!G141</f>
        <v>MJB COMERCIO DE MAT MEDICO HOSP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12084</v>
      </c>
      <c r="I132" s="6">
        <f>IF('[1]TCE - ANEXO IV - Preencher'!K141="","",'[1]TCE - ANEXO IV - Preencher'!K141)</f>
        <v>44537</v>
      </c>
      <c r="J132" s="5" t="str">
        <f>'[1]TCE - ANEXO IV - Preencher'!L141</f>
        <v>26211208014554000150550010000120841100128265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4880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8014554000150</v>
      </c>
      <c r="E133" s="5" t="str">
        <f>'[1]TCE - ANEXO IV - Preencher'!G142</f>
        <v>MJB COMERCIO DE MAT MEDICO HOSP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12083</v>
      </c>
      <c r="I133" s="6">
        <f>IF('[1]TCE - ANEXO IV - Preencher'!K142="","",'[1]TCE - ANEXO IV - Preencher'!K142)</f>
        <v>44537</v>
      </c>
      <c r="J133" s="5" t="str">
        <f>'[1]TCE - ANEXO IV - Preencher'!L142</f>
        <v>26211208014554000150550010000120831100128268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3430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7160019000144</v>
      </c>
      <c r="E134" s="5" t="str">
        <f>'[1]TCE - ANEXO IV - Preencher'!G143</f>
        <v>VITALE COMERCIO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69735</v>
      </c>
      <c r="I134" s="6">
        <f>IF('[1]TCE - ANEXO IV - Preencher'!K143="","",'[1]TCE - ANEXO IV - Preencher'!K143)</f>
        <v>44536</v>
      </c>
      <c r="J134" s="5" t="str">
        <f>'[1]TCE - ANEXO IV - Preencher'!L143</f>
        <v>26211207160019000144550010000697351613039309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310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7160019000144</v>
      </c>
      <c r="E135" s="5" t="str">
        <f>'[1]TCE - ANEXO IV - Preencher'!G144</f>
        <v>VITALE COMERCIO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69732</v>
      </c>
      <c r="I135" s="6">
        <f>IF('[1]TCE - ANEXO IV - Preencher'!K144="","",'[1]TCE - ANEXO IV - Preencher'!K144)</f>
        <v>44536</v>
      </c>
      <c r="J135" s="5" t="str">
        <f>'[1]TCE - ANEXO IV - Preencher'!L144</f>
        <v>26211207160019000144550010000697321682535709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1870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7160019000144</v>
      </c>
      <c r="E136" s="5" t="str">
        <f>'[1]TCE - ANEXO IV - Preencher'!G145</f>
        <v>VITALE COMERCIO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69734</v>
      </c>
      <c r="I136" s="6">
        <f>IF('[1]TCE - ANEXO IV - Preencher'!K145="","",'[1]TCE - ANEXO IV - Preencher'!K145)</f>
        <v>44536</v>
      </c>
      <c r="J136" s="5" t="str">
        <f>'[1]TCE - ANEXO IV - Preencher'!L145</f>
        <v>26211207160019000144550010000697341500324647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1560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7160019000144</v>
      </c>
      <c r="E137" s="5" t="str">
        <f>'[1]TCE - ANEXO IV - Preencher'!G146</f>
        <v>VITALE COMERCIO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69168</v>
      </c>
      <c r="I137" s="6">
        <f>IF('[1]TCE - ANEXO IV - Preencher'!K146="","",'[1]TCE - ANEXO IV - Preencher'!K146)</f>
        <v>44530</v>
      </c>
      <c r="J137" s="5" t="str">
        <f>'[1]TCE - ANEXO IV - Preencher'!L146</f>
        <v>26211107160019000144550010000691681433529523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310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7160019000144</v>
      </c>
      <c r="E138" s="5" t="str">
        <f>'[1]TCE - ANEXO IV - Preencher'!G147</f>
        <v>VITALE COMERCIO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69167</v>
      </c>
      <c r="I138" s="6">
        <f>IF('[1]TCE - ANEXO IV - Preencher'!K147="","",'[1]TCE - ANEXO IV - Preencher'!K147)</f>
        <v>44530</v>
      </c>
      <c r="J138" s="5" t="str">
        <f>'[1]TCE - ANEXO IV - Preencher'!L147</f>
        <v>26211107160019000144550010000691671512353501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310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7160019000144</v>
      </c>
      <c r="E139" s="5" t="str">
        <f>'[1]TCE - ANEXO IV - Preencher'!G148</f>
        <v>VITALE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69708</v>
      </c>
      <c r="I139" s="6">
        <f>IF('[1]TCE - ANEXO IV - Preencher'!K148="","",'[1]TCE - ANEXO IV - Preencher'!K148)</f>
        <v>44536</v>
      </c>
      <c r="J139" s="5" t="str">
        <f>'[1]TCE - ANEXO IV - Preencher'!L148</f>
        <v>26211207160019000144550010000697081356329446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310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7160019000144</v>
      </c>
      <c r="E140" s="5" t="str">
        <f>'[1]TCE - ANEXO IV - Preencher'!G149</f>
        <v>VITALE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69866</v>
      </c>
      <c r="I140" s="6">
        <f>IF('[1]TCE - ANEXO IV - Preencher'!K149="","",'[1]TCE - ANEXO IV - Preencher'!K149)</f>
        <v>44537</v>
      </c>
      <c r="J140" s="5" t="str">
        <f>'[1]TCE - ANEXO IV - Preencher'!L149</f>
        <v>26211207160019000144550010000698661458133302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310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7160019000144</v>
      </c>
      <c r="E141" s="5" t="str">
        <f>'[1]TCE - ANEXO IV - Preencher'!G150</f>
        <v>VITALE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69864</v>
      </c>
      <c r="I141" s="6">
        <f>IF('[1]TCE - ANEXO IV - Preencher'!K150="","",'[1]TCE - ANEXO IV - Preencher'!K150)</f>
        <v>44537</v>
      </c>
      <c r="J141" s="5" t="str">
        <f>'[1]TCE - ANEXO IV - Preencher'!L150</f>
        <v>26211207160019000144550010000698641609292825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1560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7160019000144</v>
      </c>
      <c r="E142" s="5" t="str">
        <f>'[1]TCE - ANEXO IV - Preencher'!G151</f>
        <v>VITALE COMERCIO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69844</v>
      </c>
      <c r="I142" s="6">
        <f>IF('[1]TCE - ANEXO IV - Preencher'!K151="","",'[1]TCE - ANEXO IV - Preencher'!K151)</f>
        <v>44537</v>
      </c>
      <c r="J142" s="5" t="str">
        <f>'[1]TCE - ANEXO IV - Preencher'!L151</f>
        <v>26211207160019000144550010000698441729596322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310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7160019000144</v>
      </c>
      <c r="E143" s="5" t="str">
        <f>'[1]TCE - ANEXO IV - Preencher'!G152</f>
        <v>VITALE COMERCIO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69841</v>
      </c>
      <c r="I143" s="6">
        <f>IF('[1]TCE - ANEXO IV - Preencher'!K152="","",'[1]TCE - ANEXO IV - Preencher'!K152)</f>
        <v>44537</v>
      </c>
      <c r="J143" s="5" t="str">
        <f>'[1]TCE - ANEXO IV - Preencher'!L152</f>
        <v>26211207160019000144550010000698411172589100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930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7160019000144</v>
      </c>
      <c r="E144" s="5" t="str">
        <f>'[1]TCE - ANEXO IV - Preencher'!G153</f>
        <v>VITALE COMERCIO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69843</v>
      </c>
      <c r="I144" s="6">
        <f>IF('[1]TCE - ANEXO IV - Preencher'!K153="","",'[1]TCE - ANEXO IV - Preencher'!K153)</f>
        <v>44537</v>
      </c>
      <c r="J144" s="5" t="str">
        <f>'[1]TCE - ANEXO IV - Preencher'!L153</f>
        <v>26211207160019000144550010000698431363480124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310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7160019000144</v>
      </c>
      <c r="E145" s="5" t="str">
        <f>'[1]TCE - ANEXO IV - Preencher'!G154</f>
        <v>VITALE COMERCIO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69804</v>
      </c>
      <c r="I145" s="6">
        <f>IF('[1]TCE - ANEXO IV - Preencher'!K154="","",'[1]TCE - ANEXO IV - Preencher'!K154)</f>
        <v>44537</v>
      </c>
      <c r="J145" s="5" t="str">
        <f>'[1]TCE - ANEXO IV - Preencher'!L154</f>
        <v>26211207160019000144550010000698041194473373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1250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7160019000144</v>
      </c>
      <c r="E146" s="5" t="str">
        <f>'[1]TCE - ANEXO IV - Preencher'!G155</f>
        <v>VITALE COMERCIO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69801</v>
      </c>
      <c r="I146" s="6">
        <f>IF('[1]TCE - ANEXO IV - Preencher'!K155="","",'[1]TCE - ANEXO IV - Preencher'!K155)</f>
        <v>44537</v>
      </c>
      <c r="J146" s="5" t="str">
        <f>'[1]TCE - ANEXO IV - Preencher'!L155</f>
        <v>26211207160019000144550010000698011644827004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1250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37844479000152</v>
      </c>
      <c r="E147" s="5" t="str">
        <f>'[1]TCE - ANEXO IV - Preencher'!G156</f>
        <v>BIOLINE FIOS CIRURGICOS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122841</v>
      </c>
      <c r="I147" s="6">
        <f>IF('[1]TCE - ANEXO IV - Preencher'!K156="","",'[1]TCE - ANEXO IV - Preencher'!K156)</f>
        <v>44531</v>
      </c>
      <c r="J147" s="5" t="str">
        <f>'[1]TCE - ANEXO IV - Preencher'!L156</f>
        <v>52211237844479000152550020001228411919078182</v>
      </c>
      <c r="K147" s="5" t="str">
        <f>IF(F147="B",LEFT('[1]TCE - ANEXO IV - Preencher'!M156,2),IF(F147="S",LEFT('[1]TCE - ANEXO IV - Preencher'!M156,7),IF('[1]TCE - ANEXO IV - Preencher'!H156="","")))</f>
        <v>52</v>
      </c>
      <c r="L147" s="7">
        <f>'[1]TCE - ANEXO IV - Preencher'!N156</f>
        <v>15651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37844479000152</v>
      </c>
      <c r="E148" s="5" t="str">
        <f>'[1]TCE - ANEXO IV - Preencher'!G157</f>
        <v>BIOLINE FIOS CIRURGICOS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122902</v>
      </c>
      <c r="I148" s="6">
        <f>IF('[1]TCE - ANEXO IV - Preencher'!K157="","",'[1]TCE - ANEXO IV - Preencher'!K157)</f>
        <v>44532</v>
      </c>
      <c r="J148" s="5" t="str">
        <f>'[1]TCE - ANEXO IV - Preencher'!L157</f>
        <v>52211237844479000152550020001229021317785996</v>
      </c>
      <c r="K148" s="5" t="str">
        <f>IF(F148="B",LEFT('[1]TCE - ANEXO IV - Preencher'!M157,2),IF(F148="S",LEFT('[1]TCE - ANEXO IV - Preencher'!M157,7),IF('[1]TCE - ANEXO IV - Preencher'!H157="","")))</f>
        <v>52</v>
      </c>
      <c r="L148" s="7">
        <f>'[1]TCE - ANEXO IV - Preencher'!N157</f>
        <v>311.04000000000002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21216468000198</v>
      </c>
      <c r="E149" s="5" t="str">
        <f>'[1]TCE - ANEXO IV - Preencher'!G158</f>
        <v>SANMED DIST. DE PRODUTOS MED. HOSPITALAR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000.006.517</v>
      </c>
      <c r="I149" s="6">
        <f>IF('[1]TCE - ANEXO IV - Preencher'!K158="","",'[1]TCE - ANEXO IV - Preencher'!K158)</f>
        <v>44536</v>
      </c>
      <c r="J149" s="5" t="str">
        <f>'[1]TCE - ANEXO IV - Preencher'!L158</f>
        <v>26211221216468000198550010000065171339202119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1190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6204103000150</v>
      </c>
      <c r="E150" s="5" t="str">
        <f>'[1]TCE - ANEXO IV - Preencher'!G159</f>
        <v>R S DOS SANTOS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48059</v>
      </c>
      <c r="I150" s="6">
        <f>IF('[1]TCE - ANEXO IV - Preencher'!K159="","",'[1]TCE - ANEXO IV - Preencher'!K159)</f>
        <v>44537</v>
      </c>
      <c r="J150" s="5" t="str">
        <f>'[1]TCE - ANEXO IV - Preencher'!L159</f>
        <v>26211206204103000150550010000480591399554929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972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15227236000132</v>
      </c>
      <c r="E151" s="5" t="str">
        <f>'[1]TCE - ANEXO IV - Preencher'!G160</f>
        <v>ATOS MEDICA COMERCIO E REPRESENTACAO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000.014.223</v>
      </c>
      <c r="I151" s="6">
        <f>IF('[1]TCE - ANEXO IV - Preencher'!K160="","",'[1]TCE - ANEXO IV - Preencher'!K160)</f>
        <v>44537</v>
      </c>
      <c r="J151" s="5" t="str">
        <f>'[1]TCE - ANEXO IV - Preencher'!L160</f>
        <v>26211215227236000132550010000142231101521670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1248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51943645000107</v>
      </c>
      <c r="E152" s="5" t="str">
        <f>'[1]TCE - ANEXO IV - Preencher'!G161</f>
        <v>BIOMEDICAL EQUIPAMENTOS E PRODUTOS MED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000.144.446</v>
      </c>
      <c r="I152" s="6">
        <f>IF('[1]TCE - ANEXO IV - Preencher'!K161="","",'[1]TCE - ANEXO IV - Preencher'!K161)</f>
        <v>44532</v>
      </c>
      <c r="J152" s="5" t="str">
        <f>'[1]TCE - ANEXO IV - Preencher'!L161</f>
        <v>35211251943645000107550010001444461004640328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16773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1437707000122</v>
      </c>
      <c r="E153" s="5" t="str">
        <f>'[1]TCE - ANEXO IV - Preencher'!G162</f>
        <v>SCITECH MEDICAL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236193</v>
      </c>
      <c r="I153" s="6">
        <f>IF('[1]TCE - ANEXO IV - Preencher'!K162="","",'[1]TCE - ANEXO IV - Preencher'!K162)</f>
        <v>44537</v>
      </c>
      <c r="J153" s="5" t="str">
        <f>'[1]TCE - ANEXO IV - Preencher'!L162</f>
        <v>52211201437707000122550550002361931815323694</v>
      </c>
      <c r="K153" s="5" t="str">
        <f>IF(F153="B",LEFT('[1]TCE - ANEXO IV - Preencher'!M162,2),IF(F153="S",LEFT('[1]TCE - ANEXO IV - Preencher'!M162,7),IF('[1]TCE - ANEXO IV - Preencher'!H162="","")))</f>
        <v>52</v>
      </c>
      <c r="L153" s="7">
        <f>'[1]TCE - ANEXO IV - Preencher'!N162</f>
        <v>2380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1437707000122</v>
      </c>
      <c r="E154" s="5" t="str">
        <f>'[1]TCE - ANEXO IV - Preencher'!G163</f>
        <v>SCITECH MEDICAL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236195</v>
      </c>
      <c r="I154" s="6">
        <f>IF('[1]TCE - ANEXO IV - Preencher'!K163="","",'[1]TCE - ANEXO IV - Preencher'!K163)</f>
        <v>44537</v>
      </c>
      <c r="J154" s="5" t="str">
        <f>'[1]TCE - ANEXO IV - Preencher'!L163</f>
        <v>52211201437707000122550550002361951453302892</v>
      </c>
      <c r="K154" s="5" t="str">
        <f>IF(F154="B",LEFT('[1]TCE - ANEXO IV - Preencher'!M163,2),IF(F154="S",LEFT('[1]TCE - ANEXO IV - Preencher'!M163,7),IF('[1]TCE - ANEXO IV - Preencher'!H163="","")))</f>
        <v>52</v>
      </c>
      <c r="L154" s="7">
        <f>'[1]TCE - ANEXO IV - Preencher'!N163</f>
        <v>1050</v>
      </c>
    </row>
    <row r="155" spans="1:12" s="8" customFormat="1" ht="19.5" customHeight="1" x14ac:dyDescent="0.2">
      <c r="A155" s="3">
        <f>IFERROR(VLOOKUP(B155,'[1]DADOS (OCULTAR)'!$P$3:$R$91,3,0),"")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1437707000122</v>
      </c>
      <c r="E155" s="5" t="str">
        <f>'[1]TCE - ANEXO IV - Preencher'!G164</f>
        <v>SCITECH MEDICAL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236321</v>
      </c>
      <c r="I155" s="6">
        <f>IF('[1]TCE - ANEXO IV - Preencher'!K164="","",'[1]TCE - ANEXO IV - Preencher'!K164)</f>
        <v>44537</v>
      </c>
      <c r="J155" s="5" t="str">
        <f>'[1]TCE - ANEXO IV - Preencher'!L164</f>
        <v>52211201437707000122550550002363211841909473</v>
      </c>
      <c r="K155" s="5" t="str">
        <f>IF(F155="B",LEFT('[1]TCE - ANEXO IV - Preencher'!M164,2),IF(F155="S",LEFT('[1]TCE - ANEXO IV - Preencher'!M164,7),IF('[1]TCE - ANEXO IV - Preencher'!H164="","")))</f>
        <v>52</v>
      </c>
      <c r="L155" s="7">
        <f>'[1]TCE - ANEXO IV - Preencher'!N164</f>
        <v>280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1437707000122</v>
      </c>
      <c r="E156" s="5" t="str">
        <f>'[1]TCE - ANEXO IV - Preencher'!G165</f>
        <v>SCITECH MEDICAL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236333</v>
      </c>
      <c r="I156" s="6">
        <f>IF('[1]TCE - ANEXO IV - Preencher'!K165="","",'[1]TCE - ANEXO IV - Preencher'!K165)</f>
        <v>44537</v>
      </c>
      <c r="J156" s="5" t="str">
        <f>'[1]TCE - ANEXO IV - Preencher'!L165</f>
        <v>52211201437707000122550550002363331108685780</v>
      </c>
      <c r="K156" s="5" t="str">
        <f>IF(F156="B",LEFT('[1]TCE - ANEXO IV - Preencher'!M165,2),IF(F156="S",LEFT('[1]TCE - ANEXO IV - Preencher'!M165,7),IF('[1]TCE - ANEXO IV - Preencher'!H165="","")))</f>
        <v>52</v>
      </c>
      <c r="L156" s="7">
        <f>'[1]TCE - ANEXO IV - Preencher'!N165</f>
        <v>2100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1437707000122</v>
      </c>
      <c r="E157" s="5" t="str">
        <f>'[1]TCE - ANEXO IV - Preencher'!G166</f>
        <v>SCITECH MEDICAL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236330</v>
      </c>
      <c r="I157" s="6">
        <f>IF('[1]TCE - ANEXO IV - Preencher'!K166="","",'[1]TCE - ANEXO IV - Preencher'!K166)</f>
        <v>44537</v>
      </c>
      <c r="J157" s="5" t="str">
        <f>'[1]TCE - ANEXO IV - Preencher'!L166</f>
        <v>52211201437707000122550550002363301865531500</v>
      </c>
      <c r="K157" s="5" t="str">
        <f>IF(F157="B",LEFT('[1]TCE - ANEXO IV - Preencher'!M166,2),IF(F157="S",LEFT('[1]TCE - ANEXO IV - Preencher'!M166,7),IF('[1]TCE - ANEXO IV - Preencher'!H166="","")))</f>
        <v>52</v>
      </c>
      <c r="L157" s="7">
        <f>'[1]TCE - ANEXO IV - Preencher'!N166</f>
        <v>1050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MEDICAL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235946</v>
      </c>
      <c r="I158" s="6">
        <f>IF('[1]TCE - ANEXO IV - Preencher'!K167="","",'[1]TCE - ANEXO IV - Preencher'!K167)</f>
        <v>44536</v>
      </c>
      <c r="J158" s="5" t="str">
        <f>'[1]TCE - ANEXO IV - Preencher'!L167</f>
        <v>52211201437707000122550550002359461265854373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1050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6106005000180</v>
      </c>
      <c r="E159" s="5" t="str">
        <f>'[1]TCE - ANEXO IV - Preencher'!G168</f>
        <v>STOCK MED PRODUTOS MEDICO HOSPITALARES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137405</v>
      </c>
      <c r="I159" s="6">
        <f>IF('[1]TCE - ANEXO IV - Preencher'!K168="","",'[1]TCE - ANEXO IV - Preencher'!K168)</f>
        <v>44530</v>
      </c>
      <c r="J159" s="5" t="str">
        <f>'[1]TCE - ANEXO IV - Preencher'!L168</f>
        <v>43211106106005000180550010001374051005738661</v>
      </c>
      <c r="K159" s="5" t="str">
        <f>IF(F159="B",LEFT('[1]TCE - ANEXO IV - Preencher'!M168,2),IF(F159="S",LEFT('[1]TCE - ANEXO IV - Preencher'!M168,7),IF('[1]TCE - ANEXO IV - Preencher'!H168="","")))</f>
        <v>43</v>
      </c>
      <c r="L159" s="7">
        <f>'[1]TCE - ANEXO IV - Preencher'!N168</f>
        <v>10946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21939878000167</v>
      </c>
      <c r="E160" s="5" t="str">
        <f>'[1]TCE - ANEXO IV - Preencher'!G169</f>
        <v>BEM ESTAR PRODUTOS FARMACEUTICOS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3031</v>
      </c>
      <c r="I160" s="6">
        <f>IF('[1]TCE - ANEXO IV - Preencher'!K169="","",'[1]TCE - ANEXO IV - Preencher'!K169)</f>
        <v>44533</v>
      </c>
      <c r="J160" s="5" t="str">
        <f>'[1]TCE - ANEXO IV - Preencher'!L169</f>
        <v>26211221939878000167550010000030311100013031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1226.52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50595271001004</v>
      </c>
      <c r="E161" s="5" t="str">
        <f>'[1]TCE - ANEXO IV - Preencher'!G170</f>
        <v>BIOTRONIK COMERCIAL MEDICA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1178</v>
      </c>
      <c r="I161" s="6">
        <f>IF('[1]TCE - ANEXO IV - Preencher'!K170="","",'[1]TCE - ANEXO IV - Preencher'!K170)</f>
        <v>44522</v>
      </c>
      <c r="J161" s="5" t="str">
        <f>'[1]TCE - ANEXO IV - Preencher'!L170</f>
        <v>31211150595271001004550050000011781093097367</v>
      </c>
      <c r="K161" s="5" t="str">
        <f>IF(F161="B",LEFT('[1]TCE - ANEXO IV - Preencher'!M170,2),IF(F161="S",LEFT('[1]TCE - ANEXO IV - Preencher'!M170,7),IF('[1]TCE - ANEXO IV - Preencher'!H170="","")))</f>
        <v>31</v>
      </c>
      <c r="L161" s="7">
        <f>'[1]TCE - ANEXO IV - Preencher'!N170</f>
        <v>4702.72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50595271001004</v>
      </c>
      <c r="E162" s="5" t="str">
        <f>'[1]TCE - ANEXO IV - Preencher'!G171</f>
        <v>BIOTRONIK COMERCIAL MEDICA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2162</v>
      </c>
      <c r="I162" s="6">
        <f>IF('[1]TCE - ANEXO IV - Preencher'!K171="","",'[1]TCE - ANEXO IV - Preencher'!K171)</f>
        <v>44537</v>
      </c>
      <c r="J162" s="5" t="str">
        <f>'[1]TCE - ANEXO IV - Preencher'!L171</f>
        <v>31211250595271001004550050000021621323656484</v>
      </c>
      <c r="K162" s="5" t="str">
        <f>IF(F162="B",LEFT('[1]TCE - ANEXO IV - Preencher'!M171,2),IF(F162="S",LEFT('[1]TCE - ANEXO IV - Preencher'!M171,7),IF('[1]TCE - ANEXO IV - Preencher'!H171="","")))</f>
        <v>31</v>
      </c>
      <c r="L162" s="7">
        <f>'[1]TCE - ANEXO IV - Preencher'!N171</f>
        <v>6903.9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50595271001004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2155</v>
      </c>
      <c r="I163" s="6">
        <f>IF('[1]TCE - ANEXO IV - Preencher'!K172="","",'[1]TCE - ANEXO IV - Preencher'!K172)</f>
        <v>44537</v>
      </c>
      <c r="J163" s="5" t="str">
        <f>'[1]TCE - ANEXO IV - Preencher'!L172</f>
        <v>31211250595271001004550050000021551006228208</v>
      </c>
      <c r="K163" s="5" t="str">
        <f>IF(F163="B",LEFT('[1]TCE - ANEXO IV - Preencher'!M172,2),IF(F163="S",LEFT('[1]TCE - ANEXO IV - Preencher'!M172,7),IF('[1]TCE - ANEXO IV - Preencher'!H172="","")))</f>
        <v>31</v>
      </c>
      <c r="L163" s="7">
        <f>'[1]TCE - ANEXO IV - Preencher'!N172</f>
        <v>6903.9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66437831000133</v>
      </c>
      <c r="E164" s="5" t="str">
        <f>'[1]TCE - ANEXO IV - Preencher'!G173</f>
        <v>HTS MEDIKA EUROMED COM E IMPORT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133832</v>
      </c>
      <c r="I164" s="6">
        <f>IF('[1]TCE - ANEXO IV - Preencher'!K173="","",'[1]TCE - ANEXO IV - Preencher'!K173)</f>
        <v>44530</v>
      </c>
      <c r="J164" s="5" t="str">
        <f>'[1]TCE - ANEXO IV - Preencher'!L173</f>
        <v>31211166437831000133550010001338211545617740</v>
      </c>
      <c r="K164" s="5" t="str">
        <f>IF(F164="B",LEFT('[1]TCE - ANEXO IV - Preencher'!M173,2),IF(F164="S",LEFT('[1]TCE - ANEXO IV - Preencher'!M173,7),IF('[1]TCE - ANEXO IV - Preencher'!H173="","")))</f>
        <v>31</v>
      </c>
      <c r="L164" s="7">
        <f>'[1]TCE - ANEXO IV - Preencher'!N173</f>
        <v>8160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9005588000140</v>
      </c>
      <c r="E165" s="5" t="str">
        <f>'[1]TCE - ANEXO IV - Preencher'!G174</f>
        <v>FR COMERCIO DE PROD MED. E REPRE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33347</v>
      </c>
      <c r="I165" s="6">
        <f>IF('[1]TCE - ANEXO IV - Preencher'!K174="","",'[1]TCE - ANEXO IV - Preencher'!K174)</f>
        <v>44539</v>
      </c>
      <c r="J165" s="5" t="str">
        <f>'[1]TCE - ANEXO IV - Preencher'!L174</f>
        <v>26211209005588000140550010000333071010039072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2612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19125796000218</v>
      </c>
      <c r="E166" s="5" t="str">
        <f>'[1]TCE - ANEXO IV - Preencher'!G175</f>
        <v>NORDMARKET COMERCIO DE PROD HOSP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3075</v>
      </c>
      <c r="I166" s="6">
        <f>IF('[1]TCE - ANEXO IV - Preencher'!K175="","",'[1]TCE - ANEXO IV - Preencher'!K175)</f>
        <v>44536</v>
      </c>
      <c r="J166" s="5" t="str">
        <f>'[1]TCE - ANEXO IV - Preencher'!L175</f>
        <v>26211219125796000218550010000030751897642721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1908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13441051000281</v>
      </c>
      <c r="E167" s="5" t="str">
        <f>'[1]TCE - ANEXO IV - Preencher'!G176</f>
        <v>CL COM MAT MED HOSPITALAR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13607</v>
      </c>
      <c r="I167" s="6">
        <f>IF('[1]TCE - ANEXO IV - Preencher'!K176="","",'[1]TCE - ANEXO IV - Preencher'!K176)</f>
        <v>44539</v>
      </c>
      <c r="J167" s="5" t="str">
        <f>'[1]TCE - ANEXO IV - Preencher'!L176</f>
        <v>26211213441051000281550010000136071105044860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160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8282077000103</v>
      </c>
      <c r="E168" s="5" t="str">
        <f>'[1]TCE - ANEXO IV - Preencher'!G177</f>
        <v>BYOSYSTEMS NE COM PROD L AB E HOSP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164836</v>
      </c>
      <c r="I168" s="6">
        <f>IF('[1]TCE - ANEXO IV - Preencher'!K177="","",'[1]TCE - ANEXO IV - Preencher'!K177)</f>
        <v>44539</v>
      </c>
      <c r="J168" s="5" t="str">
        <f>'[1]TCE - ANEXO IV - Preencher'!L177</f>
        <v>25211208282077000103550020001648361220308554</v>
      </c>
      <c r="K168" s="5" t="str">
        <f>IF(F168="B",LEFT('[1]TCE - ANEXO IV - Preencher'!M177,2),IF(F168="S",LEFT('[1]TCE - ANEXO IV - Preencher'!M177,7),IF('[1]TCE - ANEXO IV - Preencher'!H177="","")))</f>
        <v>25</v>
      </c>
      <c r="L168" s="7">
        <f>'[1]TCE - ANEXO IV - Preencher'!N177</f>
        <v>18000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6204103000150</v>
      </c>
      <c r="E169" s="5" t="str">
        <f>'[1]TCE - ANEXO IV - Preencher'!G178</f>
        <v>R S DOS SANTOS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48089</v>
      </c>
      <c r="I169" s="6">
        <f>IF('[1]TCE - ANEXO IV - Preencher'!K178="","",'[1]TCE - ANEXO IV - Preencher'!K178)</f>
        <v>44539</v>
      </c>
      <c r="J169" s="5" t="str">
        <f>'[1]TCE - ANEXO IV - Preencher'!L178</f>
        <v>26211206204103000150550010000480891708763640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23715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19848316000166</v>
      </c>
      <c r="E170" s="5" t="str">
        <f>'[1]TCE - ANEXO IV - Preencher'!G179</f>
        <v>BIOMEDICAL PRODUTOS CIENTIFICOS E HOSPI.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516615</v>
      </c>
      <c r="I170" s="6">
        <f>IF('[1]TCE - ANEXO IV - Preencher'!K179="","",'[1]TCE - ANEXO IV - Preencher'!K179)</f>
        <v>44531</v>
      </c>
      <c r="J170" s="5" t="str">
        <f>'[1]TCE - ANEXO IV - Preencher'!L179</f>
        <v>31211219848316000166550000005166151190732114</v>
      </c>
      <c r="K170" s="5" t="str">
        <f>IF(F170="B",LEFT('[1]TCE - ANEXO IV - Preencher'!M179,2),IF(F170="S",LEFT('[1]TCE - ANEXO IV - Preencher'!M179,7),IF('[1]TCE - ANEXO IV - Preencher'!H179="","")))</f>
        <v>31</v>
      </c>
      <c r="L170" s="7">
        <f>'[1]TCE - ANEXO IV - Preencher'!N179</f>
        <v>5300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1437707000122</v>
      </c>
      <c r="E171" s="5" t="str">
        <f>'[1]TCE - ANEXO IV - Preencher'!G180</f>
        <v>SCITECH MEDICAL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236738</v>
      </c>
      <c r="I171" s="6">
        <f>IF('[1]TCE - ANEXO IV - Preencher'!K180="","",'[1]TCE - ANEXO IV - Preencher'!K180)</f>
        <v>44538</v>
      </c>
      <c r="J171" s="5" t="str">
        <f>'[1]TCE - ANEXO IV - Preencher'!L180</f>
        <v>52211201437707000122550550002367381111582596</v>
      </c>
      <c r="K171" s="5" t="str">
        <f>IF(F171="B",LEFT('[1]TCE - ANEXO IV - Preencher'!M180,2),IF(F171="S",LEFT('[1]TCE - ANEXO IV - Preencher'!M180,7),IF('[1]TCE - ANEXO IV - Preencher'!H180="","")))</f>
        <v>52</v>
      </c>
      <c r="L171" s="7">
        <f>'[1]TCE - ANEXO IV - Preencher'!N180</f>
        <v>1050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1437707000122</v>
      </c>
      <c r="E172" s="5" t="str">
        <f>'[1]TCE - ANEXO IV - Preencher'!G181</f>
        <v>SCITECH MEDICAL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236721</v>
      </c>
      <c r="I172" s="6">
        <f>IF('[1]TCE - ANEXO IV - Preencher'!K181="","",'[1]TCE - ANEXO IV - Preencher'!K181)</f>
        <v>44538</v>
      </c>
      <c r="J172" s="5" t="str">
        <f>'[1]TCE - ANEXO IV - Preencher'!L181</f>
        <v>52211201437707000122550550002367211126119091</v>
      </c>
      <c r="K172" s="5" t="str">
        <f>IF(F172="B",LEFT('[1]TCE - ANEXO IV - Preencher'!M181,2),IF(F172="S",LEFT('[1]TCE - ANEXO IV - Preencher'!M181,7),IF('[1]TCE - ANEXO IV - Preencher'!H181="","")))</f>
        <v>52</v>
      </c>
      <c r="L172" s="7">
        <f>'[1]TCE - ANEXO IV - Preencher'!N181</f>
        <v>280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1437707000122</v>
      </c>
      <c r="E173" s="5" t="str">
        <f>'[1]TCE - ANEXO IV - Preencher'!G182</f>
        <v>SCITECH MEDICAL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236733</v>
      </c>
      <c r="I173" s="6">
        <f>IF('[1]TCE - ANEXO IV - Preencher'!K182="","",'[1]TCE - ANEXO IV - Preencher'!K182)</f>
        <v>44538</v>
      </c>
      <c r="J173" s="5" t="str">
        <f>'[1]TCE - ANEXO IV - Preencher'!L182</f>
        <v>52211201437707000122550550002367331458716300</v>
      </c>
      <c r="K173" s="5" t="str">
        <f>IF(F173="B",LEFT('[1]TCE - ANEXO IV - Preencher'!M182,2),IF(F173="S",LEFT('[1]TCE - ANEXO IV - Preencher'!M182,7),IF('[1]TCE - ANEXO IV - Preencher'!H182="","")))</f>
        <v>52</v>
      </c>
      <c r="L173" s="7">
        <f>'[1]TCE - ANEXO IV - Preencher'!N182</f>
        <v>1050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1437707000122</v>
      </c>
      <c r="E174" s="5" t="str">
        <f>'[1]TCE - ANEXO IV - Preencher'!G183</f>
        <v>SCITECH MEDICAL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236749</v>
      </c>
      <c r="I174" s="6">
        <f>IF('[1]TCE - ANEXO IV - Preencher'!K183="","",'[1]TCE - ANEXO IV - Preencher'!K183)</f>
        <v>44538</v>
      </c>
      <c r="J174" s="5" t="str">
        <f>'[1]TCE - ANEXO IV - Preencher'!L183</f>
        <v>52211201437707000122550550002367491289429457</v>
      </c>
      <c r="K174" s="5" t="str">
        <f>IF(F174="B",LEFT('[1]TCE - ANEXO IV - Preencher'!M183,2),IF(F174="S",LEFT('[1]TCE - ANEXO IV - Preencher'!M183,7),IF('[1]TCE - ANEXO IV - Preencher'!H183="","")))</f>
        <v>52</v>
      </c>
      <c r="L174" s="7">
        <f>'[1]TCE - ANEXO IV - Preencher'!N183</f>
        <v>1330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2479139</v>
      </c>
      <c r="I175" s="6">
        <f>IF('[1]TCE - ANEXO IV - Preencher'!K184="","",'[1]TCE - ANEXO IV - Preencher'!K184)</f>
        <v>44537</v>
      </c>
      <c r="J175" s="5" t="str">
        <f>'[1]TCE - ANEXO IV - Preencher'!L184</f>
        <v>35211201513946000114550030024791391024720750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268.82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2479137</v>
      </c>
      <c r="I176" s="6">
        <f>IF('[1]TCE - ANEXO IV - Preencher'!K185="","",'[1]TCE - ANEXO IV - Preencher'!K185)</f>
        <v>44537</v>
      </c>
      <c r="J176" s="5" t="str">
        <f>'[1]TCE - ANEXO IV - Preencher'!L185</f>
        <v>35211201513946000114550030024791371024720739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3568.82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2479135</v>
      </c>
      <c r="I177" s="6">
        <f>IF('[1]TCE - ANEXO IV - Preencher'!K186="","",'[1]TCE - ANEXO IV - Preencher'!K186)</f>
        <v>44537</v>
      </c>
      <c r="J177" s="5" t="str">
        <f>'[1]TCE - ANEXO IV - Preencher'!L186</f>
        <v>35211201513946000114550030024791351024720718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806.47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2479138</v>
      </c>
      <c r="I178" s="6">
        <f>IF('[1]TCE - ANEXO IV - Preencher'!K187="","",'[1]TCE - ANEXO IV - Preencher'!K187)</f>
        <v>44537</v>
      </c>
      <c r="J178" s="5" t="str">
        <f>'[1]TCE - ANEXO IV - Preencher'!L187</f>
        <v>35211201513946000114550030024791381024720744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2468.8200000000002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2479093</v>
      </c>
      <c r="I179" s="6">
        <f>IF('[1]TCE - ANEXO IV - Preencher'!K188="","",'[1]TCE - ANEXO IV - Preencher'!K188)</f>
        <v>44537</v>
      </c>
      <c r="J179" s="5" t="str">
        <f>'[1]TCE - ANEXO IV - Preencher'!L188</f>
        <v>35211201513946000114550030024790931024720252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3568.82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2479092</v>
      </c>
      <c r="I180" s="6">
        <f>IF('[1]TCE - ANEXO IV - Preencher'!K189="","",'[1]TCE - ANEXO IV - Preencher'!K189)</f>
        <v>44537</v>
      </c>
      <c r="J180" s="5" t="str">
        <f>'[1]TCE - ANEXO IV - Preencher'!L189</f>
        <v>35211201513946000114550030024790921024720247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2200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1513946000114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2479136</v>
      </c>
      <c r="I181" s="6">
        <f>IF('[1]TCE - ANEXO IV - Preencher'!K190="","",'[1]TCE - ANEXO IV - Preencher'!K190)</f>
        <v>44537</v>
      </c>
      <c r="J181" s="5" t="str">
        <f>'[1]TCE - ANEXO IV - Preencher'!L190</f>
        <v>35211201513946000114550030024791361024720723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1100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1513946000114</v>
      </c>
      <c r="E182" s="5" t="str">
        <f>'[1]TCE - ANEXO IV - Preencher'!G191</f>
        <v>BOSTON SCIENTIFIC DO BRASIL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2479096</v>
      </c>
      <c r="I182" s="6">
        <f>IF('[1]TCE - ANEXO IV - Preencher'!K191="","",'[1]TCE - ANEXO IV - Preencher'!K191)</f>
        <v>44537</v>
      </c>
      <c r="J182" s="5" t="str">
        <f>'[1]TCE - ANEXO IV - Preencher'!L191</f>
        <v>35211201513946000114550030024790961024720289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1612.94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1513946000114</v>
      </c>
      <c r="E183" s="5" t="str">
        <f>'[1]TCE - ANEXO IV - Preencher'!G192</f>
        <v>BOSTON SCIENTIFIC DO BRASIL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2479095</v>
      </c>
      <c r="I183" s="6">
        <f>IF('[1]TCE - ANEXO IV - Preencher'!K192="","",'[1]TCE - ANEXO IV - Preencher'!K192)</f>
        <v>44537</v>
      </c>
      <c r="J183" s="5" t="str">
        <f>'[1]TCE - ANEXO IV - Preencher'!L192</f>
        <v>35211201513946000114550030024790951024720273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268.82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1513946000114</v>
      </c>
      <c r="E184" s="5" t="str">
        <f>'[1]TCE - ANEXO IV - Preencher'!G193</f>
        <v>BOSTON SCIENTIFIC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2478519</v>
      </c>
      <c r="I184" s="6">
        <f>IF('[1]TCE - ANEXO IV - Preencher'!K193="","",'[1]TCE - ANEXO IV - Preencher'!K193)</f>
        <v>44537</v>
      </c>
      <c r="J184" s="5" t="str">
        <f>'[1]TCE - ANEXO IV - Preencher'!L193</f>
        <v>35211201513946000114550030024785191024714215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1368.82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1513946000114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2478520</v>
      </c>
      <c r="I185" s="6">
        <f>IF('[1]TCE - ANEXO IV - Preencher'!K194="","",'[1]TCE - ANEXO IV - Preencher'!K194)</f>
        <v>44536</v>
      </c>
      <c r="J185" s="5" t="str">
        <f>'[1]TCE - ANEXO IV - Preencher'!L194</f>
        <v>35211201513946000114550030024785201024714224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806.47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1513946000114</v>
      </c>
      <c r="E186" s="5" t="str">
        <f>'[1]TCE - ANEXO IV - Preencher'!G195</f>
        <v>BOSTON SCIENTIFIC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2478522</v>
      </c>
      <c r="I186" s="6">
        <f>IF('[1]TCE - ANEXO IV - Preencher'!K195="","",'[1]TCE - ANEXO IV - Preencher'!K195)</f>
        <v>44536</v>
      </c>
      <c r="J186" s="5" t="str">
        <f>'[1]TCE - ANEXO IV - Preencher'!L195</f>
        <v>35211201513946000114550030024785221024714245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1100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1513946000114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2478518</v>
      </c>
      <c r="I187" s="6">
        <f>IF('[1]TCE - ANEXO IV - Preencher'!K196="","",'[1]TCE - ANEXO IV - Preencher'!K196)</f>
        <v>44536</v>
      </c>
      <c r="J187" s="5" t="str">
        <f>'[1]TCE - ANEXO IV - Preencher'!L196</f>
        <v>35211201513946000114550030024785181024714200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1612.94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2478401</v>
      </c>
      <c r="I188" s="6">
        <f>IF('[1]TCE - ANEXO IV - Preencher'!K197="","",'[1]TCE - ANEXO IV - Preencher'!K197)</f>
        <v>44536</v>
      </c>
      <c r="J188" s="5" t="str">
        <f>'[1]TCE - ANEXO IV - Preencher'!L197</f>
        <v>35211201513946000114550030024784011024713006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1368.82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26603680000121</v>
      </c>
      <c r="E189" s="5" t="str">
        <f>'[1]TCE - ANEXO IV - Preencher'!G198</f>
        <v>MORAMED TECNOLOGIA HOSPITALAR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000.000.907</v>
      </c>
      <c r="I189" s="6">
        <f>IF('[1]TCE - ANEXO IV - Preencher'!K198="","",'[1]TCE - ANEXO IV - Preencher'!K198)</f>
        <v>44536</v>
      </c>
      <c r="J189" s="5" t="str">
        <f>'[1]TCE - ANEXO IV - Preencher'!L198</f>
        <v>26211226603680000121550010000009071327328715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2870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10972948000162</v>
      </c>
      <c r="E190" s="5" t="str">
        <f>'[1]TCE - ANEXO IV - Preencher'!G199</f>
        <v>BRAZMIX COMERCIO VAREJ E ATAC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128367</v>
      </c>
      <c r="I190" s="6">
        <f>IF('[1]TCE - ANEXO IV - Preencher'!K199="","",'[1]TCE - ANEXO IV - Preencher'!K199)</f>
        <v>44530</v>
      </c>
      <c r="J190" s="5" t="str">
        <f>'[1]TCE - ANEXO IV - Preencher'!L199</f>
        <v>41211110972948000162550010001283671173968580</v>
      </c>
      <c r="K190" s="5" t="str">
        <f>IF(F190="B",LEFT('[1]TCE - ANEXO IV - Preencher'!M199,2),IF(F190="S",LEFT('[1]TCE - ANEXO IV - Preencher'!M199,7),IF('[1]TCE - ANEXO IV - Preencher'!H199="","")))</f>
        <v>41</v>
      </c>
      <c r="L190" s="7">
        <f>'[1]TCE - ANEXO IV - Preencher'!N199</f>
        <v>15788.3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12040718000190</v>
      </c>
      <c r="E191" s="5" t="str">
        <f>'[1]TCE - ANEXO IV - Preencher'!G200</f>
        <v>GRADUAL COMERCIO E SERVICOS EIRELI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10243</v>
      </c>
      <c r="I191" s="6">
        <f>IF('[1]TCE - ANEXO IV - Preencher'!K200="","",'[1]TCE - ANEXO IV - Preencher'!K200)</f>
        <v>44538</v>
      </c>
      <c r="J191" s="5" t="str">
        <f>'[1]TCE - ANEXO IV - Preencher'!L200</f>
        <v>25211212040718000190550010000102431645618719</v>
      </c>
      <c r="K191" s="5" t="str">
        <f>IF(F191="B",LEFT('[1]TCE - ANEXO IV - Preencher'!M200,2),IF(F191="S",LEFT('[1]TCE - ANEXO IV - Preencher'!M200,7),IF('[1]TCE - ANEXO IV - Preencher'!H200="","")))</f>
        <v>25</v>
      </c>
      <c r="L191" s="7">
        <f>'[1]TCE - ANEXO IV - Preencher'!N200</f>
        <v>726.5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8014554000150</v>
      </c>
      <c r="E192" s="5" t="str">
        <f>'[1]TCE - ANEXO IV - Preencher'!G201</f>
        <v>MJB COMERCIO DE MAT MEDICO HOSP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12097</v>
      </c>
      <c r="I192" s="6">
        <f>IF('[1]TCE - ANEXO IV - Preencher'!K201="","",'[1]TCE - ANEXO IV - Preencher'!K201)</f>
        <v>44539</v>
      </c>
      <c r="J192" s="5" t="str">
        <f>'[1]TCE - ANEXO IV - Preencher'!L201</f>
        <v>26211208014554000150550010000120971100129235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4880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8014554000150</v>
      </c>
      <c r="E193" s="5" t="str">
        <f>'[1]TCE - ANEXO IV - Preencher'!G202</f>
        <v>MJB COMERCIO DE MAT MEDICO HOSP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12099</v>
      </c>
      <c r="I193" s="6">
        <f>IF('[1]TCE - ANEXO IV - Preencher'!K202="","",'[1]TCE - ANEXO IV - Preencher'!K202)</f>
        <v>44539</v>
      </c>
      <c r="J193" s="5" t="str">
        <f>'[1]TCE - ANEXO IV - Preencher'!L202</f>
        <v>26211208014554000150550010000120991100129230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4880</v>
      </c>
    </row>
    <row r="194" spans="1:12" s="8" customFormat="1" ht="19.5" customHeight="1" x14ac:dyDescent="0.2">
      <c r="A194" s="3">
        <f>IFERROR(VLOOKUP(B194,'[1]DADOS (OCULTAR)'!$P$3:$R$91,3,0),"")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8014554000150</v>
      </c>
      <c r="E194" s="5" t="str">
        <f>'[1]TCE - ANEXO IV - Preencher'!G203</f>
        <v>MJB COMERCIO DE MAT MEDICO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12100</v>
      </c>
      <c r="I194" s="6">
        <f>IF('[1]TCE - ANEXO IV - Preencher'!K203="","",'[1]TCE - ANEXO IV - Preencher'!K203)</f>
        <v>44539</v>
      </c>
      <c r="J194" s="5" t="str">
        <f>'[1]TCE - ANEXO IV - Preencher'!L203</f>
        <v>26211208014554000150550010000121001110120211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4630</v>
      </c>
    </row>
    <row r="195" spans="1:12" s="8" customFormat="1" ht="19.5" customHeight="1" x14ac:dyDescent="0.2">
      <c r="A195" s="3">
        <f>IFERROR(VLOOKUP(B195,'[1]DADOS (OCULTAR)'!$P$3:$R$91,3,0),"")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8014554000150</v>
      </c>
      <c r="E195" s="5" t="str">
        <f>'[1]TCE - ANEXO IV - Preencher'!G204</f>
        <v>MJB COMERCIO DE MAT MEDICO HOSP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12101</v>
      </c>
      <c r="I195" s="6">
        <f>IF('[1]TCE - ANEXO IV - Preencher'!K204="","",'[1]TCE - ANEXO IV - Preencher'!K204)</f>
        <v>44539</v>
      </c>
      <c r="J195" s="5" t="str">
        <f>'[1]TCE - ANEXO IV - Preencher'!L204</f>
        <v>26211208014554000150550010000121011110120219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3430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8014554000150</v>
      </c>
      <c r="E196" s="5" t="str">
        <f>'[1]TCE - ANEXO IV - Preencher'!G205</f>
        <v>MJB COMERCIO DE MAT MEDICO HOSP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12102</v>
      </c>
      <c r="I196" s="6">
        <f>IF('[1]TCE - ANEXO IV - Preencher'!K205="","",'[1]TCE - ANEXO IV - Preencher'!K205)</f>
        <v>44539</v>
      </c>
      <c r="J196" s="5" t="str">
        <f>'[1]TCE - ANEXO IV - Preencher'!L205</f>
        <v>26211208014554000150550010000121021110120216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2230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8014554000150</v>
      </c>
      <c r="E197" s="5" t="str">
        <f>'[1]TCE - ANEXO IV - Preencher'!G206</f>
        <v>MJB COMERCIO DE MAT MEDICO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12098</v>
      </c>
      <c r="I197" s="6">
        <f>IF('[1]TCE - ANEXO IV - Preencher'!K206="","",'[1]TCE - ANEXO IV - Preencher'!K206)</f>
        <v>44539</v>
      </c>
      <c r="J197" s="5" t="str">
        <f>'[1]TCE - ANEXO IV - Preencher'!L206</f>
        <v>26211208014554000150550010000120981100129232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3430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7160019000144</v>
      </c>
      <c r="E198" s="5" t="str">
        <f>'[1]TCE - ANEXO IV - Preencher'!G207</f>
        <v>VITALE COMERCIO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69987</v>
      </c>
      <c r="I198" s="6">
        <f>IF('[1]TCE - ANEXO IV - Preencher'!K207="","",'[1]TCE - ANEXO IV - Preencher'!K207)</f>
        <v>44538</v>
      </c>
      <c r="J198" s="5" t="str">
        <f>'[1]TCE - ANEXO IV - Preencher'!L207</f>
        <v>26211207160019000144550010000699871389561482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310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7160019000144</v>
      </c>
      <c r="E199" s="5" t="str">
        <f>'[1]TCE - ANEXO IV - Preencher'!G208</f>
        <v>VITALE COMERCIO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69990</v>
      </c>
      <c r="I199" s="6">
        <f>IF('[1]TCE - ANEXO IV - Preencher'!K208="","",'[1]TCE - ANEXO IV - Preencher'!K208)</f>
        <v>44538</v>
      </c>
      <c r="J199" s="5" t="str">
        <f>'[1]TCE - ANEXO IV - Preencher'!L208</f>
        <v>26211207160019000144550010000699901972530828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1560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2481164</v>
      </c>
      <c r="I200" s="6">
        <f>IF('[1]TCE - ANEXO IV - Preencher'!K209="","",'[1]TCE - ANEXO IV - Preencher'!K209)</f>
        <v>44539</v>
      </c>
      <c r="J200" s="5" t="str">
        <f>'[1]TCE - ANEXO IV - Preencher'!L209</f>
        <v>35211201513946000114550030024811641024743164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537.64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2481162</v>
      </c>
      <c r="I201" s="6">
        <f>IF('[1]TCE - ANEXO IV - Preencher'!K210="","",'[1]TCE - ANEXO IV - Preencher'!K210)</f>
        <v>44539</v>
      </c>
      <c r="J201" s="5" t="str">
        <f>'[1]TCE - ANEXO IV - Preencher'!L210</f>
        <v>35211201513946000114550030024811621024743143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1368.82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2481161</v>
      </c>
      <c r="I202" s="6">
        <f>IF('[1]TCE - ANEXO IV - Preencher'!K211="","",'[1]TCE - ANEXO IV - Preencher'!K211)</f>
        <v>44539</v>
      </c>
      <c r="J202" s="5" t="str">
        <f>'[1]TCE - ANEXO IV - Preencher'!L211</f>
        <v>35211201513946000114550030024811611024743138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1368.82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2481163</v>
      </c>
      <c r="I203" s="6">
        <f>IF('[1]TCE - ANEXO IV - Preencher'!K212="","",'[1]TCE - ANEXO IV - Preencher'!K212)</f>
        <v>44539</v>
      </c>
      <c r="J203" s="5" t="str">
        <f>'[1]TCE - ANEXO IV - Preencher'!L212</f>
        <v>35211201513946000114550030024811631024743159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1368.82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1513946000114</v>
      </c>
      <c r="E204" s="5" t="str">
        <f>'[1]TCE - ANEXO IV - Preencher'!G213</f>
        <v>BOSTON SCIENTIFIC DO BRASIL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2481160</v>
      </c>
      <c r="I204" s="6">
        <f>IF('[1]TCE - ANEXO IV - Preencher'!K213="","",'[1]TCE - ANEXO IV - Preencher'!K213)</f>
        <v>44539</v>
      </c>
      <c r="J204" s="5" t="str">
        <f>'[1]TCE - ANEXO IV - Preencher'!L213</f>
        <v>35211201513946000114550030024811601024743122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1368.82</v>
      </c>
    </row>
    <row r="205" spans="1:12" s="8" customFormat="1" ht="19.5" customHeight="1" x14ac:dyDescent="0.2">
      <c r="A205" s="3">
        <f>IFERROR(VLOOKUP(B205,'[1]DADOS (OCULTAR)'!$P$3:$R$91,3,0),"")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10779833000156</v>
      </c>
      <c r="E205" s="5" t="str">
        <f>'[1]TCE - ANEXO IV - Preencher'!G214</f>
        <v>MEDICAL MERCANTIL DE APARELHAGEM MEDICA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540485</v>
      </c>
      <c r="I205" s="6">
        <f>IF('[1]TCE - ANEXO IV - Preencher'!K214="","",'[1]TCE - ANEXO IV - Preencher'!K214)</f>
        <v>44539</v>
      </c>
      <c r="J205" s="5" t="str">
        <f>'[1]TCE - ANEXO IV - Preencher'!L214</f>
        <v>26211210779833000156550010005404851162709565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1088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8713023000155</v>
      </c>
      <c r="E206" s="5" t="str">
        <f>'[1]TCE - ANEXO IV - Preencher'!G215</f>
        <v>ENDOSURGICAL COM REP IMP EXP EQUIP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53693</v>
      </c>
      <c r="I206" s="6">
        <f>IF('[1]TCE - ANEXO IV - Preencher'!K215="","",'[1]TCE - ANEXO IV - Preencher'!K215)</f>
        <v>44540</v>
      </c>
      <c r="J206" s="5" t="str">
        <f>'[1]TCE - ANEXO IV - Preencher'!L215</f>
        <v>26211208713023000155550010000536931836227105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2989.44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7160019000144</v>
      </c>
      <c r="E207" s="5" t="str">
        <f>'[1]TCE - ANEXO IV - Preencher'!G216</f>
        <v>VITALE COMERCIO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70277</v>
      </c>
      <c r="I207" s="6">
        <f>IF('[1]TCE - ANEXO IV - Preencher'!K216="","",'[1]TCE - ANEXO IV - Preencher'!K216)</f>
        <v>44540</v>
      </c>
      <c r="J207" s="5" t="str">
        <f>'[1]TCE - ANEXO IV - Preencher'!L216</f>
        <v>26211207160019000144550010000702771315231932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14000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13120044000105</v>
      </c>
      <c r="E208" s="5" t="str">
        <f>'[1]TCE - ANEXO IV - Preencher'!G217</f>
        <v>WANDERLEY E REGIS COM.PROD.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000.008.192</v>
      </c>
      <c r="I208" s="6">
        <f>IF('[1]TCE - ANEXO IV - Preencher'!K217="","",'[1]TCE - ANEXO IV - Preencher'!K217)</f>
        <v>44539</v>
      </c>
      <c r="J208" s="5" t="str">
        <f>'[1]TCE - ANEXO IV - Preencher'!L217</f>
        <v>26211213120044000105550010000081921569180072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595.20000000000005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165933000139</v>
      </c>
      <c r="E209" s="5" t="str">
        <f>'[1]TCE - ANEXO IV - Preencher'!G218</f>
        <v>DESCARTEX CONFECCOES E COMERCIO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000.028.743</v>
      </c>
      <c r="I209" s="6">
        <f>IF('[1]TCE - ANEXO IV - Preencher'!K218="","",'[1]TCE - ANEXO IV - Preencher'!K218)</f>
        <v>44539</v>
      </c>
      <c r="J209" s="5" t="str">
        <f>'[1]TCE - ANEXO IV - Preencher'!L218</f>
        <v>26211200165933000139550020000287431424716721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1090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2881877000164</v>
      </c>
      <c r="E210" s="5" t="str">
        <f>'[1]TCE - ANEXO IV - Preencher'!G219</f>
        <v>POLAR FIX  HOSPITALARES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392915</v>
      </c>
      <c r="I210" s="6">
        <f>IF('[1]TCE - ANEXO IV - Preencher'!K219="","",'[1]TCE - ANEXO IV - Preencher'!K219)</f>
        <v>44525</v>
      </c>
      <c r="J210" s="5" t="str">
        <f>'[1]TCE - ANEXO IV - Preencher'!L219</f>
        <v>35211102881877000164550010003929151837560941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864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12420164001048</v>
      </c>
      <c r="E211" s="5" t="str">
        <f>'[1]TCE - ANEXO IV - Preencher'!G220</f>
        <v>CM HOSPITALAR S 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111970</v>
      </c>
      <c r="I211" s="6">
        <f>IF('[1]TCE - ANEXO IV - Preencher'!K220="","",'[1]TCE - ANEXO IV - Preencher'!K220)</f>
        <v>44539</v>
      </c>
      <c r="J211" s="5" t="str">
        <f>'[1]TCE - ANEXO IV - Preencher'!L220</f>
        <v>26211212420164001048550010001119701117792249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491.96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12420164001048</v>
      </c>
      <c r="E212" s="5" t="str">
        <f>'[1]TCE - ANEXO IV - Preencher'!G221</f>
        <v>CM HOSPITALAR S 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111970</v>
      </c>
      <c r="I212" s="6">
        <f>IF('[1]TCE - ANEXO IV - Preencher'!K221="","",'[1]TCE - ANEXO IV - Preencher'!K221)</f>
        <v>44539</v>
      </c>
      <c r="J212" s="5" t="str">
        <f>'[1]TCE - ANEXO IV - Preencher'!L221</f>
        <v>26211212420164001048550010001119701117792249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171.36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12420164001048</v>
      </c>
      <c r="E213" s="5" t="str">
        <f>'[1]TCE - ANEXO IV - Preencher'!G222</f>
        <v>SELLMED PROD. MEDICOS E HOSPITALA.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370</v>
      </c>
      <c r="I213" s="6">
        <f>IF('[1]TCE - ANEXO IV - Preencher'!K222="","",'[1]TCE - ANEXO IV - Preencher'!K222)</f>
        <v>44540</v>
      </c>
      <c r="J213" s="5" t="str">
        <f>'[1]TCE - ANEXO IV - Preencher'!L222</f>
        <v>26211237438274000177550010000003701355623480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6334.34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7160019000144</v>
      </c>
      <c r="E214" s="5" t="str">
        <f>'[1]TCE - ANEXO IV - Preencher'!G223</f>
        <v>VITALE COMERCIO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70376</v>
      </c>
      <c r="I214" s="6">
        <f>IF('[1]TCE - ANEXO IV - Preencher'!K223="","",'[1]TCE - ANEXO IV - Preencher'!K223)</f>
        <v>44543</v>
      </c>
      <c r="J214" s="5" t="str">
        <f>'[1]TCE - ANEXO IV - Preencher'!L223</f>
        <v>26211207160019000144550010000703761091969290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1750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5932624000160</v>
      </c>
      <c r="E215" s="5" t="str">
        <f>'[1]TCE - ANEXO IV - Preencher'!G224</f>
        <v>MEGAMED COMERCIO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16509</v>
      </c>
      <c r="I215" s="6">
        <f>IF('[1]TCE - ANEXO IV - Preencher'!K224="","",'[1]TCE - ANEXO IV - Preencher'!K224)</f>
        <v>44539</v>
      </c>
      <c r="J215" s="5" t="str">
        <f>'[1]TCE - ANEXO IV - Preencher'!L224</f>
        <v>26211205932624000160550010000165091338453290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1037.8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5932624000160</v>
      </c>
      <c r="E216" s="5" t="str">
        <f>'[1]TCE - ANEXO IV - Preencher'!G225</f>
        <v>MEGAMED COMERCIO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16514</v>
      </c>
      <c r="I216" s="6">
        <f>IF('[1]TCE - ANEXO IV - Preencher'!K225="","",'[1]TCE - ANEXO IV - Preencher'!K225)</f>
        <v>44540</v>
      </c>
      <c r="J216" s="5" t="str">
        <f>'[1]TCE - ANEXO IV - Preencher'!L225</f>
        <v>26211205932624000160550010000165141884102364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285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2684571000118</v>
      </c>
      <c r="E217" s="5" t="str">
        <f>'[1]TCE - ANEXO IV - Preencher'!G226</f>
        <v>DINAMICA HOSPITALAR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14236</v>
      </c>
      <c r="I217" s="6">
        <f>IF('[1]TCE - ANEXO IV - Preencher'!K226="","",'[1]TCE - ANEXO IV - Preencher'!K226)</f>
        <v>44543</v>
      </c>
      <c r="J217" s="5" t="str">
        <f>'[1]TCE - ANEXO IV - Preencher'!L226</f>
        <v>26211202684571000118550030000142361103429329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4546.08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2684571000118</v>
      </c>
      <c r="E218" s="5" t="str">
        <f>'[1]TCE - ANEXO IV - Preencher'!G227</f>
        <v>DINAMICA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14215</v>
      </c>
      <c r="I218" s="6">
        <f>IF('[1]TCE - ANEXO IV - Preencher'!K227="","",'[1]TCE - ANEXO IV - Preencher'!K227)</f>
        <v>44543</v>
      </c>
      <c r="J218" s="5" t="str">
        <f>'[1]TCE - ANEXO IV - Preencher'!L227</f>
        <v>26211202684571000118550030000142151083732269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6888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2684571000118</v>
      </c>
      <c r="E219" s="5" t="str">
        <f>'[1]TCE - ANEXO IV - Preencher'!G228</f>
        <v>DINAMICA HOSPITALAR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14288</v>
      </c>
      <c r="I219" s="6">
        <f>IF('[1]TCE - ANEXO IV - Preencher'!K228="","",'[1]TCE - ANEXO IV - Preencher'!K228)</f>
        <v>44543</v>
      </c>
      <c r="J219" s="5" t="str">
        <f>'[1]TCE - ANEXO IV - Preencher'!L228</f>
        <v>26211202684571000118550030000142881163940506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22548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2684571000118</v>
      </c>
      <c r="E220" s="5" t="str">
        <f>'[1]TCE - ANEXO IV - Preencher'!G229</f>
        <v>DINAMICA HOSPITALAR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14271</v>
      </c>
      <c r="I220" s="6">
        <f>IF('[1]TCE - ANEXO IV - Preencher'!K229="","",'[1]TCE - ANEXO IV - Preencher'!K229)</f>
        <v>44543</v>
      </c>
      <c r="J220" s="5" t="str">
        <f>'[1]TCE - ANEXO IV - Preencher'!L229</f>
        <v>26211202684571000118550030000142711144508109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2656.2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2684571000118</v>
      </c>
      <c r="E221" s="5" t="str">
        <f>'[1]TCE - ANEXO IV - Preencher'!G230</f>
        <v>DINAMICA HOSPITALAR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14199</v>
      </c>
      <c r="I221" s="6">
        <f>IF('[1]TCE - ANEXO IV - Preencher'!K230="","",'[1]TCE - ANEXO IV - Preencher'!K230)</f>
        <v>44540</v>
      </c>
      <c r="J221" s="5" t="str">
        <f>'[1]TCE - ANEXO IV - Preencher'!L230</f>
        <v>26211202684571000118550030000141991154559445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8412.7999999999993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67729178000491</v>
      </c>
      <c r="E222" s="5" t="str">
        <f>'[1]TCE - ANEXO IV - Preencher'!G231</f>
        <v>COMERCIAL C RIOCLARENSE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1514163</v>
      </c>
      <c r="I222" s="6">
        <f>IF('[1]TCE - ANEXO IV - Preencher'!K231="","",'[1]TCE - ANEXO IV - Preencher'!K231)</f>
        <v>44530</v>
      </c>
      <c r="J222" s="5" t="str">
        <f>'[1]TCE - ANEXO IV - Preencher'!L231</f>
        <v>35211167729178000491550010015141631875070959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1370.44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7519404000135</v>
      </c>
      <c r="E223" s="5" t="str">
        <f>'[1]TCE - ANEXO IV - Preencher'!G232</f>
        <v>ADVAL FARMACIA DE MANIPULACAO LTDA 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000.001.006</v>
      </c>
      <c r="I223" s="6">
        <f>IF('[1]TCE - ANEXO IV - Preencher'!K232="","",'[1]TCE - ANEXO IV - Preencher'!K232)</f>
        <v>44544</v>
      </c>
      <c r="J223" s="5" t="str">
        <f>'[1]TCE - ANEXO IV - Preencher'!L232</f>
        <v>26211207519404000135550010000010061246653437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495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31042621000161</v>
      </c>
      <c r="E224" s="5" t="str">
        <f>'[1]TCE - ANEXO IV - Preencher'!G233</f>
        <v>BETELMED COMER DE MATE E EQUIP HOSP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000.000.316</v>
      </c>
      <c r="I224" s="6">
        <f>IF('[1]TCE - ANEXO IV - Preencher'!K233="","",'[1]TCE - ANEXO IV - Preencher'!K233)</f>
        <v>44505</v>
      </c>
      <c r="J224" s="5" t="str">
        <f>'[1]TCE - ANEXO IV - Preencher'!L233</f>
        <v>26211131042621000161550010000003161515532025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4970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61418042000131</v>
      </c>
      <c r="E225" s="5" t="str">
        <f>'[1]TCE - ANEXO IV - Preencher'!G234</f>
        <v>CIRURGICA FERNANDES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1408576</v>
      </c>
      <c r="I225" s="6">
        <f>IF('[1]TCE - ANEXO IV - Preencher'!K234="","",'[1]TCE - ANEXO IV - Preencher'!K234)</f>
        <v>44531</v>
      </c>
      <c r="J225" s="5" t="str">
        <f>'[1]TCE - ANEXO IV - Preencher'!L234</f>
        <v>35211261418042000131550040014085761111818296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2614.83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61418042000131</v>
      </c>
      <c r="E226" s="5" t="str">
        <f>'[1]TCE - ANEXO IV - Preencher'!G235</f>
        <v>CIRURGICA FERNANDES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1408585-4</v>
      </c>
      <c r="I226" s="6">
        <f>IF('[1]TCE - ANEXO IV - Preencher'!K235="","",'[1]TCE - ANEXO IV - Preencher'!K235)</f>
        <v>44531</v>
      </c>
      <c r="J226" s="5" t="str">
        <f>'[1]TCE - ANEXO IV - Preencher'!L235</f>
        <v>35211261418042000131550040014085851607307434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20261.599999999999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8778201000126</v>
      </c>
      <c r="E227" s="5" t="str">
        <f>'[1]TCE - ANEXO IV - Preencher'!G236</f>
        <v>DROGAFONTE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358002</v>
      </c>
      <c r="I227" s="6">
        <f>IF('[1]TCE - ANEXO IV - Preencher'!K236="","",'[1]TCE - ANEXO IV - Preencher'!K236)</f>
        <v>44543</v>
      </c>
      <c r="J227" s="5" t="str">
        <f>'[1]TCE - ANEXO IV - Preencher'!L236</f>
        <v>26211208778201000126550010003580021627900717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38186.519999999997</v>
      </c>
    </row>
    <row r="228" spans="1:12" s="8" customFormat="1" ht="19.5" customHeight="1" x14ac:dyDescent="0.2">
      <c r="A228" s="3">
        <f>IFERROR(VLOOKUP(B228,'[1]DADOS (OCULTAR)'!$P$3:$R$91,3,0),"")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35334424000177</v>
      </c>
      <c r="E228" s="5" t="str">
        <f>'[1]TCE - ANEXO IV - Preencher'!G237</f>
        <v>FORTMED COMERCIAL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41183</v>
      </c>
      <c r="I228" s="6">
        <f>IF('[1]TCE - ANEXO IV - Preencher'!K237="","",'[1]TCE - ANEXO IV - Preencher'!K237)</f>
        <v>44544</v>
      </c>
      <c r="J228" s="5" t="str">
        <f>'[1]TCE - ANEXO IV - Preencher'!L237</f>
        <v>26211235334424000177550000000411831856415686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170</v>
      </c>
    </row>
    <row r="229" spans="1:12" s="8" customFormat="1" ht="19.5" customHeight="1" x14ac:dyDescent="0.2">
      <c r="A229" s="3">
        <f>IFERROR(VLOOKUP(B229,'[1]DADOS (OCULTAR)'!$P$3:$R$91,3,0),"")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88303433000167</v>
      </c>
      <c r="E229" s="5" t="str">
        <f>'[1]TCE - ANEXO IV - Preencher'!G238</f>
        <v>ITM SA  INDUSTRIA DE TECNOLOGIAS MEDICAS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000.038.689</v>
      </c>
      <c r="I229" s="6">
        <f>IF('[1]TCE - ANEXO IV - Preencher'!K238="","",'[1]TCE - ANEXO IV - Preencher'!K238)</f>
        <v>44539</v>
      </c>
      <c r="J229" s="5" t="str">
        <f>'[1]TCE - ANEXO IV - Preencher'!L238</f>
        <v>43211288303433000167550010000386891124209227</v>
      </c>
      <c r="K229" s="5" t="str">
        <f>IF(F229="B",LEFT('[1]TCE - ANEXO IV - Preencher'!M238,2),IF(F229="S",LEFT('[1]TCE - ANEXO IV - Preencher'!M238,7),IF('[1]TCE - ANEXO IV - Preencher'!H238="","")))</f>
        <v>43</v>
      </c>
      <c r="L229" s="7">
        <f>'[1]TCE - ANEXO IV - Preencher'!N238</f>
        <v>16478.16</v>
      </c>
    </row>
    <row r="230" spans="1:12" s="8" customFormat="1" ht="19.5" customHeight="1" x14ac:dyDescent="0.2">
      <c r="A230" s="3">
        <f>IFERROR(VLOOKUP(B230,'[1]DADOS (OCULTAR)'!$P$3:$R$91,3,0),"")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9441460000120</v>
      </c>
      <c r="E230" s="5" t="str">
        <f>'[1]TCE - ANEXO IV - Preencher'!G239</f>
        <v>PADRAO DIST DE PROD HOSP PA CALLOU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000.275.604</v>
      </c>
      <c r="I230" s="6">
        <f>IF('[1]TCE - ANEXO IV - Preencher'!K239="","",'[1]TCE - ANEXO IV - Preencher'!K239)</f>
        <v>44543</v>
      </c>
      <c r="J230" s="5" t="str">
        <f>'[1]TCE - ANEXO IV - Preencher'!L239</f>
        <v>26211209441460000120550010002756041275819227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5820</v>
      </c>
    </row>
    <row r="231" spans="1:12" s="8" customFormat="1" ht="19.5" customHeight="1" x14ac:dyDescent="0.2">
      <c r="A231" s="3">
        <f>IFERROR(VLOOKUP(B231,'[1]DADOS (OCULTAR)'!$P$3:$R$91,3,0),"")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51943645000107</v>
      </c>
      <c r="E231" s="5" t="str">
        <f>'[1]TCE - ANEXO IV - Preencher'!G240</f>
        <v>BIOMEDICAL EQUIPAMENTOS E PRODUTOS MED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000.144.763</v>
      </c>
      <c r="I231" s="6">
        <f>IF('[1]TCE - ANEXO IV - Preencher'!K240="","",'[1]TCE - ANEXO IV - Preencher'!K240)</f>
        <v>44538</v>
      </c>
      <c r="J231" s="5" t="str">
        <f>'[1]TCE - ANEXO IV - Preencher'!L240</f>
        <v>35211251943645000107550010001447631004640325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24937.7</v>
      </c>
    </row>
    <row r="232" spans="1:12" s="8" customFormat="1" ht="19.5" customHeight="1" x14ac:dyDescent="0.2">
      <c r="A232" s="3">
        <f>IFERROR(VLOOKUP(B232,'[1]DADOS (OCULTAR)'!$P$3:$R$91,3,0),"")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30848237000198</v>
      </c>
      <c r="E232" s="5" t="str">
        <f>'[1]TCE - ANEXO IV - Preencher'!G241</f>
        <v>PH COMERCIO DE PRODUTOS MEDICOS HOSPITAL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000.008.432</v>
      </c>
      <c r="I232" s="6">
        <f>IF('[1]TCE - ANEXO IV - Preencher'!K241="","",'[1]TCE - ANEXO IV - Preencher'!K241)</f>
        <v>44544</v>
      </c>
      <c r="J232" s="5" t="str">
        <f>'[1]TCE - ANEXO IV - Preencher'!L241</f>
        <v>26211230848237000198550010000084321185807580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684.6</v>
      </c>
    </row>
    <row r="233" spans="1:12" s="8" customFormat="1" ht="19.5" customHeight="1" x14ac:dyDescent="0.2">
      <c r="A233" s="3">
        <f>IFERROR(VLOOKUP(B233,'[1]DADOS (OCULTAR)'!$P$3:$R$91,3,0),"")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29252578000117</v>
      </c>
      <c r="E233" s="5" t="str">
        <f>'[1]TCE - ANEXO IV - Preencher'!G242</f>
        <v>MH COMERCIO ATACADISTA DE MAT HOSP.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1984</v>
      </c>
      <c r="I233" s="6">
        <f>IF('[1]TCE - ANEXO IV - Preencher'!K242="","",'[1]TCE - ANEXO IV - Preencher'!K242)</f>
        <v>44531</v>
      </c>
      <c r="J233" s="5" t="str">
        <f>'[1]TCE - ANEXO IV - Preencher'!L242</f>
        <v>29211229252578000117550010000019841000108109</v>
      </c>
      <c r="K233" s="5" t="str">
        <f>IF(F233="B",LEFT('[1]TCE - ANEXO IV - Preencher'!M242,2),IF(F233="S",LEFT('[1]TCE - ANEXO IV - Preencher'!M242,7),IF('[1]TCE - ANEXO IV - Preencher'!H242="","")))</f>
        <v>29</v>
      </c>
      <c r="L233" s="7">
        <f>'[1]TCE - ANEXO IV - Preencher'!N242</f>
        <v>19853.099999999999</v>
      </c>
    </row>
    <row r="234" spans="1:12" s="8" customFormat="1" ht="19.5" customHeight="1" x14ac:dyDescent="0.2">
      <c r="A234" s="3">
        <f>IFERROR(VLOOKUP(B234,'[1]DADOS (OCULTAR)'!$P$3:$R$91,3,0),"")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11206099000441</v>
      </c>
      <c r="E234" s="5" t="str">
        <f>'[1]TCE - ANEXO IV - Preencher'!G243</f>
        <v>SUPERMED COM E IMP DE PROD MEDICOS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288681</v>
      </c>
      <c r="I234" s="6">
        <f>IF('[1]TCE - ANEXO IV - Preencher'!K243="","",'[1]TCE - ANEXO IV - Preencher'!K243)</f>
        <v>44530</v>
      </c>
      <c r="J234" s="5" t="str">
        <f>'[1]TCE - ANEXO IV - Preencher'!L243</f>
        <v>35211111206099000441550010002886811000083632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2008.6</v>
      </c>
    </row>
    <row r="235" spans="1:12" s="8" customFormat="1" ht="19.5" customHeight="1" x14ac:dyDescent="0.2">
      <c r="A235" s="3">
        <f>IFERROR(VLOOKUP(B235,'[1]DADOS (OCULTAR)'!$P$3:$R$91,3,0),"")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11206099000441</v>
      </c>
      <c r="E235" s="5" t="str">
        <f>'[1]TCE - ANEXO IV - Preencher'!G244</f>
        <v>SUPERMED COM E IMP DE PROD MEDICOS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288681</v>
      </c>
      <c r="I235" s="6">
        <f>IF('[1]TCE - ANEXO IV - Preencher'!K244="","",'[1]TCE - ANEXO IV - Preencher'!K244)</f>
        <v>44530</v>
      </c>
      <c r="J235" s="5" t="str">
        <f>'[1]TCE - ANEXO IV - Preencher'!L244</f>
        <v>35211111206099000441550010002886811000083632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2214.6</v>
      </c>
    </row>
    <row r="236" spans="1:12" s="8" customFormat="1" ht="19.5" customHeight="1" x14ac:dyDescent="0.2">
      <c r="A236" s="3">
        <f>IFERROR(VLOOKUP(B236,'[1]DADOS (OCULTAR)'!$P$3:$R$91,3,0),"")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37915236000168</v>
      </c>
      <c r="E236" s="5" t="str">
        <f>'[1]TCE - ANEXO IV - Preencher'!G245</f>
        <v>IMPERIOMED DIST DE MATE MED E HOSP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364</v>
      </c>
      <c r="I236" s="6">
        <f>IF('[1]TCE - ANEXO IV - Preencher'!K245="","",'[1]TCE - ANEXO IV - Preencher'!K245)</f>
        <v>44538</v>
      </c>
      <c r="J236" s="5" t="str">
        <f>'[1]TCE - ANEXO IV - Preencher'!L245</f>
        <v>33211237915236000168550010000003641084342880</v>
      </c>
      <c r="K236" s="5" t="str">
        <f>IF(F236="B",LEFT('[1]TCE - ANEXO IV - Preencher'!M245,2),IF(F236="S",LEFT('[1]TCE - ANEXO IV - Preencher'!M245,7),IF('[1]TCE - ANEXO IV - Preencher'!H245="","")))</f>
        <v>33</v>
      </c>
      <c r="L236" s="7">
        <f>'[1]TCE - ANEXO IV - Preencher'!N245</f>
        <v>1598</v>
      </c>
    </row>
    <row r="237" spans="1:12" s="8" customFormat="1" ht="19.5" customHeight="1" x14ac:dyDescent="0.2">
      <c r="A237" s="3">
        <f>IFERROR(VLOOKUP(B237,'[1]DADOS (OCULTAR)'!$P$3:$R$91,3,0),"")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10779833000156</v>
      </c>
      <c r="E237" s="5" t="str">
        <f>'[1]TCE - ANEXO IV - Preencher'!G246</f>
        <v>MEDICAL MERCANTIL DE APARELHAGEM MEDICA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540843</v>
      </c>
      <c r="I237" s="6">
        <f>IF('[1]TCE - ANEXO IV - Preencher'!K246="","",'[1]TCE - ANEXO IV - Preencher'!K246)</f>
        <v>44544</v>
      </c>
      <c r="J237" s="5" t="str">
        <f>'[1]TCE - ANEXO IV - Preencher'!L246</f>
        <v>26211210779833000156550010005408431172709039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864</v>
      </c>
    </row>
    <row r="238" spans="1:12" s="8" customFormat="1" ht="19.5" customHeight="1" x14ac:dyDescent="0.2">
      <c r="A238" s="3">
        <f>IFERROR(VLOOKUP(B238,'[1]DADOS (OCULTAR)'!$P$3:$R$91,3,0),"")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5991790000138</v>
      </c>
      <c r="E238" s="5" t="str">
        <f>'[1]TCE - ANEXO IV - Preencher'!G247</f>
        <v>CR MEDICAL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5199</v>
      </c>
      <c r="I238" s="6">
        <f>IF('[1]TCE - ANEXO IV - Preencher'!K247="","",'[1]TCE - ANEXO IV - Preencher'!K247)</f>
        <v>44540</v>
      </c>
      <c r="J238" s="5" t="str">
        <f>'[1]TCE - ANEXO IV - Preencher'!L247</f>
        <v>26211205991790000138550010000051991197813066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750</v>
      </c>
    </row>
    <row r="239" spans="1:12" s="8" customFormat="1" ht="19.5" customHeight="1" x14ac:dyDescent="0.2">
      <c r="A239" s="3">
        <f>IFERROR(VLOOKUP(B239,'[1]DADOS (OCULTAR)'!$P$3:$R$91,3,0),"")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5991790000138</v>
      </c>
      <c r="E239" s="5" t="str">
        <f>'[1]TCE - ANEXO IV - Preencher'!G248</f>
        <v>CR MEDICAL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5198</v>
      </c>
      <c r="I239" s="6">
        <f>IF('[1]TCE - ANEXO IV - Preencher'!K248="","",'[1]TCE - ANEXO IV - Preencher'!K248)</f>
        <v>44540</v>
      </c>
      <c r="J239" s="5" t="str">
        <f>'[1]TCE - ANEXO IV - Preencher'!L248</f>
        <v>26211205991790000138550010000051981995885946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750</v>
      </c>
    </row>
    <row r="240" spans="1:12" s="8" customFormat="1" ht="19.5" customHeight="1" x14ac:dyDescent="0.2">
      <c r="A240" s="3">
        <f>IFERROR(VLOOKUP(B240,'[1]DADOS (OCULTAR)'!$P$3:$R$91,3,0),"")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7160019000144</v>
      </c>
      <c r="E240" s="5" t="str">
        <f>'[1]TCE - ANEXO IV - Preencher'!G249</f>
        <v>VITALE COMERCIO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70211</v>
      </c>
      <c r="I240" s="6">
        <f>IF('[1]TCE - ANEXO IV - Preencher'!K249="","",'[1]TCE - ANEXO IV - Preencher'!K249)</f>
        <v>44540</v>
      </c>
      <c r="J240" s="5" t="str">
        <f>'[1]TCE - ANEXO IV - Preencher'!L249</f>
        <v>26211207160019000144550010000702111649560886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1870</v>
      </c>
    </row>
    <row r="241" spans="1:12" s="8" customFormat="1" ht="19.5" customHeight="1" x14ac:dyDescent="0.2">
      <c r="A241" s="3">
        <f>IFERROR(VLOOKUP(B241,'[1]DADOS (OCULTAR)'!$P$3:$R$91,3,0),"")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7160019000144</v>
      </c>
      <c r="E241" s="5" t="str">
        <f>'[1]TCE - ANEXO IV - Preencher'!G250</f>
        <v>VITALE COMERCIO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70212</v>
      </c>
      <c r="I241" s="6">
        <f>IF('[1]TCE - ANEXO IV - Preencher'!K250="","",'[1]TCE - ANEXO IV - Preencher'!K250)</f>
        <v>44540</v>
      </c>
      <c r="J241" s="5" t="str">
        <f>'[1]TCE - ANEXO IV - Preencher'!L250</f>
        <v>26211207160019000144550010000702121349954738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620</v>
      </c>
    </row>
    <row r="242" spans="1:12" s="8" customFormat="1" ht="19.5" customHeight="1" x14ac:dyDescent="0.2">
      <c r="A242" s="3">
        <f>IFERROR(VLOOKUP(B242,'[1]DADOS (OCULTAR)'!$P$3:$R$91,3,0),"")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9005588000140</v>
      </c>
      <c r="E242" s="5" t="str">
        <f>'[1]TCE - ANEXO IV - Preencher'!G251</f>
        <v>FR COMERCIO DE PROD MED. E REPRE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33420</v>
      </c>
      <c r="I242" s="6">
        <f>IF('[1]TCE - ANEXO IV - Preencher'!K251="","",'[1]TCE - ANEXO IV - Preencher'!K251)</f>
        <v>44545</v>
      </c>
      <c r="J242" s="5" t="str">
        <f>'[1]TCE - ANEXO IV - Preencher'!L251</f>
        <v>26211209005588000140550010000334201010040510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21000</v>
      </c>
    </row>
    <row r="243" spans="1:12" s="8" customFormat="1" ht="19.5" customHeight="1" x14ac:dyDescent="0.2">
      <c r="A243" s="3">
        <f>IFERROR(VLOOKUP(B243,'[1]DADOS (OCULTAR)'!$P$3:$R$91,3,0),"")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19848316000166</v>
      </c>
      <c r="E243" s="5" t="str">
        <f>'[1]TCE - ANEXO IV - Preencher'!G252</f>
        <v>BIOMEDICAL PRODUTOS CIENTIFICOS E HOSPI.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517954</v>
      </c>
      <c r="I243" s="6">
        <f>IF('[1]TCE - ANEXO IV - Preencher'!K252="","",'[1]TCE - ANEXO IV - Preencher'!K252)</f>
        <v>44545</v>
      </c>
      <c r="J243" s="5" t="str">
        <f>'[1]TCE - ANEXO IV - Preencher'!L252</f>
        <v>31211219848316000166550000005179541323234941</v>
      </c>
      <c r="K243" s="5" t="str">
        <f>IF(F243="B",LEFT('[1]TCE - ANEXO IV - Preencher'!M252,2),IF(F243="S",LEFT('[1]TCE - ANEXO IV - Preencher'!M252,7),IF('[1]TCE - ANEXO IV - Preencher'!H252="","")))</f>
        <v>31</v>
      </c>
      <c r="L243" s="7">
        <f>'[1]TCE - ANEXO IV - Preencher'!N252</f>
        <v>1250</v>
      </c>
    </row>
    <row r="244" spans="1:12" s="8" customFormat="1" ht="19.5" customHeight="1" x14ac:dyDescent="0.2">
      <c r="A244" s="3">
        <f>IFERROR(VLOOKUP(B244,'[1]DADOS (OCULTAR)'!$P$3:$R$91,3,0),"")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12978801000105</v>
      </c>
      <c r="E244" s="5" t="str">
        <f>'[1]TCE - ANEXO IV - Preencher'!G253</f>
        <v>PROMEPE COMERCIO P M P LTDA ME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000.044.209</v>
      </c>
      <c r="I244" s="6">
        <f>IF('[1]TCE - ANEXO IV - Preencher'!K253="","",'[1]TCE - ANEXO IV - Preencher'!K253)</f>
        <v>44546</v>
      </c>
      <c r="J244" s="5" t="str">
        <f>'[1]TCE - ANEXO IV - Preencher'!L253</f>
        <v>26211212978801000105550010000442091224744520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4300</v>
      </c>
    </row>
    <row r="245" spans="1:12" s="8" customFormat="1" ht="19.5" customHeight="1" x14ac:dyDescent="0.2">
      <c r="A245" s="3">
        <f>IFERROR(VLOOKUP(B245,'[1]DADOS (OCULTAR)'!$P$3:$R$91,3,0),"")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13291742000165</v>
      </c>
      <c r="E245" s="5" t="str">
        <f>'[1]TCE - ANEXO IV - Preencher'!G254</f>
        <v>PHOENIX MED PRODUTOS MEDICO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000.016.435</v>
      </c>
      <c r="I245" s="6">
        <f>IF('[1]TCE - ANEXO IV - Preencher'!K254="","",'[1]TCE - ANEXO IV - Preencher'!K254)</f>
        <v>44543</v>
      </c>
      <c r="J245" s="5" t="str">
        <f>'[1]TCE - ANEXO IV - Preencher'!L254</f>
        <v>26211213291742000165550010000164351000088512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2250</v>
      </c>
    </row>
    <row r="246" spans="1:12" s="8" customFormat="1" ht="19.5" customHeight="1" x14ac:dyDescent="0.2">
      <c r="A246" s="3">
        <f>IFERROR(VLOOKUP(B246,'[1]DADOS (OCULTAR)'!$P$3:$R$91,3,0),"")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11234649000193</v>
      </c>
      <c r="E246" s="5" t="str">
        <f>'[1]TCE - ANEXO IV - Preencher'!G255</f>
        <v>BIOANGIO COMERCIO DE PROD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000.005.290</v>
      </c>
      <c r="I246" s="6">
        <f>IF('[1]TCE - ANEXO IV - Preencher'!K255="","",'[1]TCE - ANEXO IV - Preencher'!K255)</f>
        <v>44533</v>
      </c>
      <c r="J246" s="5" t="str">
        <f>'[1]TCE - ANEXO IV - Preencher'!L255</f>
        <v>26211211234649000193550010000052901000009997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490</v>
      </c>
    </row>
    <row r="247" spans="1:12" s="8" customFormat="1" ht="19.5" customHeight="1" x14ac:dyDescent="0.2">
      <c r="A247" s="3">
        <f>IFERROR(VLOOKUP(B247,'[1]DADOS (OCULTAR)'!$P$3:$R$91,3,0),"")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8674752000140</v>
      </c>
      <c r="E247" s="5" t="str">
        <f>'[1]TCE - ANEXO IV - Preencher'!G256</f>
        <v>CIRURGICA MONTEBELLO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000.119.725</v>
      </c>
      <c r="I247" s="6">
        <f>IF('[1]TCE - ANEXO IV - Preencher'!K256="","",'[1]TCE - ANEXO IV - Preencher'!K256)</f>
        <v>44545</v>
      </c>
      <c r="J247" s="5" t="str">
        <f>'[1]TCE - ANEXO IV - Preencher'!L256</f>
        <v>26211208674752000140550010001197251665920223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1117.2</v>
      </c>
    </row>
    <row r="248" spans="1:12" s="8" customFormat="1" ht="19.5" customHeight="1" x14ac:dyDescent="0.2">
      <c r="A248" s="3">
        <f>IFERROR(VLOOKUP(B248,'[1]DADOS (OCULTAR)'!$P$3:$R$91,3,0),"")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8674752000140</v>
      </c>
      <c r="E248" s="5" t="str">
        <f>'[1]TCE - ANEXO IV - Preencher'!G257</f>
        <v>CIRURGICA MONTEBELLO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000.119.707</v>
      </c>
      <c r="I248" s="6">
        <f>IF('[1]TCE - ANEXO IV - Preencher'!K257="","",'[1]TCE - ANEXO IV - Preencher'!K257)</f>
        <v>44545</v>
      </c>
      <c r="J248" s="5" t="str">
        <f>'[1]TCE - ANEXO IV - Preencher'!L257</f>
        <v>26211208674752000140550010001197071153447652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1036.8</v>
      </c>
    </row>
    <row r="249" spans="1:12" s="8" customFormat="1" ht="19.5" customHeight="1" x14ac:dyDescent="0.2">
      <c r="A249" s="3">
        <f>IFERROR(VLOOKUP(B249,'[1]DADOS (OCULTAR)'!$P$3:$R$91,3,0),"")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11449180000100</v>
      </c>
      <c r="E249" s="5" t="str">
        <f>'[1]TCE - ANEXO IV - Preencher'!G258</f>
        <v>DPROSMED DIST DE PROD MED HOSP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47428</v>
      </c>
      <c r="I249" s="6">
        <f>IF('[1]TCE - ANEXO IV - Preencher'!K258="","",'[1]TCE - ANEXO IV - Preencher'!K258)</f>
        <v>44546</v>
      </c>
      <c r="J249" s="5" t="str">
        <f>'[1]TCE - ANEXO IV - Preencher'!L258</f>
        <v>26211211449180000100550010000474281000013110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615</v>
      </c>
    </row>
    <row r="250" spans="1:12" s="8" customFormat="1" ht="19.5" customHeight="1" x14ac:dyDescent="0.2">
      <c r="A250" s="3">
        <f>IFERROR(VLOOKUP(B250,'[1]DADOS (OCULTAR)'!$P$3:$R$91,3,0),"")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11449180000100</v>
      </c>
      <c r="E250" s="5" t="str">
        <f>'[1]TCE - ANEXO IV - Preencher'!G259</f>
        <v>DPROSMED DIST DE PROD MED HOSP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47428</v>
      </c>
      <c r="I250" s="6">
        <f>IF('[1]TCE - ANEXO IV - Preencher'!K259="","",'[1]TCE - ANEXO IV - Preencher'!K259)</f>
        <v>44546</v>
      </c>
      <c r="J250" s="5" t="str">
        <f>'[1]TCE - ANEXO IV - Preencher'!L259</f>
        <v>26211211449180000100550010000474281000013110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437</v>
      </c>
    </row>
    <row r="251" spans="1:12" s="8" customFormat="1" ht="19.5" customHeight="1" x14ac:dyDescent="0.2">
      <c r="A251" s="3">
        <f>IFERROR(VLOOKUP(B251,'[1]DADOS (OCULTAR)'!$P$3:$R$91,3,0),"")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8014554000150</v>
      </c>
      <c r="E251" s="5" t="str">
        <f>'[1]TCE - ANEXO IV - Preencher'!G260</f>
        <v>MJB COMERCIO DE MAT MEDICO HOSP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12121</v>
      </c>
      <c r="I251" s="6">
        <f>IF('[1]TCE - ANEXO IV - Preencher'!K260="","",'[1]TCE - ANEXO IV - Preencher'!K260)</f>
        <v>44546</v>
      </c>
      <c r="J251" s="5" t="str">
        <f>'[1]TCE - ANEXO IV - Preencher'!L260</f>
        <v>26211208014554000150550010000121211110122265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2700</v>
      </c>
    </row>
    <row r="252" spans="1:12" s="8" customFormat="1" ht="19.5" customHeight="1" x14ac:dyDescent="0.2">
      <c r="A252" s="3">
        <f>IFERROR(VLOOKUP(B252,'[1]DADOS (OCULTAR)'!$P$3:$R$91,3,0),"")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11041333000185</v>
      </c>
      <c r="E252" s="5" t="str">
        <f>'[1]TCE - ANEXO IV - Preencher'!G261</f>
        <v>CIRURGICA BRASILEIRA PRODUTOS H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21356</v>
      </c>
      <c r="I252" s="6">
        <f>IF('[1]TCE - ANEXO IV - Preencher'!K261="","",'[1]TCE - ANEXO IV - Preencher'!K261)</f>
        <v>44546</v>
      </c>
      <c r="J252" s="5" t="str">
        <f>'[1]TCE - ANEXO IV - Preencher'!L261</f>
        <v>26211211041333000185550010000213561800339540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1233</v>
      </c>
    </row>
    <row r="253" spans="1:12" s="8" customFormat="1" ht="19.5" customHeight="1" x14ac:dyDescent="0.2">
      <c r="A253" s="3">
        <f>IFERROR(VLOOKUP(B253,'[1]DADOS (OCULTAR)'!$P$3:$R$91,3,0),"")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11041333000185</v>
      </c>
      <c r="E253" s="5" t="str">
        <f>'[1]TCE - ANEXO IV - Preencher'!G262</f>
        <v>CIRURGICA BRASILEIRA PRODUTOS H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21363</v>
      </c>
      <c r="I253" s="6">
        <f>IF('[1]TCE - ANEXO IV - Preencher'!K262="","",'[1]TCE - ANEXO IV - Preencher'!K262)</f>
        <v>44546</v>
      </c>
      <c r="J253" s="5" t="str">
        <f>'[1]TCE - ANEXO IV - Preencher'!L262</f>
        <v>26211211041333000185550010000213631687351033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2700</v>
      </c>
    </row>
    <row r="254" spans="1:12" s="8" customFormat="1" ht="19.5" customHeight="1" x14ac:dyDescent="0.2">
      <c r="A254" s="3">
        <f>IFERROR(VLOOKUP(B254,'[1]DADOS (OCULTAR)'!$P$3:$R$91,3,0),"")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12420164001048</v>
      </c>
      <c r="E254" s="5" t="str">
        <f>'[1]TCE - ANEXO IV - Preencher'!G263</f>
        <v>CM HOSPITALAR S 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112776</v>
      </c>
      <c r="I254" s="6">
        <f>IF('[1]TCE - ANEXO IV - Preencher'!K263="","",'[1]TCE - ANEXO IV - Preencher'!K263)</f>
        <v>44546</v>
      </c>
      <c r="J254" s="5" t="str">
        <f>'[1]TCE - ANEXO IV - Preencher'!L263</f>
        <v>26211212420164001048550010001127761925314964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2184</v>
      </c>
    </row>
    <row r="255" spans="1:12" s="8" customFormat="1" ht="19.5" customHeight="1" x14ac:dyDescent="0.2">
      <c r="A255" s="3">
        <f>IFERROR(VLOOKUP(B255,'[1]DADOS (OCULTAR)'!$P$3:$R$91,3,0),"")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1440590000136</v>
      </c>
      <c r="E255" s="5" t="str">
        <f>'[1]TCE - ANEXO IV - Preencher'!G264</f>
        <v>FRESENIUS MEDICAL CARE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1631237</v>
      </c>
      <c r="I255" s="6">
        <f>IF('[1]TCE - ANEXO IV - Preencher'!K264="","",'[1]TCE - ANEXO IV - Preencher'!K264)</f>
        <v>44540</v>
      </c>
      <c r="J255" s="5" t="str">
        <f>'[1]TCE - ANEXO IV - Preencher'!L264</f>
        <v>35211201440590000136550000016312371993934905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15737.52</v>
      </c>
    </row>
    <row r="256" spans="1:12" s="8" customFormat="1" ht="19.5" customHeight="1" x14ac:dyDescent="0.2">
      <c r="A256" s="3">
        <f>IFERROR(VLOOKUP(B256,'[1]DADOS (OCULTAR)'!$P$3:$R$91,3,0),"")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1440590000136</v>
      </c>
      <c r="E256" s="5" t="str">
        <f>'[1]TCE - ANEXO IV - Preencher'!G265</f>
        <v>FRESENIUS MEDICAL CARE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1631238</v>
      </c>
      <c r="I256" s="6">
        <f>IF('[1]TCE - ANEXO IV - Preencher'!K265="","",'[1]TCE - ANEXO IV - Preencher'!K265)</f>
        <v>44540</v>
      </c>
      <c r="J256" s="5" t="str">
        <f>'[1]TCE - ANEXO IV - Preencher'!L265</f>
        <v>35211201440590000136550000016312381812378140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10159.6</v>
      </c>
    </row>
    <row r="257" spans="1:12" s="8" customFormat="1" ht="19.5" customHeight="1" x14ac:dyDescent="0.2">
      <c r="A257" s="3">
        <f>IFERROR(VLOOKUP(B257,'[1]DADOS (OCULTAR)'!$P$3:$R$91,3,0),"")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19848316000166</v>
      </c>
      <c r="E257" s="5" t="str">
        <f>'[1]TCE - ANEXO IV - Preencher'!G266</f>
        <v>BIOMEDICAL PRODUTOS CIENTIFICOS E HOSPI.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517950</v>
      </c>
      <c r="I257" s="6">
        <f>IF('[1]TCE - ANEXO IV - Preencher'!K266="","",'[1]TCE - ANEXO IV - Preencher'!K266)</f>
        <v>44545</v>
      </c>
      <c r="J257" s="5" t="str">
        <f>'[1]TCE - ANEXO IV - Preencher'!L266</f>
        <v>31211219848316000166550000005179501116335050</v>
      </c>
      <c r="K257" s="5" t="str">
        <f>IF(F257="B",LEFT('[1]TCE - ANEXO IV - Preencher'!M266,2),IF(F257="S",LEFT('[1]TCE - ANEXO IV - Preencher'!M266,7),IF('[1]TCE - ANEXO IV - Preencher'!H266="","")))</f>
        <v>31</v>
      </c>
      <c r="L257" s="7">
        <f>'[1]TCE - ANEXO IV - Preencher'!N266</f>
        <v>1250</v>
      </c>
    </row>
    <row r="258" spans="1:12" s="8" customFormat="1" ht="19.5" customHeight="1" x14ac:dyDescent="0.2">
      <c r="A258" s="3">
        <f>IFERROR(VLOOKUP(B258,'[1]DADOS (OCULTAR)'!$P$3:$R$91,3,0),"")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19585158000280</v>
      </c>
      <c r="E258" s="5" t="str">
        <f>'[1]TCE - ANEXO IV - Preencher'!G267</f>
        <v>CARDINAL HEALTH DO BRASIL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53775</v>
      </c>
      <c r="I258" s="6">
        <f>IF('[1]TCE - ANEXO IV - Preencher'!K267="","",'[1]TCE - ANEXO IV - Preencher'!K267)</f>
        <v>44540</v>
      </c>
      <c r="J258" s="5" t="str">
        <f>'[1]TCE - ANEXO IV - Preencher'!L267</f>
        <v>35211219585158000280550010000537751730483169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4900</v>
      </c>
    </row>
    <row r="259" spans="1:12" s="8" customFormat="1" ht="19.5" customHeight="1" x14ac:dyDescent="0.2">
      <c r="A259" s="3">
        <f>IFERROR(VLOOKUP(B259,'[1]DADOS (OCULTAR)'!$P$3:$R$91,3,0),"")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11463963000148</v>
      </c>
      <c r="E259" s="5" t="str">
        <f>'[1]TCE - ANEXO IV - Preencher'!G268</f>
        <v>BCI BRASIL CHINA IMPORTADORA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34338</v>
      </c>
      <c r="I259" s="6">
        <f>IF('[1]TCE - ANEXO IV - Preencher'!K268="","",'[1]TCE - ANEXO IV - Preencher'!K268)</f>
        <v>44543</v>
      </c>
      <c r="J259" s="5" t="str">
        <f>'[1]TCE - ANEXO IV - Preencher'!L268</f>
        <v>26211211463963000148550010000343381734370178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720</v>
      </c>
    </row>
    <row r="260" spans="1:12" s="8" customFormat="1" ht="19.5" customHeight="1" x14ac:dyDescent="0.2">
      <c r="A260" s="3">
        <f>IFERROR(VLOOKUP(B260,'[1]DADOS (OCULTAR)'!$P$3:$R$91,3,0),"")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5991790000138</v>
      </c>
      <c r="E260" s="5" t="str">
        <f>'[1]TCE - ANEXO IV - Preencher'!G269</f>
        <v>CR MEDICAL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5215</v>
      </c>
      <c r="I260" s="6">
        <f>IF('[1]TCE - ANEXO IV - Preencher'!K269="","",'[1]TCE - ANEXO IV - Preencher'!K269)</f>
        <v>44544</v>
      </c>
      <c r="J260" s="5" t="str">
        <f>'[1]TCE - ANEXO IV - Preencher'!L269</f>
        <v>26211205991790000138550010000052151635521830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750</v>
      </c>
    </row>
    <row r="261" spans="1:12" s="8" customFormat="1" ht="19.5" customHeight="1" x14ac:dyDescent="0.2">
      <c r="A261" s="3">
        <f>IFERROR(VLOOKUP(B261,'[1]DADOS (OCULTAR)'!$P$3:$R$91,3,0),"")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8014554000150</v>
      </c>
      <c r="E261" s="5" t="str">
        <f>'[1]TCE - ANEXO IV - Preencher'!G270</f>
        <v>MJB COMERCIO DE MAT MEDICO HOSP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12079</v>
      </c>
      <c r="I261" s="6">
        <f>IF('[1]TCE - ANEXO IV - Preencher'!K270="","",'[1]TCE - ANEXO IV - Preencher'!K270)</f>
        <v>44536</v>
      </c>
      <c r="J261" s="5" t="str">
        <f>'[1]TCE - ANEXO IV - Preencher'!L270</f>
        <v>26211208014554000150550010000120791100127293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1200</v>
      </c>
    </row>
    <row r="262" spans="1:12" s="8" customFormat="1" ht="19.5" customHeight="1" x14ac:dyDescent="0.2">
      <c r="A262" s="3">
        <f>IFERROR(VLOOKUP(B262,'[1]DADOS (OCULTAR)'!$P$3:$R$91,3,0),"")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8014554000150</v>
      </c>
      <c r="E262" s="5" t="str">
        <f>'[1]TCE - ANEXO IV - Preencher'!G271</f>
        <v>MJB COMERCIO DE MAT MEDICO HOSP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12108</v>
      </c>
      <c r="I262" s="6">
        <f>IF('[1]TCE - ANEXO IV - Preencher'!K271="","",'[1]TCE - ANEXO IV - Preencher'!K271)</f>
        <v>44544</v>
      </c>
      <c r="J262" s="5" t="str">
        <f>'[1]TCE - ANEXO IV - Preencher'!L271</f>
        <v>26211208014554000150550010000121081110120210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3430</v>
      </c>
    </row>
    <row r="263" spans="1:12" s="8" customFormat="1" ht="19.5" customHeight="1" x14ac:dyDescent="0.2">
      <c r="A263" s="3">
        <f>IFERROR(VLOOKUP(B263,'[1]DADOS (OCULTAR)'!$P$3:$R$91,3,0),"")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8014554000150</v>
      </c>
      <c r="E263" s="5" t="str">
        <f>'[1]TCE - ANEXO IV - Preencher'!G272</f>
        <v>MJB COMERCIO DE MAT MEDICO HOSP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12110</v>
      </c>
      <c r="I263" s="6">
        <f>IF('[1]TCE - ANEXO IV - Preencher'!K272="","",'[1]TCE - ANEXO IV - Preencher'!K272)</f>
        <v>44544</v>
      </c>
      <c r="J263" s="5" t="str">
        <f>'[1]TCE - ANEXO IV - Preencher'!L272</f>
        <v>26211208014554000150550010000121101110121290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5350</v>
      </c>
    </row>
    <row r="264" spans="1:12" s="8" customFormat="1" ht="19.5" customHeight="1" x14ac:dyDescent="0.2">
      <c r="A264" s="3">
        <f>IFERROR(VLOOKUP(B264,'[1]DADOS (OCULTAR)'!$P$3:$R$91,3,0),"")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8014554000150</v>
      </c>
      <c r="E264" s="5" t="str">
        <f>'[1]TCE - ANEXO IV - Preencher'!G273</f>
        <v>MJB COMERCIO DE MAT MEDICO HOSP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12109</v>
      </c>
      <c r="I264" s="6">
        <f>IF('[1]TCE - ANEXO IV - Preencher'!K273="","",'[1]TCE - ANEXO IV - Preencher'!K273)</f>
        <v>44544</v>
      </c>
      <c r="J264" s="5" t="str">
        <f>'[1]TCE - ANEXO IV - Preencher'!L273</f>
        <v>26211208014554000150550010000121091110120217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3430</v>
      </c>
    </row>
    <row r="265" spans="1:12" s="8" customFormat="1" ht="19.5" customHeight="1" x14ac:dyDescent="0.2">
      <c r="A265" s="3">
        <f>IFERROR(VLOOKUP(B265,'[1]DADOS (OCULTAR)'!$P$3:$R$91,3,0),"")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8014554000150</v>
      </c>
      <c r="E265" s="5" t="str">
        <f>'[1]TCE - ANEXO IV - Preencher'!G274</f>
        <v>MJB COMERCIO DE MAT MEDICO HOSP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12119</v>
      </c>
      <c r="I265" s="6">
        <f>IF('[1]TCE - ANEXO IV - Preencher'!K274="","",'[1]TCE - ANEXO IV - Preencher'!K274)</f>
        <v>44545</v>
      </c>
      <c r="J265" s="5" t="str">
        <f>'[1]TCE - ANEXO IV - Preencher'!L274</f>
        <v>26211208014554000150550010000121191110121295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5730</v>
      </c>
    </row>
    <row r="266" spans="1:12" s="8" customFormat="1" ht="19.5" customHeight="1" x14ac:dyDescent="0.2">
      <c r="A266" s="3">
        <f>IFERROR(VLOOKUP(B266,'[1]DADOS (OCULTAR)'!$P$3:$R$91,3,0),"")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8014554000150</v>
      </c>
      <c r="E266" s="5" t="str">
        <f>'[1]TCE - ANEXO IV - Preencher'!G275</f>
        <v>MJB COMERCIO DE MAT MEDICO HOSP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12118</v>
      </c>
      <c r="I266" s="6">
        <f>IF('[1]TCE - ANEXO IV - Preencher'!K275="","",'[1]TCE - ANEXO IV - Preencher'!K275)</f>
        <v>44545</v>
      </c>
      <c r="J266" s="5" t="str">
        <f>'[1]TCE - ANEXO IV - Preencher'!L275</f>
        <v>26211208014554000150550010000121181110121298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3330</v>
      </c>
    </row>
    <row r="267" spans="1:12" s="8" customFormat="1" ht="19.5" customHeight="1" x14ac:dyDescent="0.2">
      <c r="A267" s="3">
        <f>IFERROR(VLOOKUP(B267,'[1]DADOS (OCULTAR)'!$P$3:$R$91,3,0),"")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8014554000150</v>
      </c>
      <c r="E267" s="5" t="str">
        <f>'[1]TCE - ANEXO IV - Preencher'!G276</f>
        <v>MJB COMERCIO DE MAT MEDICO HOSP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12117</v>
      </c>
      <c r="I267" s="6">
        <f>IF('[1]TCE - ANEXO IV - Preencher'!K276="","",'[1]TCE - ANEXO IV - Preencher'!K276)</f>
        <v>44545</v>
      </c>
      <c r="J267" s="5" t="str">
        <f>'[1]TCE - ANEXO IV - Preencher'!L276</f>
        <v>26211208014554000150550010000121171110121290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2230</v>
      </c>
    </row>
    <row r="268" spans="1:12" s="8" customFormat="1" ht="19.5" customHeight="1" x14ac:dyDescent="0.2">
      <c r="A268" s="3">
        <f>IFERROR(VLOOKUP(B268,'[1]DADOS (OCULTAR)'!$P$3:$R$91,3,0),"")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8014554000150</v>
      </c>
      <c r="E268" s="5" t="str">
        <f>'[1]TCE - ANEXO IV - Preencher'!G277</f>
        <v>MJB COMERCIO DE MAT MEDICO HOSP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12114</v>
      </c>
      <c r="I268" s="6">
        <f>IF('[1]TCE - ANEXO IV - Preencher'!K277="","",'[1]TCE - ANEXO IV - Preencher'!K277)</f>
        <v>44545</v>
      </c>
      <c r="J268" s="5" t="str">
        <f>'[1]TCE - ANEXO IV - Preencher'!L277</f>
        <v>26211208014554000150550010000121141110121299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3330</v>
      </c>
    </row>
    <row r="269" spans="1:12" s="8" customFormat="1" ht="19.5" customHeight="1" x14ac:dyDescent="0.2">
      <c r="A269" s="3">
        <f>IFERROR(VLOOKUP(B269,'[1]DADOS (OCULTAR)'!$P$3:$R$91,3,0),"")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8014554000150</v>
      </c>
      <c r="E269" s="5" t="str">
        <f>'[1]TCE - ANEXO IV - Preencher'!G278</f>
        <v>MJB COMERCIO DE MAT MEDICO HOSP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12115</v>
      </c>
      <c r="I269" s="6">
        <f>IF('[1]TCE - ANEXO IV - Preencher'!K278="","",'[1]TCE - ANEXO IV - Preencher'!K278)</f>
        <v>44545</v>
      </c>
      <c r="J269" s="5" t="str">
        <f>'[1]TCE - ANEXO IV - Preencher'!L278</f>
        <v>26211208014554000150550010000121151110121296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4880</v>
      </c>
    </row>
    <row r="270" spans="1:12" s="8" customFormat="1" ht="19.5" customHeight="1" x14ac:dyDescent="0.2">
      <c r="A270" s="3">
        <f>IFERROR(VLOOKUP(B270,'[1]DADOS (OCULTAR)'!$P$3:$R$91,3,0),"")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8014554000150</v>
      </c>
      <c r="E270" s="5" t="str">
        <f>'[1]TCE - ANEXO IV - Preencher'!G279</f>
        <v>MJB COMERCIO DE MAT MEDICO HOSP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12116</v>
      </c>
      <c r="I270" s="6">
        <f>IF('[1]TCE - ANEXO IV - Preencher'!K279="","",'[1]TCE - ANEXO IV - Preencher'!K279)</f>
        <v>44546</v>
      </c>
      <c r="J270" s="5" t="str">
        <f>'[1]TCE - ANEXO IV - Preencher'!L279</f>
        <v>26211208014554000150550010000121161110121293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4530</v>
      </c>
    </row>
    <row r="271" spans="1:12" s="8" customFormat="1" ht="19.5" customHeight="1" x14ac:dyDescent="0.2">
      <c r="A271" s="3">
        <f>IFERROR(VLOOKUP(B271,'[1]DADOS (OCULTAR)'!$P$3:$R$91,3,0),"")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70415</v>
      </c>
      <c r="I271" s="6">
        <f>IF('[1]TCE - ANEXO IV - Preencher'!K280="","",'[1]TCE - ANEXO IV - Preencher'!K280)</f>
        <v>44543</v>
      </c>
      <c r="J271" s="5" t="str">
        <f>'[1]TCE - ANEXO IV - Preencher'!L280</f>
        <v>26211207160019000144550010000704151094305422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310</v>
      </c>
    </row>
    <row r="272" spans="1:12" s="8" customFormat="1" ht="19.5" customHeight="1" x14ac:dyDescent="0.2">
      <c r="A272" s="3">
        <f>IFERROR(VLOOKUP(B272,'[1]DADOS (OCULTAR)'!$P$3:$R$91,3,0),"")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7160019000144</v>
      </c>
      <c r="E272" s="5" t="str">
        <f>'[1]TCE - ANEXO IV - Preencher'!G281</f>
        <v>VITALE COMERCIO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70405</v>
      </c>
      <c r="I272" s="6">
        <f>IF('[1]TCE - ANEXO IV - Preencher'!K281="","",'[1]TCE - ANEXO IV - Preencher'!K281)</f>
        <v>44543</v>
      </c>
      <c r="J272" s="5" t="str">
        <f>'[1]TCE - ANEXO IV - Preencher'!L281</f>
        <v>26211207160019000144550010000704051541292000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1560</v>
      </c>
    </row>
    <row r="273" spans="1:12" s="8" customFormat="1" ht="19.5" customHeight="1" x14ac:dyDescent="0.2">
      <c r="A273" s="3">
        <f>IFERROR(VLOOKUP(B273,'[1]DADOS (OCULTAR)'!$P$3:$R$91,3,0),"")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7160019000144</v>
      </c>
      <c r="E273" s="5" t="str">
        <f>'[1]TCE - ANEXO IV - Preencher'!G282</f>
        <v>VITALE COMERCIO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70368</v>
      </c>
      <c r="I273" s="6">
        <f>IF('[1]TCE - ANEXO IV - Preencher'!K282="","",'[1]TCE - ANEXO IV - Preencher'!K282)</f>
        <v>44543</v>
      </c>
      <c r="J273" s="5" t="str">
        <f>'[1]TCE - ANEXO IV - Preencher'!L282</f>
        <v>26211207160019000144550010000703681930773853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2810</v>
      </c>
    </row>
    <row r="274" spans="1:12" s="8" customFormat="1" ht="19.5" customHeight="1" x14ac:dyDescent="0.2">
      <c r="A274" s="3">
        <f>IFERROR(VLOOKUP(B274,'[1]DADOS (OCULTAR)'!$P$3:$R$91,3,0),"")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7160019000144</v>
      </c>
      <c r="E274" s="5" t="str">
        <f>'[1]TCE - ANEXO IV - Preencher'!G283</f>
        <v>VITALE COMERCIO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70347</v>
      </c>
      <c r="I274" s="6">
        <f>IF('[1]TCE - ANEXO IV - Preencher'!K283="","",'[1]TCE - ANEXO IV - Preencher'!K283)</f>
        <v>44543</v>
      </c>
      <c r="J274" s="5" t="str">
        <f>'[1]TCE - ANEXO IV - Preencher'!L283</f>
        <v>26211207160019000144550010000703471618902465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310</v>
      </c>
    </row>
    <row r="275" spans="1:12" s="8" customFormat="1" ht="19.5" customHeight="1" x14ac:dyDescent="0.2">
      <c r="A275" s="3">
        <f>IFERROR(VLOOKUP(B275,'[1]DADOS (OCULTAR)'!$P$3:$R$91,3,0),"")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7160019000144</v>
      </c>
      <c r="E275" s="5" t="str">
        <f>'[1]TCE - ANEXO IV - Preencher'!G284</f>
        <v>VITALE COMERCIO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70350</v>
      </c>
      <c r="I275" s="6">
        <f>IF('[1]TCE - ANEXO IV - Preencher'!K284="","",'[1]TCE - ANEXO IV - Preencher'!K284)</f>
        <v>44543</v>
      </c>
      <c r="J275" s="5" t="str">
        <f>'[1]TCE - ANEXO IV - Preencher'!L284</f>
        <v>26211207160019000144550010000703501547117308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1250</v>
      </c>
    </row>
    <row r="276" spans="1:12" s="8" customFormat="1" ht="19.5" customHeight="1" x14ac:dyDescent="0.2">
      <c r="A276" s="3">
        <f>IFERROR(VLOOKUP(B276,'[1]DADOS (OCULTAR)'!$P$3:$R$91,3,0),"")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7160019000144</v>
      </c>
      <c r="E276" s="5" t="str">
        <f>'[1]TCE - ANEXO IV - Preencher'!G285</f>
        <v>VITALE COMERCIO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70341</v>
      </c>
      <c r="I276" s="6">
        <f>IF('[1]TCE - ANEXO IV - Preencher'!K285="","",'[1]TCE - ANEXO IV - Preencher'!K285)</f>
        <v>44543</v>
      </c>
      <c r="J276" s="5" t="str">
        <f>'[1]TCE - ANEXO IV - Preencher'!L285</f>
        <v>26211207160019000144550010000703411213235176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310</v>
      </c>
    </row>
    <row r="277" spans="1:12" s="8" customFormat="1" ht="19.5" customHeight="1" x14ac:dyDescent="0.2">
      <c r="A277" s="3">
        <f>IFERROR(VLOOKUP(B277,'[1]DADOS (OCULTAR)'!$P$3:$R$91,3,0),"")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7160019000144</v>
      </c>
      <c r="E277" s="5" t="str">
        <f>'[1]TCE - ANEXO IV - Preencher'!G286</f>
        <v>VITALE COMERCIO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70543</v>
      </c>
      <c r="I277" s="6">
        <f>IF('[1]TCE - ANEXO IV - Preencher'!K286="","",'[1]TCE - ANEXO IV - Preencher'!K286)</f>
        <v>44544</v>
      </c>
      <c r="J277" s="5" t="str">
        <f>'[1]TCE - ANEXO IV - Preencher'!L286</f>
        <v>26211207160019000144550010000705431235582176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310</v>
      </c>
    </row>
    <row r="278" spans="1:12" s="8" customFormat="1" ht="19.5" customHeight="1" x14ac:dyDescent="0.2">
      <c r="A278" s="3">
        <f>IFERROR(VLOOKUP(B278,'[1]DADOS (OCULTAR)'!$P$3:$R$91,3,0),"")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7160019000144</v>
      </c>
      <c r="E278" s="5" t="str">
        <f>'[1]TCE - ANEXO IV - Preencher'!G287</f>
        <v>VITALE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70583</v>
      </c>
      <c r="I278" s="6">
        <f>IF('[1]TCE - ANEXO IV - Preencher'!K287="","",'[1]TCE - ANEXO IV - Preencher'!K287)</f>
        <v>44545</v>
      </c>
      <c r="J278" s="5" t="str">
        <f>'[1]TCE - ANEXO IV - Preencher'!L287</f>
        <v>26211207160019000144550010000705831842403261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310</v>
      </c>
    </row>
    <row r="279" spans="1:12" s="8" customFormat="1" ht="19.5" customHeight="1" x14ac:dyDescent="0.2">
      <c r="A279" s="3">
        <f>IFERROR(VLOOKUP(B279,'[1]DADOS (OCULTAR)'!$P$3:$R$91,3,0),"")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70664</v>
      </c>
      <c r="I279" s="6">
        <f>IF('[1]TCE - ANEXO IV - Preencher'!K288="","",'[1]TCE - ANEXO IV - Preencher'!K288)</f>
        <v>44545</v>
      </c>
      <c r="J279" s="5" t="str">
        <f>'[1]TCE - ANEXO IV - Preencher'!L288</f>
        <v>26211207160019000144550010000706641106570800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620</v>
      </c>
    </row>
    <row r="280" spans="1:12" s="8" customFormat="1" ht="19.5" customHeight="1" x14ac:dyDescent="0.2">
      <c r="A280" s="3">
        <f>IFERROR(VLOOKUP(B280,'[1]DADOS (OCULTAR)'!$P$3:$R$91,3,0),"")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7160019000144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70662</v>
      </c>
      <c r="I280" s="6">
        <f>IF('[1]TCE - ANEXO IV - Preencher'!K289="","",'[1]TCE - ANEXO IV - Preencher'!K289)</f>
        <v>44545</v>
      </c>
      <c r="J280" s="5" t="str">
        <f>'[1]TCE - ANEXO IV - Preencher'!L289</f>
        <v>26211207160019000144550010000706621527653716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310</v>
      </c>
    </row>
    <row r="281" spans="1:12" s="8" customFormat="1" ht="19.5" customHeight="1" x14ac:dyDescent="0.2">
      <c r="A281" s="3">
        <f>IFERROR(VLOOKUP(B281,'[1]DADOS (OCULTAR)'!$P$3:$R$91,3,0),"")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7160019000144</v>
      </c>
      <c r="E281" s="5" t="str">
        <f>'[1]TCE - ANEXO IV - Preencher'!G290</f>
        <v>VITALE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70581</v>
      </c>
      <c r="I281" s="6">
        <f>IF('[1]TCE - ANEXO IV - Preencher'!K290="","",'[1]TCE - ANEXO IV - Preencher'!K290)</f>
        <v>44545</v>
      </c>
      <c r="J281" s="5" t="str">
        <f>'[1]TCE - ANEXO IV - Preencher'!L290</f>
        <v>26211207160019000144550010000705811311005392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2810</v>
      </c>
    </row>
    <row r="282" spans="1:12" s="8" customFormat="1" ht="19.5" customHeight="1" x14ac:dyDescent="0.2">
      <c r="A282" s="3">
        <f>IFERROR(VLOOKUP(B282,'[1]DADOS (OCULTAR)'!$P$3:$R$91,3,0),"")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7160019000144</v>
      </c>
      <c r="E282" s="5" t="str">
        <f>'[1]TCE - ANEXO IV - Preencher'!G291</f>
        <v>VITALE COMERCIO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70572</v>
      </c>
      <c r="I282" s="6">
        <f>IF('[1]TCE - ANEXO IV - Preencher'!K291="","",'[1]TCE - ANEXO IV - Preencher'!K291)</f>
        <v>44545</v>
      </c>
      <c r="J282" s="5" t="str">
        <f>'[1]TCE - ANEXO IV - Preencher'!L291</f>
        <v>26211207160019000144550010000705721942406137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310</v>
      </c>
    </row>
    <row r="283" spans="1:12" s="8" customFormat="1" ht="19.5" customHeight="1" x14ac:dyDescent="0.2">
      <c r="A283" s="3">
        <f>IFERROR(VLOOKUP(B283,'[1]DADOS (OCULTAR)'!$P$3:$R$91,3,0),"")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7160019000144</v>
      </c>
      <c r="E283" s="5" t="str">
        <f>'[1]TCE - ANEXO IV - Preencher'!G292</f>
        <v>VITALE COMERCIO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70823</v>
      </c>
      <c r="I283" s="6">
        <f>IF('[1]TCE - ANEXO IV - Preencher'!K292="","",'[1]TCE - ANEXO IV - Preencher'!K292)</f>
        <v>44546</v>
      </c>
      <c r="J283" s="5" t="str">
        <f>'[1]TCE - ANEXO IV - Preencher'!L292</f>
        <v>26211207160019000144550010000708231553888493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310</v>
      </c>
    </row>
    <row r="284" spans="1:12" s="8" customFormat="1" ht="19.5" customHeight="1" x14ac:dyDescent="0.2">
      <c r="A284" s="3">
        <f>IFERROR(VLOOKUP(B284,'[1]DADOS (OCULTAR)'!$P$3:$R$91,3,0),"")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2684571000118</v>
      </c>
      <c r="E284" s="5" t="str">
        <f>'[1]TCE - ANEXO IV - Preencher'!G293</f>
        <v>DINAMICA HOSPITALAR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14282</v>
      </c>
      <c r="I284" s="6">
        <f>IF('[1]TCE - ANEXO IV - Preencher'!K293="","",'[1]TCE - ANEXO IV - Preencher'!K293)</f>
        <v>44543</v>
      </c>
      <c r="J284" s="5" t="str">
        <f>'[1]TCE - ANEXO IV - Preencher'!L293</f>
        <v>26211202684571000118550030000142821155734869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290</v>
      </c>
    </row>
    <row r="285" spans="1:12" s="8" customFormat="1" ht="19.5" customHeight="1" x14ac:dyDescent="0.2">
      <c r="A285" s="3">
        <f>IFERROR(VLOOKUP(B285,'[1]DADOS (OCULTAR)'!$P$3:$R$91,3,0),"")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2684571000118</v>
      </c>
      <c r="E285" s="5" t="str">
        <f>'[1]TCE - ANEXO IV - Preencher'!G294</f>
        <v>DINAMICA HOSPITALAR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14287</v>
      </c>
      <c r="I285" s="6">
        <f>IF('[1]TCE - ANEXO IV - Preencher'!K294="","",'[1]TCE - ANEXO IV - Preencher'!K294)</f>
        <v>44543</v>
      </c>
      <c r="J285" s="5" t="str">
        <f>'[1]TCE - ANEXO IV - Preencher'!L294</f>
        <v>26211202684571000118550030000142871163801851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290</v>
      </c>
    </row>
    <row r="286" spans="1:12" s="8" customFormat="1" ht="19.5" customHeight="1" x14ac:dyDescent="0.2">
      <c r="A286" s="3">
        <f>IFERROR(VLOOKUP(B286,'[1]DADOS (OCULTAR)'!$P$3:$R$91,3,0),"")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2684571000118</v>
      </c>
      <c r="E286" s="5" t="str">
        <f>'[1]TCE - ANEXO IV - Preencher'!G295</f>
        <v>DINAMICA HOSPITALAR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14289</v>
      </c>
      <c r="I286" s="6">
        <f>IF('[1]TCE - ANEXO IV - Preencher'!K295="","",'[1]TCE - ANEXO IV - Preencher'!K295)</f>
        <v>44543</v>
      </c>
      <c r="J286" s="5" t="str">
        <f>'[1]TCE - ANEXO IV - Preencher'!L295</f>
        <v>26211202684571000118550030000142891164101653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290</v>
      </c>
    </row>
    <row r="287" spans="1:12" s="8" customFormat="1" ht="19.5" customHeight="1" x14ac:dyDescent="0.2">
      <c r="A287" s="3">
        <f>IFERROR(VLOOKUP(B287,'[1]DADOS (OCULTAR)'!$P$3:$R$91,3,0),"")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1437707000122</v>
      </c>
      <c r="E287" s="5" t="str">
        <f>'[1]TCE - ANEXO IV - Preencher'!G296</f>
        <v>SCITECH MEDICAL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237849</v>
      </c>
      <c r="I287" s="6">
        <f>IF('[1]TCE - ANEXO IV - Preencher'!K296="","",'[1]TCE - ANEXO IV - Preencher'!K296)</f>
        <v>44544</v>
      </c>
      <c r="J287" s="5" t="str">
        <f>'[1]TCE - ANEXO IV - Preencher'!L296</f>
        <v>52211201437707000122550550002378491332867970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1050</v>
      </c>
    </row>
    <row r="288" spans="1:12" s="8" customFormat="1" ht="19.5" customHeight="1" x14ac:dyDescent="0.2">
      <c r="A288" s="3">
        <f>IFERROR(VLOOKUP(B288,'[1]DADOS (OCULTAR)'!$P$3:$R$91,3,0),"")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1437707000122</v>
      </c>
      <c r="E288" s="5" t="str">
        <f>'[1]TCE - ANEXO IV - Preencher'!G297</f>
        <v>SCITECH MEDICAL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237824</v>
      </c>
      <c r="I288" s="6">
        <f>IF('[1]TCE - ANEXO IV - Preencher'!K297="","",'[1]TCE - ANEXO IV - Preencher'!K297)</f>
        <v>44544</v>
      </c>
      <c r="J288" s="5" t="str">
        <f>'[1]TCE - ANEXO IV - Preencher'!L297</f>
        <v>52211201437707000122550550002378241965750003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280</v>
      </c>
    </row>
    <row r="289" spans="1:12" s="8" customFormat="1" ht="19.5" customHeight="1" x14ac:dyDescent="0.2">
      <c r="A289" s="3">
        <f>IFERROR(VLOOKUP(B289,'[1]DADOS (OCULTAR)'!$P$3:$R$91,3,0),"")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1437707000122</v>
      </c>
      <c r="E289" s="5" t="str">
        <f>'[1]TCE - ANEXO IV - Preencher'!G298</f>
        <v>SCITECH MEDICAL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237829</v>
      </c>
      <c r="I289" s="6">
        <f>IF('[1]TCE - ANEXO IV - Preencher'!K298="","",'[1]TCE - ANEXO IV - Preencher'!K298)</f>
        <v>44544</v>
      </c>
      <c r="J289" s="5" t="str">
        <f>'[1]TCE - ANEXO IV - Preencher'!L298</f>
        <v>52211201437707000122550550002378291418087317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280</v>
      </c>
    </row>
    <row r="290" spans="1:12" s="8" customFormat="1" ht="19.5" customHeight="1" x14ac:dyDescent="0.2">
      <c r="A290" s="3">
        <f>IFERROR(VLOOKUP(B290,'[1]DADOS (OCULTAR)'!$P$3:$R$91,3,0),"")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1437707000122</v>
      </c>
      <c r="E290" s="5" t="str">
        <f>'[1]TCE - ANEXO IV - Preencher'!G299</f>
        <v>SCITECH MEDICAL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237587</v>
      </c>
      <c r="I290" s="6">
        <f>IF('[1]TCE - ANEXO IV - Preencher'!K299="","",'[1]TCE - ANEXO IV - Preencher'!K299)</f>
        <v>44543</v>
      </c>
      <c r="J290" s="5" t="str">
        <f>'[1]TCE - ANEXO IV - Preencher'!L299</f>
        <v>52211201437707000122550550002375871257593906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1050</v>
      </c>
    </row>
    <row r="291" spans="1:12" s="8" customFormat="1" ht="19.5" customHeight="1" x14ac:dyDescent="0.2">
      <c r="A291" s="3">
        <f>IFERROR(VLOOKUP(B291,'[1]DADOS (OCULTAR)'!$P$3:$R$91,3,0),"")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1437707000122</v>
      </c>
      <c r="E291" s="5" t="str">
        <f>'[1]TCE - ANEXO IV - Preencher'!G300</f>
        <v>SCITECH MEDICAL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237589</v>
      </c>
      <c r="I291" s="6">
        <f>IF('[1]TCE - ANEXO IV - Preencher'!K300="","",'[1]TCE - ANEXO IV - Preencher'!K300)</f>
        <v>44543</v>
      </c>
      <c r="J291" s="5" t="str">
        <f>'[1]TCE - ANEXO IV - Preencher'!L300</f>
        <v>52211201437707000122550550002375891307524478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1330</v>
      </c>
    </row>
    <row r="292" spans="1:12" s="8" customFormat="1" ht="19.5" customHeight="1" x14ac:dyDescent="0.2">
      <c r="A292" s="3">
        <f>IFERROR(VLOOKUP(B292,'[1]DADOS (OCULTAR)'!$P$3:$R$91,3,0),"")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1437707000122</v>
      </c>
      <c r="E292" s="5" t="str">
        <f>'[1]TCE - ANEXO IV - Preencher'!G301</f>
        <v>SCITECH MEDICAL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237209</v>
      </c>
      <c r="I292" s="6">
        <f>IF('[1]TCE - ANEXO IV - Preencher'!K301="","",'[1]TCE - ANEXO IV - Preencher'!K301)</f>
        <v>44543</v>
      </c>
      <c r="J292" s="5" t="str">
        <f>'[1]TCE - ANEXO IV - Preencher'!L301</f>
        <v>52211201437707000122550550002372091180881063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1050</v>
      </c>
    </row>
    <row r="293" spans="1:12" s="8" customFormat="1" ht="19.5" customHeight="1" x14ac:dyDescent="0.2">
      <c r="A293" s="3">
        <f>IFERROR(VLOOKUP(B293,'[1]DADOS (OCULTAR)'!$P$3:$R$91,3,0),"")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1437707000122</v>
      </c>
      <c r="E293" s="5" t="str">
        <f>'[1]TCE - ANEXO IV - Preencher'!G302</f>
        <v>SCITECH MEDICAL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237522</v>
      </c>
      <c r="I293" s="6">
        <f>IF('[1]TCE - ANEXO IV - Preencher'!K302="","",'[1]TCE - ANEXO IV - Preencher'!K302)</f>
        <v>44543</v>
      </c>
      <c r="J293" s="5" t="str">
        <f>'[1]TCE - ANEXO IV - Preencher'!L302</f>
        <v>52211201437707000122550550002375221253155896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2100</v>
      </c>
    </row>
    <row r="294" spans="1:12" s="8" customFormat="1" ht="19.5" customHeight="1" x14ac:dyDescent="0.2">
      <c r="A294" s="3">
        <f>IFERROR(VLOOKUP(B294,'[1]DADOS (OCULTAR)'!$P$3:$R$91,3,0),"")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1437707000122</v>
      </c>
      <c r="E294" s="5" t="str">
        <f>'[1]TCE - ANEXO IV - Preencher'!G303</f>
        <v>SCITECH MEDICAL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238585</v>
      </c>
      <c r="I294" s="6">
        <f>IF('[1]TCE - ANEXO IV - Preencher'!K303="","",'[1]TCE - ANEXO IV - Preencher'!K303)</f>
        <v>44547</v>
      </c>
      <c r="J294" s="5" t="str">
        <f>'[1]TCE - ANEXO IV - Preencher'!L303</f>
        <v>52211201437707000122550550002385851158786358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1050</v>
      </c>
    </row>
    <row r="295" spans="1:12" s="8" customFormat="1" ht="19.5" customHeight="1" x14ac:dyDescent="0.2">
      <c r="A295" s="3">
        <f>IFERROR(VLOOKUP(B295,'[1]DADOS (OCULTAR)'!$P$3:$R$91,3,0),"")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2485808</v>
      </c>
      <c r="I295" s="6">
        <f>IF('[1]TCE - ANEXO IV - Preencher'!K304="","",'[1]TCE - ANEXO IV - Preencher'!K304)</f>
        <v>44545</v>
      </c>
      <c r="J295" s="5" t="str">
        <f>'[1]TCE - ANEXO IV - Preencher'!L304</f>
        <v>35211201513946000114550030024858081024796753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1368.82</v>
      </c>
    </row>
    <row r="296" spans="1:12" s="8" customFormat="1" ht="19.5" customHeight="1" x14ac:dyDescent="0.2">
      <c r="A296" s="3">
        <f>IFERROR(VLOOKUP(B296,'[1]DADOS (OCULTAR)'!$P$3:$R$91,3,0),"")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2485810</v>
      </c>
      <c r="I296" s="6">
        <f>IF('[1]TCE - ANEXO IV - Preencher'!K305="","",'[1]TCE - ANEXO IV - Preencher'!K305)</f>
        <v>44545</v>
      </c>
      <c r="J296" s="5" t="str">
        <f>'[1]TCE - ANEXO IV - Preencher'!L305</f>
        <v>35211201513946000114550030024858101024796778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1368.82</v>
      </c>
    </row>
    <row r="297" spans="1:12" s="8" customFormat="1" ht="19.5" customHeight="1" x14ac:dyDescent="0.2">
      <c r="A297" s="3">
        <f>IFERROR(VLOOKUP(B297,'[1]DADOS (OCULTAR)'!$P$3:$R$91,3,0),"")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2485807</v>
      </c>
      <c r="I297" s="6">
        <f>IF('[1]TCE - ANEXO IV - Preencher'!K306="","",'[1]TCE - ANEXO IV - Preencher'!K306)</f>
        <v>44545</v>
      </c>
      <c r="J297" s="5" t="str">
        <f>'[1]TCE - ANEXO IV - Preencher'!L306</f>
        <v>35211201513946000114550030024858071024796748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1368.82</v>
      </c>
    </row>
    <row r="298" spans="1:12" s="8" customFormat="1" ht="19.5" customHeight="1" x14ac:dyDescent="0.2">
      <c r="A298" s="3">
        <f>IFERROR(VLOOKUP(B298,'[1]DADOS (OCULTAR)'!$P$3:$R$91,3,0),"")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2485809</v>
      </c>
      <c r="I298" s="6">
        <f>IF('[1]TCE - ANEXO IV - Preencher'!K307="","",'[1]TCE - ANEXO IV - Preencher'!K307)</f>
        <v>44545</v>
      </c>
      <c r="J298" s="5" t="str">
        <f>'[1]TCE - ANEXO IV - Preencher'!L307</f>
        <v>35211201513946000114550030024858091024796769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537.65</v>
      </c>
    </row>
    <row r="299" spans="1:12" s="8" customFormat="1" ht="19.5" customHeight="1" x14ac:dyDescent="0.2">
      <c r="A299" s="3">
        <f>IFERROR(VLOOKUP(B299,'[1]DADOS (OCULTAR)'!$P$3:$R$91,3,0),"")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2485281</v>
      </c>
      <c r="I299" s="6">
        <f>IF('[1]TCE - ANEXO IV - Preencher'!K308="","",'[1]TCE - ANEXO IV - Preencher'!K308)</f>
        <v>44545</v>
      </c>
      <c r="J299" s="5" t="str">
        <f>'[1]TCE - ANEXO IV - Preencher'!L308</f>
        <v>35211201513946000114550030024852811024789878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1637.64</v>
      </c>
    </row>
    <row r="300" spans="1:12" s="8" customFormat="1" ht="19.5" customHeight="1" x14ac:dyDescent="0.2">
      <c r="A300" s="3">
        <f>IFERROR(VLOOKUP(B300,'[1]DADOS (OCULTAR)'!$P$3:$R$91,3,0),"")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2485282</v>
      </c>
      <c r="I300" s="6">
        <f>IF('[1]TCE - ANEXO IV - Preencher'!K309="","",'[1]TCE - ANEXO IV - Preencher'!K309)</f>
        <v>44545</v>
      </c>
      <c r="J300" s="5" t="str">
        <f>'[1]TCE - ANEXO IV - Preencher'!L309</f>
        <v>35211201513946000114550030024852821024789883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2200</v>
      </c>
    </row>
    <row r="301" spans="1:12" s="8" customFormat="1" ht="19.5" customHeight="1" x14ac:dyDescent="0.2">
      <c r="A301" s="3">
        <f>IFERROR(VLOOKUP(B301,'[1]DADOS (OCULTAR)'!$P$3:$R$91,3,0),"")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2485283</v>
      </c>
      <c r="I301" s="6">
        <f>IF('[1]TCE - ANEXO IV - Preencher'!K310="","",'[1]TCE - ANEXO IV - Preencher'!K310)</f>
        <v>44545</v>
      </c>
      <c r="J301" s="5" t="str">
        <f>'[1]TCE - ANEXO IV - Preencher'!L310</f>
        <v>35211201513946000114550030024852831024789899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1100</v>
      </c>
    </row>
    <row r="302" spans="1:12" s="8" customFormat="1" ht="19.5" customHeight="1" x14ac:dyDescent="0.2">
      <c r="A302" s="3">
        <f>IFERROR(VLOOKUP(B302,'[1]DADOS (OCULTAR)'!$P$3:$R$91,3,0),"")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2483404</v>
      </c>
      <c r="I302" s="6">
        <f>IF('[1]TCE - ANEXO IV - Preencher'!K311="","",'[1]TCE - ANEXO IV - Preencher'!K311)</f>
        <v>44543</v>
      </c>
      <c r="J302" s="5" t="str">
        <f>'[1]TCE - ANEXO IV - Preencher'!L311</f>
        <v>35211201513946000114550030024834041024769403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268.82</v>
      </c>
    </row>
    <row r="303" spans="1:12" s="8" customFormat="1" ht="19.5" customHeight="1" x14ac:dyDescent="0.2">
      <c r="A303" s="3">
        <f>IFERROR(VLOOKUP(B303,'[1]DADOS (OCULTAR)'!$P$3:$R$91,3,0),"")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2483403</v>
      </c>
      <c r="I303" s="6">
        <f>IF('[1]TCE - ANEXO IV - Preencher'!K312="","",'[1]TCE - ANEXO IV - Preencher'!K312)</f>
        <v>44543</v>
      </c>
      <c r="J303" s="5" t="str">
        <f>'[1]TCE - ANEXO IV - Preencher'!L312</f>
        <v>35211201513946000114550030024834031024769392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2468.8200000000002</v>
      </c>
    </row>
    <row r="304" spans="1:12" s="8" customFormat="1" ht="19.5" customHeight="1" x14ac:dyDescent="0.2">
      <c r="A304" s="3">
        <f>IFERROR(VLOOKUP(B304,'[1]DADOS (OCULTAR)'!$P$3:$R$91,3,0),"")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2483262</v>
      </c>
      <c r="I304" s="6">
        <f>IF('[1]TCE - ANEXO IV - Preencher'!K313="","",'[1]TCE - ANEXO IV - Preencher'!K313)</f>
        <v>44543</v>
      </c>
      <c r="J304" s="5" t="str">
        <f>'[1]TCE - ANEXO IV - Preencher'!L313</f>
        <v>35211201513946000114550030024832621024767500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1100</v>
      </c>
    </row>
    <row r="305" spans="1:12" s="8" customFormat="1" ht="19.5" customHeight="1" x14ac:dyDescent="0.2">
      <c r="A305" s="3">
        <f>IFERROR(VLOOKUP(B305,'[1]DADOS (OCULTAR)'!$P$3:$R$91,3,0),"")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2483261</v>
      </c>
      <c r="I305" s="6">
        <f>IF('[1]TCE - ANEXO IV - Preencher'!K314="","",'[1]TCE - ANEXO IV - Preencher'!K314)</f>
        <v>44543</v>
      </c>
      <c r="J305" s="5" t="str">
        <f>'[1]TCE - ANEXO IV - Preencher'!L314</f>
        <v>35211201513946000114550030024832611024767490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2200</v>
      </c>
    </row>
    <row r="306" spans="1:12" s="8" customFormat="1" ht="19.5" customHeight="1" x14ac:dyDescent="0.2">
      <c r="A306" s="3">
        <f>IFERROR(VLOOKUP(B306,'[1]DADOS (OCULTAR)'!$P$3:$R$91,3,0),"")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2483396</v>
      </c>
      <c r="I306" s="6">
        <f>IF('[1]TCE - ANEXO IV - Preencher'!K315="","",'[1]TCE - ANEXO IV - Preencher'!K315)</f>
        <v>44543</v>
      </c>
      <c r="J306" s="5" t="str">
        <f>'[1]TCE - ANEXO IV - Preencher'!L315</f>
        <v>35211201513946000114550030024833961024769329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3225.89</v>
      </c>
    </row>
    <row r="307" spans="1:12" s="8" customFormat="1" ht="19.5" customHeight="1" x14ac:dyDescent="0.2">
      <c r="A307" s="3">
        <f>IFERROR(VLOOKUP(B307,'[1]DADOS (OCULTAR)'!$P$3:$R$91,3,0),"")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2483400</v>
      </c>
      <c r="I307" s="6">
        <f>IF('[1]TCE - ANEXO IV - Preencher'!K316="","",'[1]TCE - ANEXO IV - Preencher'!K316)</f>
        <v>44543</v>
      </c>
      <c r="J307" s="5" t="str">
        <f>'[1]TCE - ANEXO IV - Preencher'!L316</f>
        <v>35211201513946000114550030024834001024769366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1368.82</v>
      </c>
    </row>
    <row r="308" spans="1:12" s="8" customFormat="1" ht="19.5" customHeight="1" x14ac:dyDescent="0.2">
      <c r="A308" s="3">
        <f>IFERROR(VLOOKUP(B308,'[1]DADOS (OCULTAR)'!$P$3:$R$91,3,0),"")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2483399</v>
      </c>
      <c r="I308" s="6">
        <f>IF('[1]TCE - ANEXO IV - Preencher'!K317="","",'[1]TCE - ANEXO IV - Preencher'!K317)</f>
        <v>44543</v>
      </c>
      <c r="J308" s="5" t="str">
        <f>'[1]TCE - ANEXO IV - Preencher'!L317</f>
        <v>35211201513946000114550030024833991024769355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1100</v>
      </c>
    </row>
    <row r="309" spans="1:12" s="8" customFormat="1" ht="19.5" customHeight="1" x14ac:dyDescent="0.2">
      <c r="A309" s="3">
        <f>IFERROR(VLOOKUP(B309,'[1]DADOS (OCULTAR)'!$P$3:$R$91,3,0),"")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2483397</v>
      </c>
      <c r="I309" s="6">
        <f>IF('[1]TCE - ANEXO IV - Preencher'!K318="","",'[1]TCE - ANEXO IV - Preencher'!K318)</f>
        <v>44543</v>
      </c>
      <c r="J309" s="5" t="str">
        <f>'[1]TCE - ANEXO IV - Preencher'!L318</f>
        <v>35211201513946000114550030024833971024769334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4106.46</v>
      </c>
    </row>
    <row r="310" spans="1:12" s="8" customFormat="1" ht="19.5" customHeight="1" x14ac:dyDescent="0.2">
      <c r="A310" s="3">
        <f>IFERROR(VLOOKUP(B310,'[1]DADOS (OCULTAR)'!$P$3:$R$91,3,0),"")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2483398</v>
      </c>
      <c r="I310" s="6">
        <f>IF('[1]TCE - ANEXO IV - Preencher'!K319="","",'[1]TCE - ANEXO IV - Preencher'!K319)</f>
        <v>44543</v>
      </c>
      <c r="J310" s="5" t="str">
        <f>'[1]TCE - ANEXO IV - Preencher'!L319</f>
        <v>35211201513946000114550030024834011024769371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1637.65</v>
      </c>
    </row>
    <row r="311" spans="1:12" s="8" customFormat="1" ht="19.5" customHeight="1" x14ac:dyDescent="0.2">
      <c r="A311" s="3">
        <f>IFERROR(VLOOKUP(B311,'[1]DADOS (OCULTAR)'!$P$3:$R$91,3,0),"")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2483401</v>
      </c>
      <c r="I311" s="6">
        <f>IF('[1]TCE - ANEXO IV - Preencher'!K320="","",'[1]TCE - ANEXO IV - Preencher'!K320)</f>
        <v>44543</v>
      </c>
      <c r="J311" s="5" t="str">
        <f>'[1]TCE - ANEXO IV - Preencher'!L320</f>
        <v>35211201513946000114550030024834011024769371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806.46</v>
      </c>
    </row>
    <row r="312" spans="1:12" s="8" customFormat="1" ht="19.5" customHeight="1" x14ac:dyDescent="0.2">
      <c r="A312" s="3">
        <f>IFERROR(VLOOKUP(B312,'[1]DADOS (OCULTAR)'!$P$3:$R$91,3,0),"")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2483402</v>
      </c>
      <c r="I312" s="6">
        <f>IF('[1]TCE - ANEXO IV - Preencher'!K321="","",'[1]TCE - ANEXO IV - Preencher'!K321)</f>
        <v>44543</v>
      </c>
      <c r="J312" s="5" t="str">
        <f>'[1]TCE - ANEXO IV - Preencher'!L321</f>
        <v>35211201513946000114550030024834021024769387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268.82</v>
      </c>
    </row>
    <row r="313" spans="1:12" s="8" customFormat="1" ht="19.5" customHeight="1" x14ac:dyDescent="0.2">
      <c r="A313" s="3">
        <f>IFERROR(VLOOKUP(B313,'[1]DADOS (OCULTAR)'!$P$3:$R$91,3,0),"")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2483405</v>
      </c>
      <c r="I313" s="6">
        <f>IF('[1]TCE - ANEXO IV - Preencher'!K322="","",'[1]TCE - ANEXO IV - Preencher'!K322)</f>
        <v>44543</v>
      </c>
      <c r="J313" s="5" t="str">
        <f>'[1]TCE - ANEXO IV - Preencher'!L322</f>
        <v>35211201513946000114550030024834051024769419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1368.82</v>
      </c>
    </row>
    <row r="314" spans="1:12" s="8" customFormat="1" ht="19.5" customHeight="1" x14ac:dyDescent="0.2">
      <c r="A314" s="3">
        <f>IFERROR(VLOOKUP(B314,'[1]DADOS (OCULTAR)'!$P$3:$R$91,3,0),"")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2486476</v>
      </c>
      <c r="I314" s="6">
        <f>IF('[1]TCE - ANEXO IV - Preencher'!K323="","",'[1]TCE - ANEXO IV - Preencher'!K323)</f>
        <v>44546</v>
      </c>
      <c r="J314" s="5" t="str">
        <f>'[1]TCE - ANEXO IV - Preencher'!L323</f>
        <v>35211201513946000114550030024864761024803752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1612.95</v>
      </c>
    </row>
    <row r="315" spans="1:12" s="8" customFormat="1" ht="19.5" customHeight="1" x14ac:dyDescent="0.2">
      <c r="A315" s="3">
        <f>IFERROR(VLOOKUP(B315,'[1]DADOS (OCULTAR)'!$P$3:$R$91,3,0),"")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2486479</v>
      </c>
      <c r="I315" s="6">
        <f>IF('[1]TCE - ANEXO IV - Preencher'!K324="","",'[1]TCE - ANEXO IV - Preencher'!K324)</f>
        <v>44546</v>
      </c>
      <c r="J315" s="5" t="str">
        <f>'[1]TCE - ANEXO IV - Preencher'!L324</f>
        <v>35211201513946000114550030024864791024803789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1368.82</v>
      </c>
    </row>
    <row r="316" spans="1:12" s="8" customFormat="1" ht="19.5" customHeight="1" x14ac:dyDescent="0.2">
      <c r="A316" s="3">
        <f>IFERROR(VLOOKUP(B316,'[1]DADOS (OCULTAR)'!$P$3:$R$91,3,0),"")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2486477</v>
      </c>
      <c r="I316" s="6">
        <f>IF('[1]TCE - ANEXO IV - Preencher'!K325="","",'[1]TCE - ANEXO IV - Preencher'!K325)</f>
        <v>44546</v>
      </c>
      <c r="J316" s="5" t="str">
        <f>'[1]TCE - ANEXO IV - Preencher'!L325</f>
        <v>35211201513946000114550030024864771024803768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2200</v>
      </c>
    </row>
    <row r="317" spans="1:12" s="8" customFormat="1" ht="19.5" customHeight="1" x14ac:dyDescent="0.2">
      <c r="A317" s="3">
        <f>IFERROR(VLOOKUP(B317,'[1]DADOS (OCULTAR)'!$P$3:$R$91,3,0),"")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2486444</v>
      </c>
      <c r="I317" s="6">
        <f>IF('[1]TCE - ANEXO IV - Preencher'!K326="","",'[1]TCE - ANEXO IV - Preencher'!K326)</f>
        <v>44546</v>
      </c>
      <c r="J317" s="5" t="str">
        <f>'[1]TCE - ANEXO IV - Preencher'!L326</f>
        <v>35211201513946000114550030024864441024803422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1612.94</v>
      </c>
    </row>
    <row r="318" spans="1:12" s="8" customFormat="1" ht="19.5" customHeight="1" x14ac:dyDescent="0.2">
      <c r="A318" s="3">
        <f>IFERROR(VLOOKUP(B318,'[1]DADOS (OCULTAR)'!$P$3:$R$91,3,0),"")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2486478</v>
      </c>
      <c r="I318" s="6">
        <f>IF('[1]TCE - ANEXO IV - Preencher'!K327="","",'[1]TCE - ANEXO IV - Preencher'!K327)</f>
        <v>44546</v>
      </c>
      <c r="J318" s="5" t="str">
        <f>'[1]TCE - ANEXO IV - Preencher'!L327</f>
        <v>35211201513946000114550030024864781024803773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1881.77</v>
      </c>
    </row>
    <row r="319" spans="1:12" s="8" customFormat="1" ht="19.5" customHeight="1" x14ac:dyDescent="0.2">
      <c r="A319" s="3">
        <f>IFERROR(VLOOKUP(B319,'[1]DADOS (OCULTAR)'!$P$3:$R$91,3,0),"")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11234649000193</v>
      </c>
      <c r="E319" s="5" t="str">
        <f>'[1]TCE - ANEXO IV - Preencher'!G328</f>
        <v>BIOANGIO COMERCIO DE PROD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000.005.312</v>
      </c>
      <c r="I319" s="6">
        <f>IF('[1]TCE - ANEXO IV - Preencher'!K328="","",'[1]TCE - ANEXO IV - Preencher'!K328)</f>
        <v>44543</v>
      </c>
      <c r="J319" s="5" t="str">
        <f>'[1]TCE - ANEXO IV - Preencher'!L328</f>
        <v>26211211234649000193550010000053121000009996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980</v>
      </c>
    </row>
    <row r="320" spans="1:12" s="8" customFormat="1" ht="19.5" customHeight="1" x14ac:dyDescent="0.2">
      <c r="A320" s="3">
        <f>IFERROR(VLOOKUP(B320,'[1]DADOS (OCULTAR)'!$P$3:$R$91,3,0),"")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1437707000122</v>
      </c>
      <c r="E320" s="5" t="str">
        <f>'[1]TCE - ANEXO IV - Preencher'!G329</f>
        <v>SCITECH MEDICAL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238206</v>
      </c>
      <c r="I320" s="6">
        <f>IF('[1]TCE - ANEXO IV - Preencher'!K329="","",'[1]TCE - ANEXO IV - Preencher'!K329)</f>
        <v>44546</v>
      </c>
      <c r="J320" s="5" t="str">
        <f>'[1]TCE - ANEXO IV - Preencher'!L329</f>
        <v>52211201437707000122550550002382061603883350</v>
      </c>
      <c r="K320" s="5" t="str">
        <f>IF(F320="B",LEFT('[1]TCE - ANEXO IV - Preencher'!M329,2),IF(F320="S",LEFT('[1]TCE - ANEXO IV - Preencher'!M329,7),IF('[1]TCE - ANEXO IV - Preencher'!H329="","")))</f>
        <v>52</v>
      </c>
      <c r="L320" s="7">
        <f>'[1]TCE - ANEXO IV - Preencher'!N329</f>
        <v>3150</v>
      </c>
    </row>
    <row r="321" spans="1:12" s="8" customFormat="1" ht="19.5" customHeight="1" x14ac:dyDescent="0.2">
      <c r="A321" s="3">
        <f>IFERROR(VLOOKUP(B321,'[1]DADOS (OCULTAR)'!$P$3:$R$91,3,0),"")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1437707000122</v>
      </c>
      <c r="E321" s="5" t="str">
        <f>'[1]TCE - ANEXO IV - Preencher'!G330</f>
        <v>SCITECH MEDICAL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238196</v>
      </c>
      <c r="I321" s="6">
        <f>IF('[1]TCE - ANEXO IV - Preencher'!K330="","",'[1]TCE - ANEXO IV - Preencher'!K330)</f>
        <v>44545</v>
      </c>
      <c r="J321" s="5" t="str">
        <f>'[1]TCE - ANEXO IV - Preencher'!L330</f>
        <v>52211201437707000122550550002381961676684864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1050</v>
      </c>
    </row>
    <row r="322" spans="1:12" s="8" customFormat="1" ht="19.5" customHeight="1" x14ac:dyDescent="0.2">
      <c r="A322" s="3">
        <f>IFERROR(VLOOKUP(B322,'[1]DADOS (OCULTAR)'!$P$3:$R$91,3,0),"")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1437707000122</v>
      </c>
      <c r="E322" s="5" t="str">
        <f>'[1]TCE - ANEXO IV - Preencher'!G331</f>
        <v>SCITECH MEDICAL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237581</v>
      </c>
      <c r="I322" s="6">
        <f>IF('[1]TCE - ANEXO IV - Preencher'!K331="","",'[1]TCE - ANEXO IV - Preencher'!K331)</f>
        <v>44543</v>
      </c>
      <c r="J322" s="5" t="str">
        <f>'[1]TCE - ANEXO IV - Preencher'!L331</f>
        <v>52211201437707000122550550002375811740090146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1050</v>
      </c>
    </row>
    <row r="323" spans="1:12" s="8" customFormat="1" ht="19.5" customHeight="1" x14ac:dyDescent="0.2">
      <c r="A323" s="3">
        <f>IFERROR(VLOOKUP(B323,'[1]DADOS (OCULTAR)'!$P$3:$R$91,3,0),"")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1437707000122</v>
      </c>
      <c r="E323" s="5" t="str">
        <f>'[1]TCE - ANEXO IV - Preencher'!G332</f>
        <v>SCITECH MEDICAL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237211</v>
      </c>
      <c r="I323" s="6">
        <f>IF('[1]TCE - ANEXO IV - Preencher'!K332="","",'[1]TCE - ANEXO IV - Preencher'!K332)</f>
        <v>44543</v>
      </c>
      <c r="J323" s="5" t="str">
        <f>'[1]TCE - ANEXO IV - Preencher'!L332</f>
        <v>52211201437707000122550550002372111381408916</v>
      </c>
      <c r="K323" s="5" t="str">
        <f>IF(F323="B",LEFT('[1]TCE - ANEXO IV - Preencher'!M332,2),IF(F323="S",LEFT('[1]TCE - ANEXO IV - Preencher'!M332,7),IF('[1]TCE - ANEXO IV - Preencher'!H332="","")))</f>
        <v>52</v>
      </c>
      <c r="L323" s="7">
        <f>'[1]TCE - ANEXO IV - Preencher'!N332</f>
        <v>3150</v>
      </c>
    </row>
    <row r="324" spans="1:12" s="8" customFormat="1" ht="19.5" customHeight="1" x14ac:dyDescent="0.2">
      <c r="A324" s="3">
        <f>IFERROR(VLOOKUP(B324,'[1]DADOS (OCULTAR)'!$P$3:$R$91,3,0),"")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12882932000194</v>
      </c>
      <c r="E324" s="5" t="str">
        <f>'[1]TCE - ANEXO IV - Preencher'!G333</f>
        <v>EXOMED REPRES DE MED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157073</v>
      </c>
      <c r="I324" s="6">
        <f>IF('[1]TCE - ANEXO IV - Preencher'!K333="","",'[1]TCE - ANEXO IV - Preencher'!K333)</f>
        <v>44547</v>
      </c>
      <c r="J324" s="5" t="str">
        <f>'[1]TCE - ANEXO IV - Preencher'!L333</f>
        <v>26211212882932000194550010001570731020937696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1380</v>
      </c>
    </row>
    <row r="325" spans="1:12" s="8" customFormat="1" ht="19.5" customHeight="1" x14ac:dyDescent="0.2">
      <c r="A325" s="3">
        <f>IFERROR(VLOOKUP(B325,'[1]DADOS (OCULTAR)'!$P$3:$R$91,3,0),"")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58426628000133</v>
      </c>
      <c r="E325" s="5" t="str">
        <f>'[1]TCE - ANEXO IV - Preencher'!G334</f>
        <v>SAMTRONIC INDUSTRIA E COMERCIO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290560</v>
      </c>
      <c r="I325" s="6">
        <f>IF('[1]TCE - ANEXO IV - Preencher'!K334="","",'[1]TCE - ANEXO IV - Preencher'!K334)</f>
        <v>44539</v>
      </c>
      <c r="J325" s="5" t="str">
        <f>'[1]TCE - ANEXO IV - Preencher'!L334</f>
        <v>35211258426628000133550010002905601940952825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31200</v>
      </c>
    </row>
    <row r="326" spans="1:12" s="8" customFormat="1" ht="19.5" customHeight="1" x14ac:dyDescent="0.2">
      <c r="A326" s="3">
        <f>IFERROR(VLOOKUP(B326,'[1]DADOS (OCULTAR)'!$P$3:$R$91,3,0),"")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21216468000198</v>
      </c>
      <c r="E326" s="5" t="str">
        <f>'[1]TCE - ANEXO IV - Preencher'!G335</f>
        <v>SANMED DIST. DE PRODUTOS MED. HOSPITALAR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000.006.567</v>
      </c>
      <c r="I326" s="6">
        <f>IF('[1]TCE - ANEXO IV - Preencher'!K335="","",'[1]TCE - ANEXO IV - Preencher'!K335)</f>
        <v>44547</v>
      </c>
      <c r="J326" s="5" t="str">
        <f>'[1]TCE - ANEXO IV - Preencher'!L335</f>
        <v>26211221216468000198550010000065671350202113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1950</v>
      </c>
    </row>
    <row r="327" spans="1:12" s="8" customFormat="1" ht="19.5" customHeight="1" x14ac:dyDescent="0.2">
      <c r="A327" s="3">
        <f>IFERROR(VLOOKUP(B327,'[1]DADOS (OCULTAR)'!$P$3:$R$91,3,0),"")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20782880000102</v>
      </c>
      <c r="E327" s="5" t="str">
        <f>'[1]TCE - ANEXO IV - Preencher'!G336</f>
        <v>NORDESTE MEDICAL R IMP PROD HOSP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2663</v>
      </c>
      <c r="I327" s="6">
        <f>IF('[1]TCE - ANEXO IV - Preencher'!K336="","",'[1]TCE - ANEXO IV - Preencher'!K336)</f>
        <v>44550</v>
      </c>
      <c r="J327" s="5" t="str">
        <f>'[1]TCE - ANEXO IV - Preencher'!L336</f>
        <v>26211220782880000102550010000026631737935560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1000</v>
      </c>
    </row>
    <row r="328" spans="1:12" s="8" customFormat="1" ht="19.5" customHeight="1" x14ac:dyDescent="0.2">
      <c r="A328" s="3">
        <f>IFERROR(VLOOKUP(B328,'[1]DADOS (OCULTAR)'!$P$3:$R$91,3,0),"")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12340717000161</v>
      </c>
      <c r="E328" s="5" t="str">
        <f>'[1]TCE - ANEXO IV - Preencher'!G337</f>
        <v>POINT SUTURE DO BRAS. FIOS CIRUG.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000.079.890</v>
      </c>
      <c r="I328" s="6">
        <f>IF('[1]TCE - ANEXO IV - Preencher'!K337="","",'[1]TCE - ANEXO IV - Preencher'!K337)</f>
        <v>44546</v>
      </c>
      <c r="J328" s="5" t="str">
        <f>'[1]TCE - ANEXO IV - Preencher'!L337</f>
        <v>23211212340717000161550010000798901696109963</v>
      </c>
      <c r="K328" s="5" t="str">
        <f>IF(F328="B",LEFT('[1]TCE - ANEXO IV - Preencher'!M337,2),IF(F328="S",LEFT('[1]TCE - ANEXO IV - Preencher'!M337,7),IF('[1]TCE - ANEXO IV - Preencher'!H337="","")))</f>
        <v>23</v>
      </c>
      <c r="L328" s="7">
        <f>'[1]TCE - ANEXO IV - Preencher'!N337</f>
        <v>770.52</v>
      </c>
    </row>
    <row r="329" spans="1:12" s="8" customFormat="1" ht="19.5" customHeight="1" x14ac:dyDescent="0.2">
      <c r="A329" s="3">
        <f>IFERROR(VLOOKUP(B329,'[1]DADOS (OCULTAR)'!$P$3:$R$91,3,0),"")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1440590001027</v>
      </c>
      <c r="E329" s="5" t="str">
        <f>'[1]TCE - ANEXO IV - Preencher'!G338</f>
        <v>FRESENIUS MEDICAL CARE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49454</v>
      </c>
      <c r="I329" s="6">
        <f>IF('[1]TCE - ANEXO IV - Preencher'!K338="","",'[1]TCE - ANEXO IV - Preencher'!K338)</f>
        <v>44546</v>
      </c>
      <c r="J329" s="5" t="str">
        <f>'[1]TCE - ANEXO IV - Preencher'!L338</f>
        <v>23211201440590001027550000000494541022364897</v>
      </c>
      <c r="K329" s="5" t="str">
        <f>IF(F329="B",LEFT('[1]TCE - ANEXO IV - Preencher'!M338,2),IF(F329="S",LEFT('[1]TCE - ANEXO IV - Preencher'!M338,7),IF('[1]TCE - ANEXO IV - Preencher'!H338="","")))</f>
        <v>23</v>
      </c>
      <c r="L329" s="7">
        <f>'[1]TCE - ANEXO IV - Preencher'!N338</f>
        <v>2261.52</v>
      </c>
    </row>
    <row r="330" spans="1:12" s="8" customFormat="1" ht="19.5" customHeight="1" x14ac:dyDescent="0.2">
      <c r="A330" s="3">
        <f>IFERROR(VLOOKUP(B330,'[1]DADOS (OCULTAR)'!$P$3:$R$91,3,0),"")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1440590001027</v>
      </c>
      <c r="E330" s="5" t="str">
        <f>'[1]TCE - ANEXO IV - Preencher'!G339</f>
        <v>FRESENIUS MEDICAL CARE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000.049.368</v>
      </c>
      <c r="I330" s="6">
        <f>IF('[1]TCE - ANEXO IV - Preencher'!K339="","",'[1]TCE - ANEXO IV - Preencher'!K339)</f>
        <v>44539</v>
      </c>
      <c r="J330" s="5" t="str">
        <f>'[1]TCE - ANEXO IV - Preencher'!L339</f>
        <v>23211201440590001027550000000493681174389051</v>
      </c>
      <c r="K330" s="5" t="str">
        <f>IF(F330="B",LEFT('[1]TCE - ANEXO IV - Preencher'!M339,2),IF(F330="S",LEFT('[1]TCE - ANEXO IV - Preencher'!M339,7),IF('[1]TCE - ANEXO IV - Preencher'!H339="","")))</f>
        <v>23</v>
      </c>
      <c r="L330" s="7">
        <f>'[1]TCE - ANEXO IV - Preencher'!N339</f>
        <v>3382.6</v>
      </c>
    </row>
    <row r="331" spans="1:12" s="8" customFormat="1" ht="19.5" customHeight="1" x14ac:dyDescent="0.2">
      <c r="A331" s="3">
        <f>IFERROR(VLOOKUP(B331,'[1]DADOS (OCULTAR)'!$P$3:$R$91,3,0),"")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67729178000653</v>
      </c>
      <c r="E331" s="5" t="str">
        <f>'[1]TCE - ANEXO IV - Preencher'!G340</f>
        <v>COMERCIAL CIRURGICA RIOCLARENSE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18953</v>
      </c>
      <c r="I331" s="6">
        <f>IF('[1]TCE - ANEXO IV - Preencher'!K340="","",'[1]TCE - ANEXO IV - Preencher'!K340)</f>
        <v>44547</v>
      </c>
      <c r="J331" s="5" t="str">
        <f>'[1]TCE - ANEXO IV - Preencher'!L340</f>
        <v>26211267729178000653550010000189531214342125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4241.8999999999996</v>
      </c>
    </row>
    <row r="332" spans="1:12" s="8" customFormat="1" ht="19.5" customHeight="1" x14ac:dyDescent="0.2">
      <c r="A332" s="3">
        <f>IFERROR(VLOOKUP(B332,'[1]DADOS (OCULTAR)'!$P$3:$R$91,3,0),"")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1206820001179</v>
      </c>
      <c r="E332" s="5" t="str">
        <f>'[1]TCE - ANEXO IV - Preencher'!G341</f>
        <v>PANPHARMA DISTRIB. DE MEDICAM.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1242298</v>
      </c>
      <c r="I332" s="6">
        <f>IF('[1]TCE - ANEXO IV - Preencher'!K341="","",'[1]TCE - ANEXO IV - Preencher'!K341)</f>
        <v>44547</v>
      </c>
      <c r="J332" s="5" t="str">
        <f>'[1]TCE - ANEXO IV - Preencher'!L341</f>
        <v>26211201206820001179550040012422981132881154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149.74</v>
      </c>
    </row>
    <row r="333" spans="1:12" s="8" customFormat="1" ht="19.5" customHeight="1" x14ac:dyDescent="0.2">
      <c r="A333" s="3">
        <f>IFERROR(VLOOKUP(B333,'[1]DADOS (OCULTAR)'!$P$3:$R$91,3,0),"")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72568587000140</v>
      </c>
      <c r="E333" s="5" t="str">
        <f>'[1]TCE - ANEXO IV - Preencher'!G342</f>
        <v>MEDICOR PRODUTOS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77549</v>
      </c>
      <c r="I333" s="6">
        <f>IF('[1]TCE - ANEXO IV - Preencher'!K342="","",'[1]TCE - ANEXO IV - Preencher'!K342)</f>
        <v>44531</v>
      </c>
      <c r="J333" s="5" t="str">
        <f>'[1]TCE - ANEXO IV - Preencher'!L342</f>
        <v>43211272568587000140550020000775491294839678</v>
      </c>
      <c r="K333" s="5" t="str">
        <f>IF(F333="B",LEFT('[1]TCE - ANEXO IV - Preencher'!M342,2),IF(F333="S",LEFT('[1]TCE - ANEXO IV - Preencher'!M342,7),IF('[1]TCE - ANEXO IV - Preencher'!H342="","")))</f>
        <v>43</v>
      </c>
      <c r="L333" s="7">
        <f>'[1]TCE - ANEXO IV - Preencher'!N342</f>
        <v>3843.6</v>
      </c>
    </row>
    <row r="334" spans="1:12" s="8" customFormat="1" ht="19.5" customHeight="1" x14ac:dyDescent="0.2">
      <c r="A334" s="3">
        <f>IFERROR(VLOOKUP(B334,'[1]DADOS (OCULTAR)'!$P$3:$R$91,3,0),"")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24436602000154</v>
      </c>
      <c r="E334" s="5" t="str">
        <f>'[1]TCE - ANEXO IV - Preencher'!G343</f>
        <v>ART CIRURGICA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95111</v>
      </c>
      <c r="I334" s="6">
        <f>IF('[1]TCE - ANEXO IV - Preencher'!K343="","",'[1]TCE - ANEXO IV - Preencher'!K343)</f>
        <v>44547</v>
      </c>
      <c r="J334" s="5" t="str">
        <f>'[1]TCE - ANEXO IV - Preencher'!L343</f>
        <v>26211224436602000154550010000951111140744424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3476.4</v>
      </c>
    </row>
    <row r="335" spans="1:12" s="8" customFormat="1" ht="19.5" customHeight="1" x14ac:dyDescent="0.2">
      <c r="A335" s="3">
        <f>IFERROR(VLOOKUP(B335,'[1]DADOS (OCULTAR)'!$P$3:$R$91,3,0),"")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8778201000126</v>
      </c>
      <c r="E335" s="5" t="str">
        <f>'[1]TCE - ANEXO IV - Preencher'!G344</f>
        <v>DROGAFONTE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358521</v>
      </c>
      <c r="I335" s="6">
        <f>IF('[1]TCE - ANEXO IV - Preencher'!K344="","",'[1]TCE - ANEXO IV - Preencher'!K344)</f>
        <v>44546</v>
      </c>
      <c r="J335" s="5" t="str">
        <f>'[1]TCE - ANEXO IV - Preencher'!L344</f>
        <v>26211208778201000126550010003585211933592350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649</v>
      </c>
    </row>
    <row r="336" spans="1:12" s="8" customFormat="1" ht="19.5" customHeight="1" x14ac:dyDescent="0.2">
      <c r="A336" s="3">
        <f>IFERROR(VLOOKUP(B336,'[1]DADOS (OCULTAR)'!$P$3:$R$91,3,0),"")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8778201000126</v>
      </c>
      <c r="E336" s="5" t="str">
        <f>'[1]TCE - ANEXO IV - Preencher'!G345</f>
        <v>DROGAFONTE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358521</v>
      </c>
      <c r="I336" s="6">
        <f>IF('[1]TCE - ANEXO IV - Preencher'!K345="","",'[1]TCE - ANEXO IV - Preencher'!K345)</f>
        <v>44546</v>
      </c>
      <c r="J336" s="5" t="str">
        <f>'[1]TCE - ANEXO IV - Preencher'!L345</f>
        <v>26211208778201000126550010003585211933592350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389.4</v>
      </c>
    </row>
    <row r="337" spans="1:12" s="8" customFormat="1" ht="19.5" customHeight="1" x14ac:dyDescent="0.2">
      <c r="A337" s="3">
        <f>IFERROR(VLOOKUP(B337,'[1]DADOS (OCULTAR)'!$P$3:$R$91,3,0),"")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8778201000126</v>
      </c>
      <c r="E337" s="5" t="str">
        <f>'[1]TCE - ANEXO IV - Preencher'!G346</f>
        <v>DROGAFONTE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358704</v>
      </c>
      <c r="I337" s="6">
        <f>IF('[1]TCE - ANEXO IV - Preencher'!K346="","",'[1]TCE - ANEXO IV - Preencher'!K346)</f>
        <v>44547</v>
      </c>
      <c r="J337" s="5" t="str">
        <f>'[1]TCE - ANEXO IV - Preencher'!L346</f>
        <v>26211208778201000126550010003587041519398618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7489.58</v>
      </c>
    </row>
    <row r="338" spans="1:12" s="8" customFormat="1" ht="19.5" customHeight="1" x14ac:dyDescent="0.2">
      <c r="A338" s="3">
        <f>IFERROR(VLOOKUP(B338,'[1]DADOS (OCULTAR)'!$P$3:$R$91,3,0),"")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8778201000126</v>
      </c>
      <c r="E338" s="5" t="str">
        <f>'[1]TCE - ANEXO IV - Preencher'!G347</f>
        <v>DROGAFONTE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358793</v>
      </c>
      <c r="I338" s="6">
        <f>IF('[1]TCE - ANEXO IV - Preencher'!K347="","",'[1]TCE - ANEXO IV - Preencher'!K347)</f>
        <v>44550</v>
      </c>
      <c r="J338" s="5" t="str">
        <f>'[1]TCE - ANEXO IV - Preencher'!L347</f>
        <v>26211208778201000126550010003587931961167219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4818.5</v>
      </c>
    </row>
    <row r="339" spans="1:12" s="8" customFormat="1" ht="19.5" customHeight="1" x14ac:dyDescent="0.2">
      <c r="A339" s="3">
        <f>IFERROR(VLOOKUP(B339,'[1]DADOS (OCULTAR)'!$P$3:$R$91,3,0),"")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10779833000156</v>
      </c>
      <c r="E339" s="5" t="str">
        <f>'[1]TCE - ANEXO IV - Preencher'!G348</f>
        <v>MEDICAL MERCANTIL DE APARELHAGEM MEDICA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541169</v>
      </c>
      <c r="I339" s="6">
        <f>IF('[1]TCE - ANEXO IV - Preencher'!K348="","",'[1]TCE - ANEXO IV - Preencher'!K348)</f>
        <v>44550</v>
      </c>
      <c r="J339" s="5" t="str">
        <f>'[1]TCE - ANEXO IV - Preencher'!L348</f>
        <v>26211210779833000156550010005411691094043557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801.5</v>
      </c>
    </row>
    <row r="340" spans="1:12" s="8" customFormat="1" ht="19.5" customHeight="1" x14ac:dyDescent="0.2">
      <c r="A340" s="3">
        <f>IFERROR(VLOOKUP(B340,'[1]DADOS (OCULTAR)'!$P$3:$R$91,3,0),"")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8674752000140</v>
      </c>
      <c r="E340" s="5" t="str">
        <f>'[1]TCE - ANEXO IV - Preencher'!G349</f>
        <v>CIRURGICA MONTEBELLO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000.120.043</v>
      </c>
      <c r="I340" s="6">
        <f>IF('[1]TCE - ANEXO IV - Preencher'!K349="","",'[1]TCE - ANEXO IV - Preencher'!K349)</f>
        <v>44547</v>
      </c>
      <c r="J340" s="5" t="str">
        <f>'[1]TCE - ANEXO IV - Preencher'!L349</f>
        <v>26211208674752000140550010001200431366657981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855.36</v>
      </c>
    </row>
    <row r="341" spans="1:12" s="8" customFormat="1" ht="19.5" customHeight="1" x14ac:dyDescent="0.2">
      <c r="A341" s="3">
        <f>IFERROR(VLOOKUP(B341,'[1]DADOS (OCULTAR)'!$P$3:$R$91,3,0),"")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5011743000180</v>
      </c>
      <c r="E341" s="5" t="str">
        <f>'[1]TCE - ANEXO IV - Preencher'!G350</f>
        <v>ALMERI ANGELO SALVIANO DA SILVA  ME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6970</v>
      </c>
      <c r="I341" s="6">
        <f>IF('[1]TCE - ANEXO IV - Preencher'!K350="","",'[1]TCE - ANEXO IV - Preencher'!K350)</f>
        <v>44547</v>
      </c>
      <c r="J341" s="5" t="str">
        <f>'[1]TCE - ANEXO IV - Preencher'!L350</f>
        <v>26211205011743000180550010000069701810201277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5450</v>
      </c>
    </row>
    <row r="342" spans="1:12" s="8" customFormat="1" ht="19.5" customHeight="1" x14ac:dyDescent="0.2">
      <c r="A342" s="3">
        <f>IFERROR(VLOOKUP(B342,'[1]DADOS (OCULTAR)'!$P$3:$R$91,3,0),"")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7160019000144</v>
      </c>
      <c r="E342" s="5" t="str">
        <f>'[1]TCE - ANEXO IV - Preencher'!G351</f>
        <v>VITALE COMERCIO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70837</v>
      </c>
      <c r="I342" s="6">
        <f>IF('[1]TCE - ANEXO IV - Preencher'!K351="","",'[1]TCE - ANEXO IV - Preencher'!K351)</f>
        <v>44546</v>
      </c>
      <c r="J342" s="5" t="str">
        <f>'[1]TCE - ANEXO IV - Preencher'!L351</f>
        <v>26211207160019000144550010000708371327530198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12306</v>
      </c>
    </row>
    <row r="343" spans="1:12" s="8" customFormat="1" ht="19.5" customHeight="1" x14ac:dyDescent="0.2">
      <c r="A343" s="3">
        <f>IFERROR(VLOOKUP(B343,'[1]DADOS (OCULTAR)'!$P$3:$R$91,3,0),"")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37844479000152</v>
      </c>
      <c r="E343" s="5" t="str">
        <f>'[1]TCE - ANEXO IV - Preencher'!G352</f>
        <v>BIOLINE FIOS CIRURGICOS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124136</v>
      </c>
      <c r="I343" s="6">
        <f>IF('[1]TCE - ANEXO IV - Preencher'!K352="","",'[1]TCE - ANEXO IV - Preencher'!K352)</f>
        <v>44546</v>
      </c>
      <c r="J343" s="5" t="str">
        <f>'[1]TCE - ANEXO IV - Preencher'!L352</f>
        <v>52211237844479000152550020001241361208654541</v>
      </c>
      <c r="K343" s="5" t="str">
        <f>IF(F343="B",LEFT('[1]TCE - ANEXO IV - Preencher'!M352,2),IF(F343="S",LEFT('[1]TCE - ANEXO IV - Preencher'!M352,7),IF('[1]TCE - ANEXO IV - Preencher'!H352="","")))</f>
        <v>52</v>
      </c>
      <c r="L343" s="7">
        <f>'[1]TCE - ANEXO IV - Preencher'!N352</f>
        <v>1638.96</v>
      </c>
    </row>
    <row r="344" spans="1:12" s="8" customFormat="1" ht="19.5" customHeight="1" x14ac:dyDescent="0.2">
      <c r="A344" s="3">
        <f>IFERROR(VLOOKUP(B344,'[1]DADOS (OCULTAR)'!$P$3:$R$91,3,0),"")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3817043000152</v>
      </c>
      <c r="E344" s="5" t="str">
        <f>'[1]TCE - ANEXO IV - Preencher'!G353</f>
        <v>PHARMAPLUS LTDA EPP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000.038.768</v>
      </c>
      <c r="I344" s="6">
        <f>IF('[1]TCE - ANEXO IV - Preencher'!K353="","",'[1]TCE - ANEXO IV - Preencher'!K353)</f>
        <v>44548</v>
      </c>
      <c r="J344" s="5" t="str">
        <f>'[1]TCE - ANEXO IV - Preencher'!L353</f>
        <v>26211203817043000152550010000387681037616810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7350.46</v>
      </c>
    </row>
    <row r="345" spans="1:12" s="8" customFormat="1" ht="19.5" customHeight="1" x14ac:dyDescent="0.2">
      <c r="A345" s="3">
        <f>IFERROR(VLOOKUP(B345,'[1]DADOS (OCULTAR)'!$P$3:$R$91,3,0),"")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21596736000144</v>
      </c>
      <c r="E345" s="5" t="str">
        <f>'[1]TCE - ANEXO IV - Preencher'!G354</f>
        <v>ULTRAMEGA DIST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143127</v>
      </c>
      <c r="I345" s="6">
        <f>IF('[1]TCE - ANEXO IV - Preencher'!K354="","",'[1]TCE - ANEXO IV - Preencher'!K354)</f>
        <v>44547</v>
      </c>
      <c r="J345" s="5" t="str">
        <f>'[1]TCE - ANEXO IV - Preencher'!L354</f>
        <v>26211221596736000144550010001431271001474725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2878.5</v>
      </c>
    </row>
    <row r="346" spans="1:12" s="8" customFormat="1" ht="19.5" customHeight="1" x14ac:dyDescent="0.2">
      <c r="A346" s="3">
        <f>IFERROR(VLOOKUP(B346,'[1]DADOS (OCULTAR)'!$P$3:$R$91,3,0),"")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21596736000144</v>
      </c>
      <c r="E346" s="5" t="str">
        <f>'[1]TCE - ANEXO IV - Preencher'!G355</f>
        <v>ULTRAMEGA DIST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143221</v>
      </c>
      <c r="I346" s="6">
        <f>IF('[1]TCE - ANEXO IV - Preencher'!K355="","",'[1]TCE - ANEXO IV - Preencher'!K355)</f>
        <v>44550</v>
      </c>
      <c r="J346" s="5" t="str">
        <f>'[1]TCE - ANEXO IV - Preencher'!L355</f>
        <v>26211221596736000144550010001432211001475685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2716</v>
      </c>
    </row>
    <row r="347" spans="1:12" s="8" customFormat="1" ht="19.5" customHeight="1" x14ac:dyDescent="0.2">
      <c r="A347" s="3">
        <f>IFERROR(VLOOKUP(B347,'[1]DADOS (OCULTAR)'!$P$3:$R$91,3,0),"")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21172673000107</v>
      </c>
      <c r="E347" s="5" t="str">
        <f>'[1]TCE - ANEXO IV - Preencher'!G356</f>
        <v>ERS INDUSTRIA E COMERCIO DE PRODUTOS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25253</v>
      </c>
      <c r="I347" s="6">
        <f>IF('[1]TCE - ANEXO IV - Preencher'!K356="","",'[1]TCE - ANEXO IV - Preencher'!K356)</f>
        <v>44544</v>
      </c>
      <c r="J347" s="5" t="str">
        <f>'[1]TCE - ANEXO IV - Preencher'!L356</f>
        <v>26211221172673000107550010000252531470371360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6615</v>
      </c>
    </row>
    <row r="348" spans="1:12" s="8" customFormat="1" ht="19.5" customHeight="1" x14ac:dyDescent="0.2">
      <c r="A348" s="3">
        <f>IFERROR(VLOOKUP(B348,'[1]DADOS (OCULTAR)'!$P$3:$R$91,3,0),"")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6204103000150</v>
      </c>
      <c r="E348" s="5" t="str">
        <f>'[1]TCE - ANEXO IV - Preencher'!G357</f>
        <v>R S DOS SANTOS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48308</v>
      </c>
      <c r="I348" s="6">
        <f>IF('[1]TCE - ANEXO IV - Preencher'!K357="","",'[1]TCE - ANEXO IV - Preencher'!K357)</f>
        <v>44550</v>
      </c>
      <c r="J348" s="5" t="str">
        <f>'[1]TCE - ANEXO IV - Preencher'!L357</f>
        <v>26211206204103000150550010000483081431988515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2065.5</v>
      </c>
    </row>
    <row r="349" spans="1:12" s="8" customFormat="1" ht="19.5" customHeight="1" x14ac:dyDescent="0.2">
      <c r="A349" s="3">
        <f>IFERROR(VLOOKUP(B349,'[1]DADOS (OCULTAR)'!$P$3:$R$91,3,0),"")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1440590001027</v>
      </c>
      <c r="E349" s="5" t="str">
        <f>'[1]TCE - ANEXO IV - Preencher'!G358</f>
        <v>FRESENIUS MEDICAL CARE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49437</v>
      </c>
      <c r="I349" s="6">
        <f>IF('[1]TCE - ANEXO IV - Preencher'!K358="","",'[1]TCE - ANEXO IV - Preencher'!K358)</f>
        <v>44545</v>
      </c>
      <c r="J349" s="5" t="str">
        <f>'[1]TCE - ANEXO IV - Preencher'!L358</f>
        <v>23211201440590001027550000000494371071433200</v>
      </c>
      <c r="K349" s="5" t="str">
        <f>IF(F349="B",LEFT('[1]TCE - ANEXO IV - Preencher'!M358,2),IF(F349="S",LEFT('[1]TCE - ANEXO IV - Preencher'!M358,7),IF('[1]TCE - ANEXO IV - Preencher'!H358="","")))</f>
        <v>23</v>
      </c>
      <c r="L349" s="7">
        <f>'[1]TCE - ANEXO IV - Preencher'!N358</f>
        <v>1873.44</v>
      </c>
    </row>
    <row r="350" spans="1:12" s="8" customFormat="1" ht="19.5" customHeight="1" x14ac:dyDescent="0.2">
      <c r="A350" s="3">
        <f>IFERROR(VLOOKUP(B350,'[1]DADOS (OCULTAR)'!$P$3:$R$91,3,0),"")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1440590001027</v>
      </c>
      <c r="E350" s="5" t="str">
        <f>'[1]TCE - ANEXO IV - Preencher'!G359</f>
        <v>FRESENIUS MEDICAL CARE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49453</v>
      </c>
      <c r="I350" s="6">
        <f>IF('[1]TCE - ANEXO IV - Preencher'!K359="","",'[1]TCE - ANEXO IV - Preencher'!K359)</f>
        <v>44546</v>
      </c>
      <c r="J350" s="5" t="str">
        <f>'[1]TCE - ANEXO IV - Preencher'!L359</f>
        <v>23211201440590001027550000004694531662353059</v>
      </c>
      <c r="K350" s="5" t="str">
        <f>IF(F350="B",LEFT('[1]TCE - ANEXO IV - Preencher'!M359,2),IF(F350="S",LEFT('[1]TCE - ANEXO IV - Preencher'!M359,7),IF('[1]TCE - ANEXO IV - Preencher'!H359="","")))</f>
        <v>23</v>
      </c>
      <c r="L350" s="7">
        <f>'[1]TCE - ANEXO IV - Preencher'!N359</f>
        <v>1507.68</v>
      </c>
    </row>
    <row r="351" spans="1:12" s="8" customFormat="1" ht="19.5" customHeight="1" x14ac:dyDescent="0.2">
      <c r="A351" s="3">
        <f>IFERROR(VLOOKUP(B351,'[1]DADOS (OCULTAR)'!$P$3:$R$91,3,0),"")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67729178000491</v>
      </c>
      <c r="E351" s="5" t="str">
        <f>'[1]TCE - ANEXO IV - Preencher'!G360</f>
        <v>COMERCIAL C RIOCLARENSE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1516971</v>
      </c>
      <c r="I351" s="6">
        <f>IF('[1]TCE - ANEXO IV - Preencher'!K360="","",'[1]TCE - ANEXO IV - Preencher'!K360)</f>
        <v>44538</v>
      </c>
      <c r="J351" s="5" t="str">
        <f>'[1]TCE - ANEXO IV - Preencher'!L360</f>
        <v>35211267729178000491550010015169711821924591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79.900000000000006</v>
      </c>
    </row>
    <row r="352" spans="1:12" s="8" customFormat="1" ht="19.5" customHeight="1" x14ac:dyDescent="0.2">
      <c r="A352" s="3">
        <f>IFERROR(VLOOKUP(B352,'[1]DADOS (OCULTAR)'!$P$3:$R$91,3,0),"")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67729178000491</v>
      </c>
      <c r="E352" s="5" t="str">
        <f>'[1]TCE - ANEXO IV - Preencher'!G361</f>
        <v>COMERCIAL C RIOCLARENSE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1518735</v>
      </c>
      <c r="I352" s="6">
        <f>IF('[1]TCE - ANEXO IV - Preencher'!K361="","",'[1]TCE - ANEXO IV - Preencher'!K361)</f>
        <v>44543</v>
      </c>
      <c r="J352" s="5" t="str">
        <f>'[1]TCE - ANEXO IV - Preencher'!L361</f>
        <v>35211267729178000491550010015187351136288466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11064</v>
      </c>
    </row>
    <row r="353" spans="1:12" s="8" customFormat="1" ht="19.5" customHeight="1" x14ac:dyDescent="0.2">
      <c r="A353" s="3">
        <f>IFERROR(VLOOKUP(B353,'[1]DADOS (OCULTAR)'!$P$3:$R$91,3,0),"")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28461889000123</v>
      </c>
      <c r="E353" s="5" t="str">
        <f>'[1]TCE - ANEXO IV - Preencher'!G362</f>
        <v>JPM PRODUTOS HOSPITALARES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000.003.998</v>
      </c>
      <c r="I353" s="6">
        <f>IF('[1]TCE - ANEXO IV - Preencher'!K362="","",'[1]TCE - ANEXO IV - Preencher'!K362)</f>
        <v>44544</v>
      </c>
      <c r="J353" s="5" t="str">
        <f>'[1]TCE - ANEXO IV - Preencher'!L362</f>
        <v>26211228461889000123550010000039981450542081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42556.800000000003</v>
      </c>
    </row>
    <row r="354" spans="1:12" s="8" customFormat="1" ht="19.5" customHeight="1" x14ac:dyDescent="0.2">
      <c r="A354" s="3">
        <f>IFERROR(VLOOKUP(B354,'[1]DADOS (OCULTAR)'!$P$3:$R$91,3,0),"")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4614288000145</v>
      </c>
      <c r="E354" s="5" t="str">
        <f>'[1]TCE - ANEXO IV - Preencher'!G363</f>
        <v>DISK LIFE COM. DE PROD. CIRURGICOS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4485</v>
      </c>
      <c r="I354" s="6">
        <f>IF('[1]TCE - ANEXO IV - Preencher'!K363="","",'[1]TCE - ANEXO IV - Preencher'!K363)</f>
        <v>44550</v>
      </c>
      <c r="J354" s="5" t="str">
        <f>'[1]TCE - ANEXO IV - Preencher'!L363</f>
        <v>26211204614288000146550010000044851721679767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1888</v>
      </c>
    </row>
    <row r="355" spans="1:12" s="8" customFormat="1" ht="19.5" customHeight="1" x14ac:dyDescent="0.2">
      <c r="A355" s="3">
        <f>IFERROR(VLOOKUP(B355,'[1]DADOS (OCULTAR)'!$P$3:$R$91,3,0),"")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8674752000301</v>
      </c>
      <c r="E355" s="5" t="str">
        <f>'[1]TCE - ANEXO IV - Preencher'!G364</f>
        <v>CIRURGICA MONTEBELLO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000.010.822</v>
      </c>
      <c r="I355" s="6">
        <f>IF('[1]TCE - ANEXO IV - Preencher'!K364="","",'[1]TCE - ANEXO IV - Preencher'!K364)</f>
        <v>44547</v>
      </c>
      <c r="J355" s="5" t="str">
        <f>'[1]TCE - ANEXO IV - Preencher'!L364</f>
        <v>26211208674752000301550010000108221118223117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71.069999999999993</v>
      </c>
    </row>
    <row r="356" spans="1:12" s="8" customFormat="1" ht="19.5" customHeight="1" x14ac:dyDescent="0.2">
      <c r="A356" s="3">
        <f>IFERROR(VLOOKUP(B356,'[1]DADOS (OCULTAR)'!$P$3:$R$91,3,0),"")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12040718000190</v>
      </c>
      <c r="E356" s="5" t="str">
        <f>'[1]TCE - ANEXO IV - Preencher'!G365</f>
        <v>GRADUAL COMERCIO E SERVICOS EIRELI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10406</v>
      </c>
      <c r="I356" s="6">
        <f>IF('[1]TCE - ANEXO IV - Preencher'!K365="","",'[1]TCE - ANEXO IV - Preencher'!K365)</f>
        <v>44547</v>
      </c>
      <c r="J356" s="5" t="str">
        <f>'[1]TCE - ANEXO IV - Preencher'!L365</f>
        <v>25211212040718000190550010000104061761511361</v>
      </c>
      <c r="K356" s="5" t="str">
        <f>IF(F356="B",LEFT('[1]TCE - ANEXO IV - Preencher'!M365,2),IF(F356="S",LEFT('[1]TCE - ANEXO IV - Preencher'!M365,7),IF('[1]TCE - ANEXO IV - Preencher'!H365="","")))</f>
        <v>25</v>
      </c>
      <c r="L356" s="7">
        <f>'[1]TCE - ANEXO IV - Preencher'!N365</f>
        <v>2400</v>
      </c>
    </row>
    <row r="357" spans="1:12" s="8" customFormat="1" ht="19.5" customHeight="1" x14ac:dyDescent="0.2">
      <c r="A357" s="3">
        <f>IFERROR(VLOOKUP(B357,'[1]DADOS (OCULTAR)'!$P$3:$R$91,3,0),"")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8283066000148</v>
      </c>
      <c r="E357" s="5" t="str">
        <f>'[1]TCE - ANEXO IV - Preencher'!G366</f>
        <v>HOSPMEDIC INDU E COM  PROD P SAUDE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000.000.243</v>
      </c>
      <c r="I357" s="6">
        <f>IF('[1]TCE - ANEXO IV - Preencher'!K366="","",'[1]TCE - ANEXO IV - Preencher'!K366)</f>
        <v>44550</v>
      </c>
      <c r="J357" s="5" t="str">
        <f>'[1]TCE - ANEXO IV - Preencher'!L366</f>
        <v>26211208283031000148555310530002431047466546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1200</v>
      </c>
    </row>
    <row r="358" spans="1:12" s="8" customFormat="1" ht="19.5" customHeight="1" x14ac:dyDescent="0.2">
      <c r="A358" s="3">
        <f>IFERROR(VLOOKUP(B358,'[1]DADOS (OCULTAR)'!$P$3:$R$91,3,0),"")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5044056000161</v>
      </c>
      <c r="E358" s="5" t="str">
        <f>'[1]TCE - ANEXO IV - Preencher'!G367</f>
        <v>DMH PRODUTOS HOSPITALARES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19698</v>
      </c>
      <c r="I358" s="6">
        <f>IF('[1]TCE - ANEXO IV - Preencher'!K367="","",'[1]TCE - ANEXO IV - Preencher'!K367)</f>
        <v>44550</v>
      </c>
      <c r="J358" s="5" t="str">
        <f>'[1]TCE - ANEXO IV - Preencher'!L367</f>
        <v>26211205044056000161550010000196981510273463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10890</v>
      </c>
    </row>
    <row r="359" spans="1:12" s="8" customFormat="1" ht="19.5" customHeight="1" x14ac:dyDescent="0.2">
      <c r="A359" s="3">
        <f>IFERROR(VLOOKUP(B359,'[1]DADOS (OCULTAR)'!$P$3:$R$91,3,0),"")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31673254000285</v>
      </c>
      <c r="E359" s="5" t="str">
        <f>'[1]TCE - ANEXO IV - Preencher'!G368</f>
        <v>LABORATORIOS B BRAUN S/A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153645</v>
      </c>
      <c r="I359" s="6">
        <f>IF('[1]TCE - ANEXO IV - Preencher'!K368="","",'[1]TCE - ANEXO IV - Preencher'!K368)</f>
        <v>44550</v>
      </c>
      <c r="J359" s="5" t="str">
        <f>'[1]TCE - ANEXO IV - Preencher'!L368</f>
        <v>26211231673254000285550000001536451237545207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948</v>
      </c>
    </row>
    <row r="360" spans="1:12" s="8" customFormat="1" ht="19.5" customHeight="1" x14ac:dyDescent="0.2">
      <c r="A360" s="3">
        <f>IFERROR(VLOOKUP(B360,'[1]DADOS (OCULTAR)'!$P$3:$R$91,3,0),"")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10779833000156</v>
      </c>
      <c r="E360" s="5" t="str">
        <f>'[1]TCE - ANEXO IV - Preencher'!G369</f>
        <v>MEDICAL MERCANTIL DE APARELHAGEM MEDICA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541242</v>
      </c>
      <c r="I360" s="6">
        <f>IF('[1]TCE - ANEXO IV - Preencher'!K369="","",'[1]TCE - ANEXO IV - Preencher'!K369)</f>
        <v>44550</v>
      </c>
      <c r="J360" s="5" t="str">
        <f>'[1]TCE - ANEXO IV - Preencher'!L369</f>
        <v>26211210779833000156550010005412421175003239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2017.94</v>
      </c>
    </row>
    <row r="361" spans="1:12" s="8" customFormat="1" ht="19.5" customHeight="1" x14ac:dyDescent="0.2">
      <c r="A361" s="3">
        <f>IFERROR(VLOOKUP(B361,'[1]DADOS (OCULTAR)'!$P$3:$R$91,3,0),"")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37844479000152</v>
      </c>
      <c r="E361" s="5" t="str">
        <f>'[1]TCE - ANEXO IV - Preencher'!G370</f>
        <v>BIOLINE FIOS CIRURGICOS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123725</v>
      </c>
      <c r="I361" s="6">
        <f>IF('[1]TCE - ANEXO IV - Preencher'!K370="","",'[1]TCE - ANEXO IV - Preencher'!K370)</f>
        <v>44540</v>
      </c>
      <c r="J361" s="5" t="str">
        <f>'[1]TCE - ANEXO IV - Preencher'!L370</f>
        <v>52211237844479000152550020001237251173399774</v>
      </c>
      <c r="K361" s="5" t="str">
        <f>IF(F361="B",LEFT('[1]TCE - ANEXO IV - Preencher'!M370,2),IF(F361="S",LEFT('[1]TCE - ANEXO IV - Preencher'!M370,7),IF('[1]TCE - ANEXO IV - Preencher'!H370="","")))</f>
        <v>52</v>
      </c>
      <c r="L361" s="7">
        <f>'[1]TCE - ANEXO IV - Preencher'!N370</f>
        <v>3350.4</v>
      </c>
    </row>
    <row r="362" spans="1:12" s="8" customFormat="1" ht="19.5" customHeight="1" x14ac:dyDescent="0.2">
      <c r="A362" s="3">
        <f>IFERROR(VLOOKUP(B362,'[1]DADOS (OCULTAR)'!$P$3:$R$91,3,0),"")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22006201000139</v>
      </c>
      <c r="E362" s="5" t="str">
        <f>'[1]TCE - ANEXO IV - Preencher'!G371</f>
        <v>FORTPEL COMERCIO DE DESCARTAVEIS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114449</v>
      </c>
      <c r="I362" s="6">
        <f>IF('[1]TCE - ANEXO IV - Preencher'!K371="","",'[1]TCE - ANEXO IV - Preencher'!K371)</f>
        <v>44547</v>
      </c>
      <c r="J362" s="5" t="str">
        <f>'[1]TCE - ANEXO IV - Preencher'!L371</f>
        <v>26211222006201000139550000001144491101144497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840</v>
      </c>
    </row>
    <row r="363" spans="1:12" s="8" customFormat="1" ht="19.5" customHeight="1" x14ac:dyDescent="0.2">
      <c r="A363" s="3">
        <f>IFERROR(VLOOKUP(B363,'[1]DADOS (OCULTAR)'!$P$3:$R$91,3,0),"")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2684571000118</v>
      </c>
      <c r="E363" s="5" t="str">
        <f>'[1]TCE - ANEXO IV - Preencher'!G372</f>
        <v>DINAMICA HOSPITALAR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14318</v>
      </c>
      <c r="I363" s="6">
        <f>IF('[1]TCE - ANEXO IV - Preencher'!K372="","",'[1]TCE - ANEXO IV - Preencher'!K372)</f>
        <v>44544</v>
      </c>
      <c r="J363" s="5" t="str">
        <f>'[1]TCE - ANEXO IV - Preencher'!L372</f>
        <v>26211202684571000118550030000143181115411257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1744</v>
      </c>
    </row>
    <row r="364" spans="1:12" s="8" customFormat="1" ht="19.5" customHeight="1" x14ac:dyDescent="0.2">
      <c r="A364" s="3">
        <f>IFERROR(VLOOKUP(B364,'[1]DADOS (OCULTAR)'!$P$3:$R$91,3,0),"")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1440590000136</v>
      </c>
      <c r="E364" s="5" t="str">
        <f>'[1]TCE - ANEXO IV - Preencher'!G373</f>
        <v>FRESENIUS MEDICAL CARE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1633106</v>
      </c>
      <c r="I364" s="6">
        <f>IF('[1]TCE - ANEXO IV - Preencher'!K373="","",'[1]TCE - ANEXO IV - Preencher'!K373)</f>
        <v>44546</v>
      </c>
      <c r="J364" s="5" t="str">
        <f>'[1]TCE - ANEXO IV - Preencher'!L373</f>
        <v>35211201440590000136550000016331061601067276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8775.36</v>
      </c>
    </row>
    <row r="365" spans="1:12" s="8" customFormat="1" ht="19.5" customHeight="1" x14ac:dyDescent="0.2">
      <c r="A365" s="3">
        <f>IFERROR(VLOOKUP(B365,'[1]DADOS (OCULTAR)'!$P$3:$R$91,3,0),"")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8774906000175</v>
      </c>
      <c r="E365" s="5" t="str">
        <f>'[1]TCE - ANEXO IV - Preencher'!G374</f>
        <v>HOSPDROGAS COMERCIAL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20621</v>
      </c>
      <c r="I365" s="6">
        <f>IF('[1]TCE - ANEXO IV - Preencher'!K374="","",'[1]TCE - ANEXO IV - Preencher'!K374)</f>
        <v>44530</v>
      </c>
      <c r="J365" s="5" t="str">
        <f>'[1]TCE - ANEXO IV - Preencher'!L374</f>
        <v>52211108774906000175550030000206211000600745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13004.5</v>
      </c>
    </row>
    <row r="366" spans="1:12" s="8" customFormat="1" ht="19.5" customHeight="1" x14ac:dyDescent="0.2">
      <c r="A366" s="3">
        <f>IFERROR(VLOOKUP(B366,'[1]DADOS (OCULTAR)'!$P$3:$R$91,3,0),"")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35514416000102</v>
      </c>
      <c r="E366" s="5" t="str">
        <f>'[1]TCE - ANEXO IV - Preencher'!G375</f>
        <v>QUALIMMED  COMER ATACA DE MEDICAMENTOS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000.000.883</v>
      </c>
      <c r="I366" s="6">
        <f>IF('[1]TCE - ANEXO IV - Preencher'!K375="","",'[1]TCE - ANEXO IV - Preencher'!K375)</f>
        <v>44551</v>
      </c>
      <c r="J366" s="5" t="str">
        <f>'[1]TCE - ANEXO IV - Preencher'!L375</f>
        <v>26211235514416000102550010000008831349406157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5220</v>
      </c>
    </row>
    <row r="367" spans="1:12" s="8" customFormat="1" ht="19.5" customHeight="1" x14ac:dyDescent="0.2">
      <c r="A367" s="3">
        <f>IFERROR(VLOOKUP(B367,'[1]DADOS (OCULTAR)'!$P$3:$R$91,3,0),"")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35753111000153</v>
      </c>
      <c r="E367" s="5" t="str">
        <f>'[1]TCE - ANEXO IV - Preencher'!G376</f>
        <v>NORD PRODUTOS EM SAUDE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4283</v>
      </c>
      <c r="I367" s="6">
        <f>IF('[1]TCE - ANEXO IV - Preencher'!K376="","",'[1]TCE - ANEXO IV - Preencher'!K376)</f>
        <v>44551</v>
      </c>
      <c r="J367" s="5" t="str">
        <f>'[1]TCE - ANEXO IV - Preencher'!L376</f>
        <v>26211235753111000153550010000042831000037681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3308.2</v>
      </c>
    </row>
    <row r="368" spans="1:12" s="8" customFormat="1" ht="19.5" customHeight="1" x14ac:dyDescent="0.2">
      <c r="A368" s="3">
        <f>IFERROR(VLOOKUP(B368,'[1]DADOS (OCULTAR)'!$P$3:$R$91,3,0),"")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27970162000109</v>
      </c>
      <c r="E368" s="5" t="str">
        <f>'[1]TCE - ANEXO IV - Preencher'!G377</f>
        <v>SAUDE BRASIL COMERC DE MAT MED. EIRELI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000.001.410</v>
      </c>
      <c r="I368" s="6">
        <f>IF('[1]TCE - ANEXO IV - Preencher'!K377="","",'[1]TCE - ANEXO IV - Preencher'!K377)</f>
        <v>44547</v>
      </c>
      <c r="J368" s="5" t="str">
        <f>'[1]TCE - ANEXO IV - Preencher'!L377</f>
        <v>26211227970162000109550010000014101000912822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2874</v>
      </c>
    </row>
    <row r="369" spans="1:12" s="8" customFormat="1" ht="19.5" customHeight="1" x14ac:dyDescent="0.2">
      <c r="A369" s="3">
        <f>IFERROR(VLOOKUP(B369,'[1]DADOS (OCULTAR)'!$P$3:$R$91,3,0),"")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42555519000186</v>
      </c>
      <c r="E369" s="5" t="str">
        <f>'[1]TCE - ANEXO IV - Preencher'!G378</f>
        <v>R. D. A COM E SER E REPR HOSP EIRELI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107</v>
      </c>
      <c r="I369" s="6">
        <f>IF('[1]TCE - ANEXO IV - Preencher'!K378="","",'[1]TCE - ANEXO IV - Preencher'!K378)</f>
        <v>44552</v>
      </c>
      <c r="J369" s="5" t="str">
        <f>'[1]TCE - ANEXO IV - Preencher'!L378</f>
        <v>26211242555519000186550010000001071003339371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800</v>
      </c>
    </row>
    <row r="370" spans="1:12" s="8" customFormat="1" ht="19.5" customHeight="1" x14ac:dyDescent="0.2">
      <c r="A370" s="3">
        <f>IFERROR(VLOOKUP(B370,'[1]DADOS (OCULTAR)'!$P$3:$R$91,3,0),"")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96441704000179</v>
      </c>
      <c r="E370" s="5" t="str">
        <f>'[1]TCE - ANEXO IV - Preencher'!G379</f>
        <v>KLEMMEN IMPORTACOES EIRELI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000.016.748</v>
      </c>
      <c r="I370" s="6">
        <f>IF('[1]TCE - ANEXO IV - Preencher'!K379="","",'[1]TCE - ANEXO IV - Preencher'!K379)</f>
        <v>44550</v>
      </c>
      <c r="J370" s="5" t="str">
        <f>'[1]TCE - ANEXO IV - Preencher'!L379</f>
        <v>35211296441704000179550010000167481000047799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2211.6</v>
      </c>
    </row>
    <row r="371" spans="1:12" s="8" customFormat="1" ht="19.5" customHeight="1" x14ac:dyDescent="0.2">
      <c r="A371" s="3">
        <f>IFERROR(VLOOKUP(B371,'[1]DADOS (OCULTAR)'!$P$3:$R$91,3,0),"")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61418042000131</v>
      </c>
      <c r="E371" s="5" t="str">
        <f>'[1]TCE - ANEXO IV - Preencher'!G380</f>
        <v>CIRURGICA FERNANDES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1412373</v>
      </c>
      <c r="I371" s="6">
        <f>IF('[1]TCE - ANEXO IV - Preencher'!K380="","",'[1]TCE - ANEXO IV - Preencher'!K380)</f>
        <v>44540</v>
      </c>
      <c r="J371" s="5" t="str">
        <f>'[1]TCE - ANEXO IV - Preencher'!L380</f>
        <v>35211261418042000131550040014123731943026415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1405.8</v>
      </c>
    </row>
    <row r="372" spans="1:12" s="8" customFormat="1" ht="19.5" customHeight="1" x14ac:dyDescent="0.2">
      <c r="A372" s="3">
        <f>IFERROR(VLOOKUP(B372,'[1]DADOS (OCULTAR)'!$P$3:$R$91,3,0),"")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44734671000151</v>
      </c>
      <c r="E372" s="5" t="str">
        <f>'[1]TCE - ANEXO IV - Preencher'!G381</f>
        <v>CRISTALIA PROD QUIM FARMACEUTICOS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3162344</v>
      </c>
      <c r="I372" s="6">
        <f>IF('[1]TCE - ANEXO IV - Preencher'!K381="","",'[1]TCE - ANEXO IV - Preencher'!K381)</f>
        <v>44550</v>
      </c>
      <c r="J372" s="5" t="str">
        <f>'[1]TCE - ANEXO IV - Preencher'!L381</f>
        <v>35211244734671000151550100031623441770300849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4512</v>
      </c>
    </row>
    <row r="373" spans="1:12" s="8" customFormat="1" ht="19.5" customHeight="1" x14ac:dyDescent="0.2">
      <c r="A373" s="3">
        <f>IFERROR(VLOOKUP(B373,'[1]DADOS (OCULTAR)'!$P$3:$R$91,3,0),"")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37844479000152</v>
      </c>
      <c r="E373" s="5" t="str">
        <f>'[1]TCE - ANEXO IV - Preencher'!G382</f>
        <v>BIOLINE FIOS CIRURGICOS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124074</v>
      </c>
      <c r="I373" s="6">
        <f>IF('[1]TCE - ANEXO IV - Preencher'!K382="","",'[1]TCE - ANEXO IV - Preencher'!K382)</f>
        <v>44545</v>
      </c>
      <c r="J373" s="5" t="str">
        <f>'[1]TCE - ANEXO IV - Preencher'!L382</f>
        <v>52211237844479000152550020001240741848093393</v>
      </c>
      <c r="K373" s="5" t="str">
        <f>IF(F373="B",LEFT('[1]TCE - ANEXO IV - Preencher'!M382,2),IF(F373="S",LEFT('[1]TCE - ANEXO IV - Preencher'!M382,7),IF('[1]TCE - ANEXO IV - Preencher'!H382="","")))</f>
        <v>52</v>
      </c>
      <c r="L373" s="7">
        <f>'[1]TCE - ANEXO IV - Preencher'!N382</f>
        <v>8704.2000000000007</v>
      </c>
    </row>
    <row r="374" spans="1:12" s="8" customFormat="1" ht="19.5" customHeight="1" x14ac:dyDescent="0.2">
      <c r="A374" s="3">
        <f>IFERROR(VLOOKUP(B374,'[1]DADOS (OCULTAR)'!$P$3:$R$91,3,0),"")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66437831000133</v>
      </c>
      <c r="E374" s="5" t="str">
        <f>'[1]TCE - ANEXO IV - Preencher'!G383</f>
        <v>HTS MEDIKA EUROMED COM E IMPORT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134865</v>
      </c>
      <c r="I374" s="6">
        <f>IF('[1]TCE - ANEXO IV - Preencher'!K383="","",'[1]TCE - ANEXO IV - Preencher'!K383)</f>
        <v>44550</v>
      </c>
      <c r="J374" s="5" t="str">
        <f>'[1]TCE - ANEXO IV - Preencher'!L383</f>
        <v>31211266437831000133550010001348651704037458</v>
      </c>
      <c r="K374" s="5" t="str">
        <f>IF(F374="B",LEFT('[1]TCE - ANEXO IV - Preencher'!M383,2),IF(F374="S",LEFT('[1]TCE - ANEXO IV - Preencher'!M383,7),IF('[1]TCE - ANEXO IV - Preencher'!H383="","")))</f>
        <v>31</v>
      </c>
      <c r="L374" s="7">
        <f>'[1]TCE - ANEXO IV - Preencher'!N383</f>
        <v>12690</v>
      </c>
    </row>
    <row r="375" spans="1:12" s="8" customFormat="1" ht="19.5" customHeight="1" x14ac:dyDescent="0.2">
      <c r="A375" s="3">
        <f>IFERROR(VLOOKUP(B375,'[1]DADOS (OCULTAR)'!$P$3:$R$91,3,0),"")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2684571000118</v>
      </c>
      <c r="E375" s="5" t="str">
        <f>'[1]TCE - ANEXO IV - Preencher'!G384</f>
        <v>DINAMICA HOSPITALAR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14213</v>
      </c>
      <c r="I375" s="6">
        <f>IF('[1]TCE - ANEXO IV - Preencher'!K384="","",'[1]TCE - ANEXO IV - Preencher'!K384)</f>
        <v>44543</v>
      </c>
      <c r="J375" s="5" t="str">
        <f>'[1]TCE - ANEXO IV - Preencher'!L384</f>
        <v>26211202684571000118550030000142131083112878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1798.2</v>
      </c>
    </row>
    <row r="376" spans="1:12" s="8" customFormat="1" ht="19.5" customHeight="1" x14ac:dyDescent="0.2">
      <c r="A376" s="3">
        <f>IFERROR(VLOOKUP(B376,'[1]DADOS (OCULTAR)'!$P$3:$R$91,3,0),"")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9342946000100</v>
      </c>
      <c r="E376" s="5" t="str">
        <f>'[1]TCE - ANEXO IV - Preencher'!G385</f>
        <v>PRIME MEDICAL COMERCIO DE MATERIAL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128604</v>
      </c>
      <c r="I376" s="6">
        <f>IF('[1]TCE - ANEXO IV - Preencher'!K385="","",'[1]TCE - ANEXO IV - Preencher'!K385)</f>
        <v>44551</v>
      </c>
      <c r="J376" s="5" t="str">
        <f>'[1]TCE - ANEXO IV - Preencher'!L385</f>
        <v>29211209342946000100550020001286041097777916</v>
      </c>
      <c r="K376" s="5" t="str">
        <f>IF(F376="B",LEFT('[1]TCE - ANEXO IV - Preencher'!M385,2),IF(F376="S",LEFT('[1]TCE - ANEXO IV - Preencher'!M385,7),IF('[1]TCE - ANEXO IV - Preencher'!H385="","")))</f>
        <v>29</v>
      </c>
      <c r="L376" s="7">
        <f>'[1]TCE - ANEXO IV - Preencher'!N385</f>
        <v>1440</v>
      </c>
    </row>
    <row r="377" spans="1:12" s="8" customFormat="1" ht="19.5" customHeight="1" x14ac:dyDescent="0.2">
      <c r="A377" s="3">
        <f>IFERROR(VLOOKUP(B377,'[1]DADOS (OCULTAR)'!$P$3:$R$91,3,0),"")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11206099000441</v>
      </c>
      <c r="E377" s="5" t="str">
        <f>'[1]TCE - ANEXO IV - Preencher'!G386</f>
        <v>SUPERMED COM E IMP DE PROD MEDICOS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293808</v>
      </c>
      <c r="I377" s="6">
        <f>IF('[1]TCE - ANEXO IV - Preencher'!K386="","",'[1]TCE - ANEXO IV - Preencher'!K386)</f>
        <v>44543</v>
      </c>
      <c r="J377" s="5" t="str">
        <f>'[1]TCE - ANEXO IV - Preencher'!L386</f>
        <v>35211211206099000441550010002938081000198923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1259.9100000000001</v>
      </c>
    </row>
    <row r="378" spans="1:12" s="8" customFormat="1" ht="19.5" customHeight="1" x14ac:dyDescent="0.2">
      <c r="A378" s="3">
        <f>IFERROR(VLOOKUP(B378,'[1]DADOS (OCULTAR)'!$P$3:$R$91,3,0),"")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61418042000131</v>
      </c>
      <c r="E378" s="5" t="str">
        <f>'[1]TCE - ANEXO IV - Preencher'!G387</f>
        <v>CIRURGICA FERNANDES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1413594</v>
      </c>
      <c r="I378" s="6">
        <f>IF('[1]TCE - ANEXO IV - Preencher'!K387="","",'[1]TCE - ANEXO IV - Preencher'!K387)</f>
        <v>44544</v>
      </c>
      <c r="J378" s="5" t="str">
        <f>'[1]TCE - ANEXO IV - Preencher'!L387</f>
        <v>35211261418042000131550040014135941217609240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1998.9</v>
      </c>
    </row>
    <row r="379" spans="1:12" s="8" customFormat="1" ht="19.5" customHeight="1" x14ac:dyDescent="0.2">
      <c r="A379" s="3">
        <f>IFERROR(VLOOKUP(B379,'[1]DADOS (OCULTAR)'!$P$3:$R$91,3,0),"")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67729178000220</v>
      </c>
      <c r="E379" s="5" t="str">
        <f>'[1]TCE - ANEXO IV - Preencher'!G388</f>
        <v>COMERCIAL C RIOCLARENSE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633043</v>
      </c>
      <c r="I379" s="6">
        <f>IF('[1]TCE - ANEXO IV - Preencher'!K388="","",'[1]TCE - ANEXO IV - Preencher'!K388)</f>
        <v>44547</v>
      </c>
      <c r="J379" s="5" t="str">
        <f>'[1]TCE - ANEXO IV - Preencher'!L388</f>
        <v>31211267729178000220550010006330431816821508</v>
      </c>
      <c r="K379" s="5" t="str">
        <f>IF(F379="B",LEFT('[1]TCE - ANEXO IV - Preencher'!M388,2),IF(F379="S",LEFT('[1]TCE - ANEXO IV - Preencher'!M388,7),IF('[1]TCE - ANEXO IV - Preencher'!H388="","")))</f>
        <v>31</v>
      </c>
      <c r="L379" s="7">
        <f>'[1]TCE - ANEXO IV - Preencher'!N388</f>
        <v>8926</v>
      </c>
    </row>
    <row r="380" spans="1:12" s="8" customFormat="1" ht="19.5" customHeight="1" x14ac:dyDescent="0.2">
      <c r="A380" s="3">
        <f>IFERROR(VLOOKUP(B380,'[1]DADOS (OCULTAR)'!$P$3:$R$91,3,0),"")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29252578000117</v>
      </c>
      <c r="E380" s="5" t="str">
        <f>'[1]TCE - ANEXO IV - Preencher'!G389</f>
        <v>MH COMERCIO ATACADISTA DE MAT HOSP.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2022</v>
      </c>
      <c r="I380" s="6">
        <f>IF('[1]TCE - ANEXO IV - Preencher'!K389="","",'[1]TCE - ANEXO IV - Preencher'!K389)</f>
        <v>44552</v>
      </c>
      <c r="J380" s="5" t="str">
        <f>'[1]TCE - ANEXO IV - Preencher'!L389</f>
        <v>29211229252578000117550010000020221000108683</v>
      </c>
      <c r="K380" s="5" t="str">
        <f>IF(F380="B",LEFT('[1]TCE - ANEXO IV - Preencher'!M389,2),IF(F380="S",LEFT('[1]TCE - ANEXO IV - Preencher'!M389,7),IF('[1]TCE - ANEXO IV - Preencher'!H389="","")))</f>
        <v>29</v>
      </c>
      <c r="L380" s="7">
        <f>'[1]TCE - ANEXO IV - Preencher'!N389</f>
        <v>31117.599999999999</v>
      </c>
    </row>
    <row r="381" spans="1:12" s="8" customFormat="1" ht="19.5" customHeight="1" x14ac:dyDescent="0.2">
      <c r="A381" s="3">
        <f>IFERROR(VLOOKUP(B381,'[1]DADOS (OCULTAR)'!$P$3:$R$91,3,0),"")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10779833000156</v>
      </c>
      <c r="E381" s="5" t="str">
        <f>'[1]TCE - ANEXO IV - Preencher'!G390</f>
        <v>MEDICAL MERCANTIL DE APARELHAGEM MEDICA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541409</v>
      </c>
      <c r="I381" s="6">
        <f>IF('[1]TCE - ANEXO IV - Preencher'!K390="","",'[1]TCE - ANEXO IV - Preencher'!K390)</f>
        <v>44552</v>
      </c>
      <c r="J381" s="5" t="str">
        <f>'[1]TCE - ANEXO IV - Preencher'!L390</f>
        <v>26211210779833000156550010005414091160434634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15050</v>
      </c>
    </row>
    <row r="382" spans="1:12" s="8" customFormat="1" ht="19.5" customHeight="1" x14ac:dyDescent="0.2">
      <c r="A382" s="3">
        <f>IFERROR(VLOOKUP(B382,'[1]DADOS (OCULTAR)'!$P$3:$R$91,3,0),"")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7160019000144</v>
      </c>
      <c r="E382" s="5" t="str">
        <f>'[1]TCE - ANEXO IV - Preencher'!G391</f>
        <v>VITALE COMERCIO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71397</v>
      </c>
      <c r="I382" s="6">
        <f>IF('[1]TCE - ANEXO IV - Preencher'!K391="","",'[1]TCE - ANEXO IV - Preencher'!K391)</f>
        <v>44553</v>
      </c>
      <c r="J382" s="5" t="str">
        <f>'[1]TCE - ANEXO IV - Preencher'!L391</f>
        <v>26211207160019000144550010000713971547891438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1050</v>
      </c>
    </row>
    <row r="383" spans="1:12" s="8" customFormat="1" ht="19.5" customHeight="1" x14ac:dyDescent="0.2">
      <c r="A383" s="3">
        <f>IFERROR(VLOOKUP(B383,'[1]DADOS (OCULTAR)'!$P$3:$R$91,3,0),"")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7160019000144</v>
      </c>
      <c r="E383" s="5" t="str">
        <f>'[1]TCE - ANEXO IV - Preencher'!G392</f>
        <v>VITALE COMERCIO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71398</v>
      </c>
      <c r="I383" s="6">
        <f>IF('[1]TCE - ANEXO IV - Preencher'!K392="","",'[1]TCE - ANEXO IV - Preencher'!K392)</f>
        <v>44553</v>
      </c>
      <c r="J383" s="5" t="str">
        <f>'[1]TCE - ANEXO IV - Preencher'!L392</f>
        <v>26211207160019000144550010000713981161275234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8400</v>
      </c>
    </row>
    <row r="384" spans="1:12" s="8" customFormat="1" ht="19.5" customHeight="1" x14ac:dyDescent="0.2">
      <c r="A384" s="3">
        <f>IFERROR(VLOOKUP(B384,'[1]DADOS (OCULTAR)'!$P$3:$R$91,3,0),"")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5295083000107</v>
      </c>
      <c r="E384" s="5" t="str">
        <f>'[1]TCE - ANEXO IV - Preencher'!G393</f>
        <v>CIRURGICA PHARMA COM. DE PRODS. CIR.LTDA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3928</v>
      </c>
      <c r="I384" s="6">
        <f>IF('[1]TCE - ANEXO IV - Preencher'!K393="","",'[1]TCE - ANEXO IV - Preencher'!K393)</f>
        <v>44552</v>
      </c>
      <c r="J384" s="5" t="str">
        <f>'[1]TCE - ANEXO IV - Preencher'!L393</f>
        <v>26211205295083000107550010000039281893092022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9578.49</v>
      </c>
    </row>
    <row r="385" spans="1:12" s="8" customFormat="1" ht="19.5" customHeight="1" x14ac:dyDescent="0.2">
      <c r="A385" s="3">
        <f>IFERROR(VLOOKUP(B385,'[1]DADOS (OCULTAR)'!$P$3:$R$91,3,0),"")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4237235000152</v>
      </c>
      <c r="E385" s="5" t="str">
        <f>'[1]TCE - ANEXO IV - Preencher'!G394</f>
        <v>ENDOCENTER COMERCIAL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94590</v>
      </c>
      <c r="I385" s="6">
        <f>IF('[1]TCE - ANEXO IV - Preencher'!K394="","",'[1]TCE - ANEXO IV - Preencher'!K394)</f>
        <v>44550</v>
      </c>
      <c r="J385" s="5" t="str">
        <f>'[1]TCE - ANEXO IV - Preencher'!L394</f>
        <v>26211204237235000152550010000945901111059277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1780</v>
      </c>
    </row>
    <row r="386" spans="1:12" s="8" customFormat="1" ht="19.5" customHeight="1" x14ac:dyDescent="0.2">
      <c r="A386" s="3">
        <f>IFERROR(VLOOKUP(B386,'[1]DADOS (OCULTAR)'!$P$3:$R$91,3,0),"")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8014554000150</v>
      </c>
      <c r="E386" s="5" t="str">
        <f>'[1]TCE - ANEXO IV - Preencher'!G395</f>
        <v>MJB COMERCIO DE MAT MEDICO HOSP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12137</v>
      </c>
      <c r="I386" s="6">
        <f>IF('[1]TCE - ANEXO IV - Preencher'!K395="","",'[1]TCE - ANEXO IV - Preencher'!K395)</f>
        <v>44553</v>
      </c>
      <c r="J386" s="5" t="str">
        <f>'[1]TCE - ANEXO IV - Preencher'!L395</f>
        <v>26211208014554000150550010000121371110123237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1030</v>
      </c>
    </row>
    <row r="387" spans="1:12" s="8" customFormat="1" ht="19.5" customHeight="1" x14ac:dyDescent="0.2">
      <c r="A387" s="3">
        <f>IFERROR(VLOOKUP(B387,'[1]DADOS (OCULTAR)'!$P$3:$R$91,3,0),"")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8014554000150</v>
      </c>
      <c r="E387" s="5" t="str">
        <f>'[1]TCE - ANEXO IV - Preencher'!G396</f>
        <v>MJB COMERCIO DE MAT MEDICO HOSP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12136</v>
      </c>
      <c r="I387" s="6">
        <f>IF('[1]TCE - ANEXO IV - Preencher'!K396="","",'[1]TCE - ANEXO IV - Preencher'!K396)</f>
        <v>44553</v>
      </c>
      <c r="J387" s="5" t="str">
        <f>'[1]TCE - ANEXO IV - Preencher'!L396</f>
        <v>26211208014554000150550010000121361110123230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4880</v>
      </c>
    </row>
    <row r="388" spans="1:12" s="8" customFormat="1" ht="19.5" customHeight="1" x14ac:dyDescent="0.2">
      <c r="A388" s="3">
        <f>IFERROR(VLOOKUP(B388,'[1]DADOS (OCULTAR)'!$P$3:$R$91,3,0),"")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8014554000150</v>
      </c>
      <c r="E388" s="5" t="str">
        <f>'[1]TCE - ANEXO IV - Preencher'!G397</f>
        <v>MJB COMERCIO DE MAT MEDICO HOSP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12138</v>
      </c>
      <c r="I388" s="6">
        <f>IF('[1]TCE - ANEXO IV - Preencher'!K397="","",'[1]TCE - ANEXO IV - Preencher'!K397)</f>
        <v>44553</v>
      </c>
      <c r="J388" s="5" t="str">
        <f>'[1]TCE - ANEXO IV - Preencher'!L397</f>
        <v>26211207160019000144550010000711731440962068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980</v>
      </c>
    </row>
    <row r="389" spans="1:12" s="8" customFormat="1" ht="19.5" customHeight="1" x14ac:dyDescent="0.2">
      <c r="A389" s="3">
        <f>IFERROR(VLOOKUP(B389,'[1]DADOS (OCULTAR)'!$P$3:$R$91,3,0),"")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7160019000144</v>
      </c>
      <c r="E389" s="5" t="str">
        <f>'[1]TCE - ANEXO IV - Preencher'!G398</f>
        <v>VITALE COMERCIO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71192</v>
      </c>
      <c r="I389" s="6">
        <f>IF('[1]TCE - ANEXO IV - Preencher'!K398="","",'[1]TCE - ANEXO IV - Preencher'!K398)</f>
        <v>44551</v>
      </c>
      <c r="J389" s="5" t="str">
        <f>'[1]TCE - ANEXO IV - Preencher'!L398</f>
        <v>26211207160019000144550010000711921931328020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620</v>
      </c>
    </row>
    <row r="390" spans="1:12" s="8" customFormat="1" ht="19.5" customHeight="1" x14ac:dyDescent="0.2">
      <c r="A390" s="3">
        <f>IFERROR(VLOOKUP(B390,'[1]DADOS (OCULTAR)'!$P$3:$R$91,3,0),"")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7160019000144</v>
      </c>
      <c r="E390" s="5" t="str">
        <f>'[1]TCE - ANEXO IV - Preencher'!G399</f>
        <v>VITALE COMERCIO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71193</v>
      </c>
      <c r="I390" s="6">
        <f>IF('[1]TCE - ANEXO IV - Preencher'!K399="","",'[1]TCE - ANEXO IV - Preencher'!K399)</f>
        <v>44550</v>
      </c>
      <c r="J390" s="5" t="str">
        <f>'[1]TCE - ANEXO IV - Preencher'!L399</f>
        <v>26211207160019000144550010000710111169435313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310</v>
      </c>
    </row>
    <row r="391" spans="1:12" s="8" customFormat="1" ht="19.5" customHeight="1" x14ac:dyDescent="0.2">
      <c r="A391" s="3">
        <f>IFERROR(VLOOKUP(B391,'[1]DADOS (OCULTAR)'!$P$3:$R$91,3,0),"")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7160019000144</v>
      </c>
      <c r="E391" s="5" t="str">
        <f>'[1]TCE - ANEXO IV - Preencher'!G400</f>
        <v>VITALE COMERCIO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71194</v>
      </c>
      <c r="I391" s="6">
        <f>IF('[1]TCE - ANEXO IV - Preencher'!K400="","",'[1]TCE - ANEXO IV - Preencher'!K400)</f>
        <v>44551</v>
      </c>
      <c r="J391" s="5" t="str">
        <f>'[1]TCE - ANEXO IV - Preencher'!L400</f>
        <v>26211207160019000144550010000711941129918109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1250</v>
      </c>
    </row>
    <row r="392" spans="1:12" s="8" customFormat="1" ht="19.5" customHeight="1" x14ac:dyDescent="0.2">
      <c r="A392" s="3">
        <f>IFERROR(VLOOKUP(B392,'[1]DADOS (OCULTAR)'!$P$3:$R$91,3,0),"")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7160019000144</v>
      </c>
      <c r="E392" s="5" t="str">
        <f>'[1]TCE - ANEXO IV - Preencher'!G401</f>
        <v>VITALE COMERCIO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71173</v>
      </c>
      <c r="I392" s="6">
        <f>IF('[1]TCE - ANEXO IV - Preencher'!K401="","",'[1]TCE - ANEXO IV - Preencher'!K401)</f>
        <v>44551</v>
      </c>
      <c r="J392" s="5" t="str">
        <f>'[1]TCE - ANEXO IV - Preencher'!L401</f>
        <v>26211207160019000144550010000711731440962068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620</v>
      </c>
    </row>
    <row r="393" spans="1:12" s="8" customFormat="1" ht="19.5" customHeight="1" x14ac:dyDescent="0.2">
      <c r="A393" s="3">
        <f>IFERROR(VLOOKUP(B393,'[1]DADOS (OCULTAR)'!$P$3:$R$91,3,0),"")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7160019000144</v>
      </c>
      <c r="E393" s="5" t="str">
        <f>'[1]TCE - ANEXO IV - Preencher'!G402</f>
        <v>VITALE COMERCIO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71011</v>
      </c>
      <c r="I393" s="6">
        <f>IF('[1]TCE - ANEXO IV - Preencher'!K402="","",'[1]TCE - ANEXO IV - Preencher'!K402)</f>
        <v>44550</v>
      </c>
      <c r="J393" s="5" t="str">
        <f>'[1]TCE - ANEXO IV - Preencher'!L402</f>
        <v>26211207160019000144550010000710111169435313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1250</v>
      </c>
    </row>
    <row r="394" spans="1:12" s="8" customFormat="1" ht="19.5" customHeight="1" x14ac:dyDescent="0.2">
      <c r="A394" s="3">
        <f>IFERROR(VLOOKUP(B394,'[1]DADOS (OCULTAR)'!$P$3:$R$91,3,0),"")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7160019000144</v>
      </c>
      <c r="E394" s="5" t="str">
        <f>'[1]TCE - ANEXO IV - Preencher'!G403</f>
        <v>VITALE COMERCIO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71010</v>
      </c>
      <c r="I394" s="6">
        <f>IF('[1]TCE - ANEXO IV - Preencher'!K403="","",'[1]TCE - ANEXO IV - Preencher'!K403)</f>
        <v>44550</v>
      </c>
      <c r="J394" s="5" t="str">
        <f>'[1]TCE - ANEXO IV - Preencher'!L403</f>
        <v>26211207160019000144550010000710101515916160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310</v>
      </c>
    </row>
    <row r="395" spans="1:12" s="8" customFormat="1" ht="19.5" customHeight="1" x14ac:dyDescent="0.2">
      <c r="A395" s="3">
        <f>IFERROR(VLOOKUP(B395,'[1]DADOS (OCULTAR)'!$P$3:$R$91,3,0),"")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7160019000144</v>
      </c>
      <c r="E395" s="5" t="str">
        <f>'[1]TCE - ANEXO IV - Preencher'!G404</f>
        <v>VITALE COMERCIO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70985</v>
      </c>
      <c r="I395" s="6">
        <f>IF('[1]TCE - ANEXO IV - Preencher'!K404="","",'[1]TCE - ANEXO IV - Preencher'!K404)</f>
        <v>44550</v>
      </c>
      <c r="J395" s="5" t="str">
        <f>'[1]TCE - ANEXO IV - Preencher'!L404</f>
        <v>26211207160019000144550010000709851703797135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1250</v>
      </c>
    </row>
    <row r="396" spans="1:12" s="8" customFormat="1" ht="19.5" customHeight="1" x14ac:dyDescent="0.2">
      <c r="A396" s="3">
        <f>IFERROR(VLOOKUP(B396,'[1]DADOS (OCULTAR)'!$P$3:$R$91,3,0),"")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7160019000144</v>
      </c>
      <c r="E396" s="5" t="str">
        <f>'[1]TCE - ANEXO IV - Preencher'!G405</f>
        <v>VITALE COMERCIO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70983</v>
      </c>
      <c r="I396" s="6">
        <f>IF('[1]TCE - ANEXO IV - Preencher'!K405="","",'[1]TCE - ANEXO IV - Preencher'!K405)</f>
        <v>44550</v>
      </c>
      <c r="J396" s="5" t="str">
        <f>'[1]TCE - ANEXO IV - Preencher'!L405</f>
        <v>26211207160019000144550010000709831822108835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3120</v>
      </c>
    </row>
    <row r="397" spans="1:12" s="8" customFormat="1" ht="19.5" customHeight="1" x14ac:dyDescent="0.2">
      <c r="A397" s="3">
        <f>IFERROR(VLOOKUP(B397,'[1]DADOS (OCULTAR)'!$P$3:$R$91,3,0),"")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7160019000144</v>
      </c>
      <c r="E397" s="5" t="str">
        <f>'[1]TCE - ANEXO IV - Preencher'!G406</f>
        <v>VITALE COMERCIO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71427</v>
      </c>
      <c r="I397" s="6">
        <f>IF('[1]TCE - ANEXO IV - Preencher'!K406="","",'[1]TCE - ANEXO IV - Preencher'!K406)</f>
        <v>44553</v>
      </c>
      <c r="J397" s="5" t="str">
        <f>'[1]TCE - ANEXO IV - Preencher'!L406</f>
        <v>26211207160019000144550010000714271285222241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310</v>
      </c>
    </row>
    <row r="398" spans="1:12" s="8" customFormat="1" ht="19.5" customHeight="1" x14ac:dyDescent="0.2">
      <c r="A398" s="3">
        <f>IFERROR(VLOOKUP(B398,'[1]DADOS (OCULTAR)'!$P$3:$R$91,3,0),"")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2881877000164</v>
      </c>
      <c r="E398" s="5" t="str">
        <f>'[1]TCE - ANEXO IV - Preencher'!G407</f>
        <v>POLAR FIX  HOSPITALARES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394450</v>
      </c>
      <c r="I398" s="6">
        <f>IF('[1]TCE - ANEXO IV - Preencher'!K407="","",'[1]TCE - ANEXO IV - Preencher'!K407)</f>
        <v>44539</v>
      </c>
      <c r="J398" s="5" t="str">
        <f>'[1]TCE - ANEXO IV - Preencher'!L407</f>
        <v>35211202881877000164550010003944501215962862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1524.48</v>
      </c>
    </row>
    <row r="399" spans="1:12" s="8" customFormat="1" ht="19.5" customHeight="1" x14ac:dyDescent="0.2">
      <c r="A399" s="3">
        <f>IFERROR(VLOOKUP(B399,'[1]DADOS (OCULTAR)'!$P$3:$R$91,3,0),"")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6204103000150</v>
      </c>
      <c r="E399" s="5" t="str">
        <f>'[1]TCE - ANEXO IV - Preencher'!G408</f>
        <v>R S DOS SANTOS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48383</v>
      </c>
      <c r="I399" s="6">
        <f>IF('[1]TCE - ANEXO IV - Preencher'!K408="","",'[1]TCE - ANEXO IV - Preencher'!K408)</f>
        <v>44552</v>
      </c>
      <c r="J399" s="5" t="str">
        <f>'[1]TCE - ANEXO IV - Preencher'!L408</f>
        <v>26211206204103000150550010000483831554334372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31620</v>
      </c>
    </row>
    <row r="400" spans="1:12" s="8" customFormat="1" ht="19.5" customHeight="1" x14ac:dyDescent="0.2">
      <c r="A400" s="3">
        <f>IFERROR(VLOOKUP(B400,'[1]DADOS (OCULTAR)'!$P$3:$R$91,3,0),"")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15227236000132</v>
      </c>
      <c r="E400" s="5" t="str">
        <f>'[1]TCE - ANEXO IV - Preencher'!G409</f>
        <v>ATOS MEDICA COMERCIO E REPRESENTACAO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000.014.571</v>
      </c>
      <c r="I400" s="6">
        <f>IF('[1]TCE - ANEXO IV - Preencher'!K409="","",'[1]TCE - ANEXO IV - Preencher'!K409)</f>
        <v>44552</v>
      </c>
      <c r="J400" s="5" t="str">
        <f>'[1]TCE - ANEXO IV - Preencher'!L409</f>
        <v>26211215227236000132550010000145711202483107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1879.15</v>
      </c>
    </row>
    <row r="401" spans="1:12" s="8" customFormat="1" ht="19.5" customHeight="1" x14ac:dyDescent="0.2">
      <c r="A401" s="3">
        <f>IFERROR(VLOOKUP(B401,'[1]DADOS (OCULTAR)'!$P$3:$R$91,3,0),"")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1437707000122</v>
      </c>
      <c r="E401" s="5" t="str">
        <f>'[1]TCE - ANEXO IV - Preencher'!G410</f>
        <v>SCITECH MEDICAL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238659</v>
      </c>
      <c r="I401" s="6">
        <f>IF('[1]TCE - ANEXO IV - Preencher'!K410="","",'[1]TCE - ANEXO IV - Preencher'!K410)</f>
        <v>44547</v>
      </c>
      <c r="J401" s="5" t="str">
        <f>'[1]TCE - ANEXO IV - Preencher'!L410</f>
        <v>52211201437707000122550550002386591275635904</v>
      </c>
      <c r="K401" s="5" t="str">
        <f>IF(F401="B",LEFT('[1]TCE - ANEXO IV - Preencher'!M410,2),IF(F401="S",LEFT('[1]TCE - ANEXO IV - Preencher'!M410,7),IF('[1]TCE - ANEXO IV - Preencher'!H410="","")))</f>
        <v>52</v>
      </c>
      <c r="L401" s="7">
        <f>'[1]TCE - ANEXO IV - Preencher'!N410</f>
        <v>3150</v>
      </c>
    </row>
    <row r="402" spans="1:12" s="8" customFormat="1" ht="19.5" customHeight="1" x14ac:dyDescent="0.2">
      <c r="A402" s="3">
        <f>IFERROR(VLOOKUP(B402,'[1]DADOS (OCULTAR)'!$P$3:$R$91,3,0),"")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1437707000122</v>
      </c>
      <c r="E402" s="5" t="str">
        <f>'[1]TCE - ANEXO IV - Preencher'!G411</f>
        <v>SCITECH MEDICAL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239085</v>
      </c>
      <c r="I402" s="6">
        <f>IF('[1]TCE - ANEXO IV - Preencher'!K411="","",'[1]TCE - ANEXO IV - Preencher'!K411)</f>
        <v>44550</v>
      </c>
      <c r="J402" s="5" t="str">
        <f>'[1]TCE - ANEXO IV - Preencher'!L411</f>
        <v>52211201437707000122550550002390851217671385</v>
      </c>
      <c r="K402" s="5" t="str">
        <f>IF(F402="B",LEFT('[1]TCE - ANEXO IV - Preencher'!M411,2),IF(F402="S",LEFT('[1]TCE - ANEXO IV - Preencher'!M411,7),IF('[1]TCE - ANEXO IV - Preencher'!H411="","")))</f>
        <v>52</v>
      </c>
      <c r="L402" s="7">
        <f>'[1]TCE - ANEXO IV - Preencher'!N411</f>
        <v>1050</v>
      </c>
    </row>
    <row r="403" spans="1:12" s="8" customFormat="1" ht="19.5" customHeight="1" x14ac:dyDescent="0.2">
      <c r="A403" s="3">
        <f>IFERROR(VLOOKUP(B403,'[1]DADOS (OCULTAR)'!$P$3:$R$91,3,0),"")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1437707000122</v>
      </c>
      <c r="E403" s="5" t="str">
        <f>'[1]TCE - ANEXO IV - Preencher'!G412</f>
        <v>SCITECH MEDICAL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239114</v>
      </c>
      <c r="I403" s="6">
        <f>IF('[1]TCE - ANEXO IV - Preencher'!K412="","",'[1]TCE - ANEXO IV - Preencher'!K412)</f>
        <v>44551</v>
      </c>
      <c r="J403" s="5" t="str">
        <f>'[1]TCE - ANEXO IV - Preencher'!L412</f>
        <v>52211201437707000122550550001391141524570245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1050</v>
      </c>
    </row>
    <row r="404" spans="1:12" s="8" customFormat="1" ht="19.5" customHeight="1" x14ac:dyDescent="0.2">
      <c r="A404" s="3">
        <f>IFERROR(VLOOKUP(B404,'[1]DADOS (OCULTAR)'!$P$3:$R$91,3,0),"")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1437707000122</v>
      </c>
      <c r="E404" s="5" t="str">
        <f>'[1]TCE - ANEXO IV - Preencher'!G413</f>
        <v>SCITECH MEDICAL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239507</v>
      </c>
      <c r="I404" s="6">
        <f>IF('[1]TCE - ANEXO IV - Preencher'!K413="","",'[1]TCE - ANEXO IV - Preencher'!K413)</f>
        <v>44552</v>
      </c>
      <c r="J404" s="5" t="str">
        <f>'[1]TCE - ANEXO IV - Preencher'!L413</f>
        <v>52211201437707000122550550002395071568308527</v>
      </c>
      <c r="K404" s="5" t="str">
        <f>IF(F404="B",LEFT('[1]TCE - ANEXO IV - Preencher'!M413,2),IF(F404="S",LEFT('[1]TCE - ANEXO IV - Preencher'!M413,7),IF('[1]TCE - ANEXO IV - Preencher'!H413="","")))</f>
        <v>52</v>
      </c>
      <c r="L404" s="7">
        <f>'[1]TCE - ANEXO IV - Preencher'!N413</f>
        <v>560</v>
      </c>
    </row>
    <row r="405" spans="1:12" s="8" customFormat="1" ht="19.5" customHeight="1" x14ac:dyDescent="0.2">
      <c r="A405" s="3">
        <f>IFERROR(VLOOKUP(B405,'[1]DADOS (OCULTAR)'!$P$3:$R$91,3,0),"")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1437707000122</v>
      </c>
      <c r="E405" s="5" t="str">
        <f>'[1]TCE - ANEXO IV - Preencher'!G414</f>
        <v>SCITECH MEDICAL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239505</v>
      </c>
      <c r="I405" s="6">
        <f>IF('[1]TCE - ANEXO IV - Preencher'!K414="","",'[1]TCE - ANEXO IV - Preencher'!K414)</f>
        <v>44552</v>
      </c>
      <c r="J405" s="5" t="str">
        <f>'[1]TCE - ANEXO IV - Preencher'!L414</f>
        <v>52211201437707000122550550001395051259873560</v>
      </c>
      <c r="K405" s="5" t="str">
        <f>IF(F405="B",LEFT('[1]TCE - ANEXO IV - Preencher'!M414,2),IF(F405="S",LEFT('[1]TCE - ANEXO IV - Preencher'!M414,7),IF('[1]TCE - ANEXO IV - Preencher'!H414="","")))</f>
        <v>52</v>
      </c>
      <c r="L405" s="7">
        <f>'[1]TCE - ANEXO IV - Preencher'!N414</f>
        <v>1050</v>
      </c>
    </row>
    <row r="406" spans="1:12" s="8" customFormat="1" ht="19.5" customHeight="1" x14ac:dyDescent="0.2">
      <c r="A406" s="3">
        <f>IFERROR(VLOOKUP(B406,'[1]DADOS (OCULTAR)'!$P$3:$R$91,3,0),"")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1437707000122</v>
      </c>
      <c r="E406" s="5" t="str">
        <f>'[1]TCE - ANEXO IV - Preencher'!G415</f>
        <v>SCITECH MEDICAL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239506</v>
      </c>
      <c r="I406" s="6">
        <f>IF('[1]TCE - ANEXO IV - Preencher'!K415="","",'[1]TCE - ANEXO IV - Preencher'!K415)</f>
        <v>44552</v>
      </c>
      <c r="J406" s="5" t="str">
        <f>'[1]TCE - ANEXO IV - Preencher'!L415</f>
        <v>52211201437707000122550550002395061724286133</v>
      </c>
      <c r="K406" s="5" t="str">
        <f>IF(F406="B",LEFT('[1]TCE - ANEXO IV - Preencher'!M415,2),IF(F406="S",LEFT('[1]TCE - ANEXO IV - Preencher'!M415,7),IF('[1]TCE - ANEXO IV - Preencher'!H415="","")))</f>
        <v>52</v>
      </c>
      <c r="L406" s="7">
        <f>'[1]TCE - ANEXO IV - Preencher'!N415</f>
        <v>4200</v>
      </c>
    </row>
    <row r="407" spans="1:12" s="8" customFormat="1" ht="19.5" customHeight="1" x14ac:dyDescent="0.2">
      <c r="A407" s="3">
        <f>IFERROR(VLOOKUP(B407,'[1]DADOS (OCULTAR)'!$P$3:$R$91,3,0),"")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1513946000114</v>
      </c>
      <c r="E407" s="5" t="str">
        <f>'[1]TCE - ANEXO IV - Preencher'!G416</f>
        <v>BOSTON SCIENTIFIC DO BRASIL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2487937</v>
      </c>
      <c r="I407" s="6">
        <f>IF('[1]TCE - ANEXO IV - Preencher'!K416="","",'[1]TCE - ANEXO IV - Preencher'!K416)</f>
        <v>44547</v>
      </c>
      <c r="J407" s="5" t="str">
        <f>'[1]TCE - ANEXO IV - Preencher'!L416</f>
        <v>35211201513946000114550030024879371024819652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268.82</v>
      </c>
    </row>
    <row r="408" spans="1:12" s="8" customFormat="1" ht="19.5" customHeight="1" x14ac:dyDescent="0.2">
      <c r="A408" s="3">
        <f>IFERROR(VLOOKUP(B408,'[1]DADOS (OCULTAR)'!$P$3:$R$91,3,0),"")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1513946000114</v>
      </c>
      <c r="E408" s="5" t="str">
        <f>'[1]TCE - ANEXO IV - Preencher'!G417</f>
        <v>BOSTON SCIENTIFIC DO BRASIL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2488658</v>
      </c>
      <c r="I408" s="6">
        <f>IF('[1]TCE - ANEXO IV - Preencher'!K417="","",'[1]TCE - ANEXO IV - Preencher'!K417)</f>
        <v>44550</v>
      </c>
      <c r="J408" s="5" t="str">
        <f>'[1]TCE - ANEXO IV - Preencher'!L417</f>
        <v>35211201513946000114550030024886581024827238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1075.3</v>
      </c>
    </row>
    <row r="409" spans="1:12" s="8" customFormat="1" ht="19.5" customHeight="1" x14ac:dyDescent="0.2">
      <c r="A409" s="3">
        <f>IFERROR(VLOOKUP(B409,'[1]DADOS (OCULTAR)'!$P$3:$R$91,3,0),"")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1513946000114</v>
      </c>
      <c r="E409" s="5" t="str">
        <f>'[1]TCE - ANEXO IV - Preencher'!G418</f>
        <v>BOSTON SCIENTIFIC DO BRASIL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2488657</v>
      </c>
      <c r="I409" s="6">
        <f>IF('[1]TCE - ANEXO IV - Preencher'!K418="","",'[1]TCE - ANEXO IV - Preencher'!K418)</f>
        <v>44550</v>
      </c>
      <c r="J409" s="5" t="str">
        <f>'[1]TCE - ANEXO IV - Preencher'!L418</f>
        <v>35211201513946000114550030024886571024827222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1100</v>
      </c>
    </row>
    <row r="410" spans="1:12" s="8" customFormat="1" ht="19.5" customHeight="1" x14ac:dyDescent="0.2">
      <c r="A410" s="3">
        <f>IFERROR(VLOOKUP(B410,'[1]DADOS (OCULTAR)'!$P$3:$R$91,3,0),"")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1513946000114</v>
      </c>
      <c r="E410" s="5" t="str">
        <f>'[1]TCE - ANEXO IV - Preencher'!G419</f>
        <v>BOSTON SCIENTIFIC DO BRASIL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2488659</v>
      </c>
      <c r="I410" s="6">
        <f>IF('[1]TCE - ANEXO IV - Preencher'!K419="","",'[1]TCE - ANEXO IV - Preencher'!K419)</f>
        <v>44550</v>
      </c>
      <c r="J410" s="5" t="str">
        <f>'[1]TCE - ANEXO IV - Preencher'!L419</f>
        <v>35211201513946000114550030024886591024827243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1368.82</v>
      </c>
    </row>
    <row r="411" spans="1:12" s="8" customFormat="1" ht="19.5" customHeight="1" x14ac:dyDescent="0.2">
      <c r="A411" s="3">
        <f>IFERROR(VLOOKUP(B411,'[1]DADOS (OCULTAR)'!$P$3:$R$91,3,0),"")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1513946000114</v>
      </c>
      <c r="E411" s="5" t="str">
        <f>'[1]TCE - ANEXO IV - Preencher'!G420</f>
        <v>BOSTON SCIENTIFIC DO BRASIL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2488617</v>
      </c>
      <c r="I411" s="6">
        <f>IF('[1]TCE - ANEXO IV - Preencher'!K420="","",'[1]TCE - ANEXO IV - Preencher'!K420)</f>
        <v>44550</v>
      </c>
      <c r="J411" s="5" t="str">
        <f>'[1]TCE - ANEXO IV - Preencher'!L420</f>
        <v>35211201513946000114550003002488171024826808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1368.82</v>
      </c>
    </row>
    <row r="412" spans="1:12" s="8" customFormat="1" ht="19.5" customHeight="1" x14ac:dyDescent="0.2">
      <c r="A412" s="3">
        <f>IFERROR(VLOOKUP(B412,'[1]DADOS (OCULTAR)'!$P$3:$R$91,3,0),"")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1513946000114</v>
      </c>
      <c r="E412" s="5" t="str">
        <f>'[1]TCE - ANEXO IV - Preencher'!G421</f>
        <v>BOSTON SCIENTIFIC DO BRASIL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2488616</v>
      </c>
      <c r="I412" s="6">
        <f>IF('[1]TCE - ANEXO IV - Preencher'!K421="","",'[1]TCE - ANEXO IV - Preencher'!K421)</f>
        <v>44550</v>
      </c>
      <c r="J412" s="5" t="str">
        <f>'[1]TCE - ANEXO IV - Preencher'!L421</f>
        <v>35211201513946000114550030024886161024826797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268.82</v>
      </c>
    </row>
    <row r="413" spans="1:12" s="8" customFormat="1" ht="19.5" customHeight="1" x14ac:dyDescent="0.2">
      <c r="A413" s="3">
        <f>IFERROR(VLOOKUP(B413,'[1]DADOS (OCULTAR)'!$P$3:$R$91,3,0),"")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1513946000114</v>
      </c>
      <c r="E413" s="5" t="str">
        <f>'[1]TCE - ANEXO IV - Preencher'!G422</f>
        <v>BOSTON SCIENTIFIC DO BRASIL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2488614</v>
      </c>
      <c r="I413" s="6">
        <f>IF('[1]TCE - ANEXO IV - Preencher'!K422="","",'[1]TCE - ANEXO IV - Preencher'!K422)</f>
        <v>44550</v>
      </c>
      <c r="J413" s="5" t="str">
        <f>'[1]TCE - ANEXO IV - Preencher'!L422</f>
        <v>35211201513946000114550030024886141024826776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1368.82</v>
      </c>
    </row>
    <row r="414" spans="1:12" s="8" customFormat="1" ht="19.5" customHeight="1" x14ac:dyDescent="0.2">
      <c r="A414" s="3">
        <f>IFERROR(VLOOKUP(B414,'[1]DADOS (OCULTAR)'!$P$3:$R$91,3,0),"")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1513946000114</v>
      </c>
      <c r="E414" s="5" t="str">
        <f>'[1]TCE - ANEXO IV - Preencher'!G423</f>
        <v>BOSTON SCIENTIFIC DO BRASIL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2488618</v>
      </c>
      <c r="I414" s="6">
        <f>IF('[1]TCE - ANEXO IV - Preencher'!K423="","",'[1]TCE - ANEXO IV - Preencher'!K423)</f>
        <v>44550</v>
      </c>
      <c r="J414" s="5" t="str">
        <f>'[1]TCE - ANEXO IV - Preencher'!L423</f>
        <v>35211201513946000114550030024886181024826813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1100</v>
      </c>
    </row>
    <row r="415" spans="1:12" s="8" customFormat="1" ht="19.5" customHeight="1" x14ac:dyDescent="0.2">
      <c r="A415" s="3">
        <f>IFERROR(VLOOKUP(B415,'[1]DADOS (OCULTAR)'!$P$3:$R$91,3,0),"")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1513946000114</v>
      </c>
      <c r="E415" s="5" t="str">
        <f>'[1]TCE - ANEXO IV - Preencher'!G424</f>
        <v>BOSTON SCIENTIFIC DO BRASIL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2488615</v>
      </c>
      <c r="I415" s="6">
        <f>IF('[1]TCE - ANEXO IV - Preencher'!K424="","",'[1]TCE - ANEXO IV - Preencher'!K424)</f>
        <v>44550</v>
      </c>
      <c r="J415" s="5" t="str">
        <f>'[1]TCE - ANEXO IV - Preencher'!L424</f>
        <v>35211201513946000114550030024886151024826781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268.82</v>
      </c>
    </row>
    <row r="416" spans="1:12" s="8" customFormat="1" ht="19.5" customHeight="1" x14ac:dyDescent="0.2">
      <c r="A416" s="3">
        <f>IFERROR(VLOOKUP(B416,'[1]DADOS (OCULTAR)'!$P$3:$R$91,3,0),"")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1513946000114</v>
      </c>
      <c r="E416" s="5" t="str">
        <f>'[1]TCE - ANEXO IV - Preencher'!G425</f>
        <v>BOSTON SCIENTIFIC DO BRASIL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2490382</v>
      </c>
      <c r="I416" s="6">
        <f>IF('[1]TCE - ANEXO IV - Preencher'!K425="","",'[1]TCE - ANEXO IV - Preencher'!K425)</f>
        <v>44551</v>
      </c>
      <c r="J416" s="5" t="str">
        <f>'[1]TCE - ANEXO IV - Preencher'!L425</f>
        <v>35211201513946000114550030024903821024847200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1100</v>
      </c>
    </row>
    <row r="417" spans="1:12" s="8" customFormat="1" ht="19.5" customHeight="1" x14ac:dyDescent="0.2">
      <c r="A417" s="3">
        <f>IFERROR(VLOOKUP(B417,'[1]DADOS (OCULTAR)'!$P$3:$R$91,3,0),"")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2490465</v>
      </c>
      <c r="I417" s="6">
        <f>IF('[1]TCE - ANEXO IV - Preencher'!K426="","",'[1]TCE - ANEXO IV - Preencher'!K426)</f>
        <v>44551</v>
      </c>
      <c r="J417" s="5" t="str">
        <f>'[1]TCE - ANEXO IV - Preencher'!L426</f>
        <v>35211201513946000114550030024904651024848058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1075.3</v>
      </c>
    </row>
    <row r="418" spans="1:12" s="8" customFormat="1" ht="19.5" customHeight="1" x14ac:dyDescent="0.2">
      <c r="A418" s="3">
        <f>IFERROR(VLOOKUP(B418,'[1]DADOS (OCULTAR)'!$P$3:$R$91,3,0),"")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1513946000114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2490466</v>
      </c>
      <c r="I418" s="6">
        <f>IF('[1]TCE - ANEXO IV - Preencher'!K427="","",'[1]TCE - ANEXO IV - Preencher'!K427)</f>
        <v>44551</v>
      </c>
      <c r="J418" s="5" t="str">
        <f>'[1]TCE - ANEXO IV - Preencher'!L427</f>
        <v>35211201513946000114550030024904661024848063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1637.64</v>
      </c>
    </row>
    <row r="419" spans="1:12" s="8" customFormat="1" ht="19.5" customHeight="1" x14ac:dyDescent="0.2">
      <c r="A419" s="3">
        <f>IFERROR(VLOOKUP(B419,'[1]DADOS (OCULTAR)'!$P$3:$R$91,3,0),"")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2492813</v>
      </c>
      <c r="I419" s="6">
        <f>IF('[1]TCE - ANEXO IV - Preencher'!K428="","",'[1]TCE - ANEXO IV - Preencher'!K428)</f>
        <v>44553</v>
      </c>
      <c r="J419" s="5" t="str">
        <f>'[1]TCE - ANEXO IV - Preencher'!L428</f>
        <v>35211201513946000114550030024928131024875769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1368.82</v>
      </c>
    </row>
    <row r="420" spans="1:12" s="8" customFormat="1" ht="19.5" customHeight="1" x14ac:dyDescent="0.2">
      <c r="A420" s="3">
        <f>IFERROR(VLOOKUP(B420,'[1]DADOS (OCULTAR)'!$P$3:$R$91,3,0),"")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2492812</v>
      </c>
      <c r="I420" s="6">
        <f>IF('[1]TCE - ANEXO IV - Preencher'!K429="","",'[1]TCE - ANEXO IV - Preencher'!K429)</f>
        <v>44553</v>
      </c>
      <c r="J420" s="5" t="str">
        <f>'[1]TCE - ANEXO IV - Preencher'!L429</f>
        <v>35211201513946000114550030024928121024875753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1637.64</v>
      </c>
    </row>
    <row r="421" spans="1:12" s="8" customFormat="1" ht="19.5" customHeight="1" x14ac:dyDescent="0.2">
      <c r="A421" s="3">
        <f>IFERROR(VLOOKUP(B421,'[1]DADOS (OCULTAR)'!$P$3:$R$91,3,0),"")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37438274000177</v>
      </c>
      <c r="E421" s="5" t="str">
        <f>'[1]TCE - ANEXO IV - Preencher'!G430</f>
        <v>SELLMED PROD. MEDICOS E HOSPITALA.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398</v>
      </c>
      <c r="I421" s="6">
        <f>IF('[1]TCE - ANEXO IV - Preencher'!K430="","",'[1]TCE - ANEXO IV - Preencher'!K430)</f>
        <v>44553</v>
      </c>
      <c r="J421" s="5" t="str">
        <f>'[1]TCE - ANEXO IV - Preencher'!L430</f>
        <v>26211237438274000177550010000003981606653041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9140.58</v>
      </c>
    </row>
    <row r="422" spans="1:12" s="8" customFormat="1" ht="19.5" customHeight="1" x14ac:dyDescent="0.2">
      <c r="A422" s="3">
        <f>IFERROR(VLOOKUP(B422,'[1]DADOS (OCULTAR)'!$P$3:$R$91,3,0),"")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11234649000193</v>
      </c>
      <c r="E422" s="5" t="str">
        <f>'[1]TCE - ANEXO IV - Preencher'!G431</f>
        <v>BIOANGIO COMERCIO DE PROD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000.005.375</v>
      </c>
      <c r="I422" s="6">
        <f>IF('[1]TCE - ANEXO IV - Preencher'!K431="","",'[1]TCE - ANEXO IV - Preencher'!K431)</f>
        <v>44553</v>
      </c>
      <c r="J422" s="5" t="str">
        <f>'[1]TCE - ANEXO IV - Preencher'!L431</f>
        <v>26211211234649000193550010000053751000009996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2520</v>
      </c>
    </row>
    <row r="423" spans="1:12" s="8" customFormat="1" ht="19.5" customHeight="1" x14ac:dyDescent="0.2">
      <c r="A423" s="3">
        <f>IFERROR(VLOOKUP(B423,'[1]DADOS (OCULTAR)'!$P$3:$R$91,3,0),"")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27816265000119</v>
      </c>
      <c r="E423" s="5" t="str">
        <f>'[1]TCE - ANEXO IV - Preencher'!G432</f>
        <v>SURGICALMED COM DE PROD MED HOSP EIRELI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000.010.778</v>
      </c>
      <c r="I423" s="6">
        <f>IF('[1]TCE - ANEXO IV - Preencher'!K432="","",'[1]TCE - ANEXO IV - Preencher'!K432)</f>
        <v>44552</v>
      </c>
      <c r="J423" s="5" t="str">
        <f>'[1]TCE - ANEXO IV - Preencher'!L432</f>
        <v>24211227816265000119550010000107781000107790</v>
      </c>
      <c r="K423" s="5" t="str">
        <f>IF(F423="B",LEFT('[1]TCE - ANEXO IV - Preencher'!M432,2),IF(F423="S",LEFT('[1]TCE - ANEXO IV - Preencher'!M432,7),IF('[1]TCE - ANEXO IV - Preencher'!H432="","")))</f>
        <v>24</v>
      </c>
      <c r="L423" s="7">
        <f>'[1]TCE - ANEXO IV - Preencher'!N432</f>
        <v>3892.4</v>
      </c>
    </row>
    <row r="424" spans="1:12" s="8" customFormat="1" ht="19.5" customHeight="1" x14ac:dyDescent="0.2">
      <c r="A424" s="3">
        <f>IFERROR(VLOOKUP(B424,'[1]DADOS (OCULTAR)'!$P$3:$R$91,3,0),"")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50595271001004</v>
      </c>
      <c r="E424" s="5" t="str">
        <f>'[1]TCE - ANEXO IV - Preencher'!G433</f>
        <v>BIOTRONIK COMERCIAL MEDICA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3006</v>
      </c>
      <c r="I424" s="6">
        <f>IF('[1]TCE - ANEXO IV - Preencher'!K433="","",'[1]TCE - ANEXO IV - Preencher'!K433)</f>
        <v>44548</v>
      </c>
      <c r="J424" s="5" t="str">
        <f>'[1]TCE - ANEXO IV - Preencher'!L433</f>
        <v>31211250595271001004550050000030061145581270</v>
      </c>
      <c r="K424" s="5" t="str">
        <f>IF(F424="B",LEFT('[1]TCE - ANEXO IV - Preencher'!M433,2),IF(F424="S",LEFT('[1]TCE - ANEXO IV - Preencher'!M433,7),IF('[1]TCE - ANEXO IV - Preencher'!H433="","")))</f>
        <v>31</v>
      </c>
      <c r="L424" s="7">
        <f>'[1]TCE - ANEXO IV - Preencher'!N433</f>
        <v>4992.49</v>
      </c>
    </row>
    <row r="425" spans="1:12" s="8" customFormat="1" ht="19.5" customHeight="1" x14ac:dyDescent="0.2">
      <c r="A425" s="3">
        <f>IFERROR(VLOOKUP(B425,'[1]DADOS (OCULTAR)'!$P$3:$R$91,3,0),"")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50595271001004</v>
      </c>
      <c r="E425" s="5" t="str">
        <f>'[1]TCE - ANEXO IV - Preencher'!G434</f>
        <v>BIOTRONIK COMERCIAL MEDICA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3007</v>
      </c>
      <c r="I425" s="6">
        <f>IF('[1]TCE - ANEXO IV - Preencher'!K434="","",'[1]TCE - ANEXO IV - Preencher'!K434)</f>
        <v>44548</v>
      </c>
      <c r="J425" s="5" t="str">
        <f>'[1]TCE - ANEXO IV - Preencher'!L434</f>
        <v>31211250595271001004550050000030071619330602</v>
      </c>
      <c r="K425" s="5" t="str">
        <f>IF(F425="B",LEFT('[1]TCE - ANEXO IV - Preencher'!M434,2),IF(F425="S",LEFT('[1]TCE - ANEXO IV - Preencher'!M434,7),IF('[1]TCE - ANEXO IV - Preencher'!H434="","")))</f>
        <v>31</v>
      </c>
      <c r="L425" s="7">
        <f>'[1]TCE - ANEXO IV - Preencher'!N434</f>
        <v>6903.9</v>
      </c>
    </row>
    <row r="426" spans="1:12" s="8" customFormat="1" ht="19.5" customHeight="1" x14ac:dyDescent="0.2">
      <c r="A426" s="3">
        <f>IFERROR(VLOOKUP(B426,'[1]DADOS (OCULTAR)'!$P$3:$R$91,3,0),"")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50595271001004</v>
      </c>
      <c r="E426" s="5" t="str">
        <f>'[1]TCE - ANEXO IV - Preencher'!G435</f>
        <v>BIOTRONIK COMERCIAL MEDICA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3008</v>
      </c>
      <c r="I426" s="6">
        <f>IF('[1]TCE - ANEXO IV - Preencher'!K435="","",'[1]TCE - ANEXO IV - Preencher'!K435)</f>
        <v>44548</v>
      </c>
      <c r="J426" s="5" t="str">
        <f>'[1]TCE - ANEXO IV - Preencher'!L435</f>
        <v>31211250595271001004550050000030081611494433</v>
      </c>
      <c r="K426" s="5" t="str">
        <f>IF(F426="B",LEFT('[1]TCE - ANEXO IV - Preencher'!M435,2),IF(F426="S",LEFT('[1]TCE - ANEXO IV - Preencher'!M435,7),IF('[1]TCE - ANEXO IV - Preencher'!H435="","")))</f>
        <v>31</v>
      </c>
      <c r="L426" s="7">
        <f>'[1]TCE - ANEXO IV - Preencher'!N435</f>
        <v>6903.9</v>
      </c>
    </row>
    <row r="427" spans="1:12" s="8" customFormat="1" ht="19.5" customHeight="1" x14ac:dyDescent="0.2">
      <c r="A427" s="3">
        <f>IFERROR(VLOOKUP(B427,'[1]DADOS (OCULTAR)'!$P$3:$R$91,3,0),"")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4237235000152</v>
      </c>
      <c r="E427" s="5" t="str">
        <f>'[1]TCE - ANEXO IV - Preencher'!G436</f>
        <v>ENDOCENTER COMERCIAL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94810</v>
      </c>
      <c r="I427" s="6">
        <f>IF('[1]TCE - ANEXO IV - Preencher'!K436="","",'[1]TCE - ANEXO IV - Preencher'!K436)</f>
        <v>44558</v>
      </c>
      <c r="J427" s="5" t="str">
        <f>'[1]TCE - ANEXO IV - Preencher'!L436</f>
        <v>26211204237235000152550010000948101111326777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1780</v>
      </c>
    </row>
    <row r="428" spans="1:12" s="8" customFormat="1" ht="19.5" customHeight="1" x14ac:dyDescent="0.2">
      <c r="A428" s="3">
        <f>IFERROR(VLOOKUP(B428,'[1]DADOS (OCULTAR)'!$P$3:$R$91,3,0),"")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7160019000144</v>
      </c>
      <c r="E428" s="5" t="str">
        <f>'[1]TCE - ANEXO IV - Preencher'!G437</f>
        <v>VITALE COMERCIO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71739</v>
      </c>
      <c r="I428" s="6">
        <f>IF('[1]TCE - ANEXO IV - Preencher'!K437="","",'[1]TCE - ANEXO IV - Preencher'!K437)</f>
        <v>44558</v>
      </c>
      <c r="J428" s="5" t="str">
        <f>'[1]TCE - ANEXO IV - Preencher'!L437</f>
        <v>26211207160019000144550010000717391994138320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310</v>
      </c>
    </row>
    <row r="429" spans="1:12" s="8" customFormat="1" ht="19.5" customHeight="1" x14ac:dyDescent="0.2">
      <c r="A429" s="3">
        <f>IFERROR(VLOOKUP(B429,'[1]DADOS (OCULTAR)'!$P$3:$R$91,3,0),"")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7160019000144</v>
      </c>
      <c r="E429" s="5" t="str">
        <f>'[1]TCE - ANEXO IV - Preencher'!G438</f>
        <v>VITALE COMERCIO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71593</v>
      </c>
      <c r="I429" s="6">
        <f>IF('[1]TCE - ANEXO IV - Preencher'!K438="","",'[1]TCE - ANEXO IV - Preencher'!K438)</f>
        <v>44557</v>
      </c>
      <c r="J429" s="5" t="str">
        <f>'[1]TCE - ANEXO IV - Preencher'!L438</f>
        <v>26211207160019000144550010000715931731095659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310</v>
      </c>
    </row>
    <row r="430" spans="1:12" s="8" customFormat="1" ht="19.5" customHeight="1" x14ac:dyDescent="0.2">
      <c r="A430" s="3">
        <f>IFERROR(VLOOKUP(B430,'[1]DADOS (OCULTAR)'!$P$3:$R$91,3,0),"")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7160019000144</v>
      </c>
      <c r="E430" s="5" t="str">
        <f>'[1]TCE - ANEXO IV - Preencher'!G439</f>
        <v>VITALE COMERCIO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71594</v>
      </c>
      <c r="I430" s="6">
        <f>IF('[1]TCE - ANEXO IV - Preencher'!K439="","",'[1]TCE - ANEXO IV - Preencher'!K439)</f>
        <v>44557</v>
      </c>
      <c r="J430" s="5" t="str">
        <f>'[1]TCE - ANEXO IV - Preencher'!L439</f>
        <v>26211207160019000144550010000715941027863331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310</v>
      </c>
    </row>
    <row r="431" spans="1:12" s="8" customFormat="1" ht="19.5" customHeight="1" x14ac:dyDescent="0.2">
      <c r="A431" s="3">
        <f>IFERROR(VLOOKUP(B431,'[1]DADOS (OCULTAR)'!$P$3:$R$91,3,0),"")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7160019000144</v>
      </c>
      <c r="E431" s="5" t="str">
        <f>'[1]TCE - ANEXO IV - Preencher'!G440</f>
        <v>VITALE COMERCIO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71580</v>
      </c>
      <c r="I431" s="6">
        <f>IF('[1]TCE - ANEXO IV - Preencher'!K440="","",'[1]TCE - ANEXO IV - Preencher'!K440)</f>
        <v>44557</v>
      </c>
      <c r="J431" s="5" t="str">
        <f>'[1]TCE - ANEXO IV - Preencher'!L440</f>
        <v>26211207160019000144550010000715801083533222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620</v>
      </c>
    </row>
    <row r="432" spans="1:12" s="8" customFormat="1" ht="19.5" customHeight="1" x14ac:dyDescent="0.2">
      <c r="A432" s="3">
        <f>IFERROR(VLOOKUP(B432,'[1]DADOS (OCULTAR)'!$P$3:$R$91,3,0),"")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7160019000144</v>
      </c>
      <c r="E432" s="5" t="str">
        <f>'[1]TCE - ANEXO IV - Preencher'!G441</f>
        <v>VITALE COMERCIO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71581</v>
      </c>
      <c r="I432" s="6">
        <f>IF('[1]TCE - ANEXO IV - Preencher'!K441="","",'[1]TCE - ANEXO IV - Preencher'!K441)</f>
        <v>44557</v>
      </c>
      <c r="J432" s="5" t="str">
        <f>'[1]TCE - ANEXO IV - Preencher'!L441</f>
        <v>26211207160019000144550010000715811816996170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310</v>
      </c>
    </row>
    <row r="433" spans="1:12" s="8" customFormat="1" ht="19.5" customHeight="1" x14ac:dyDescent="0.2">
      <c r="A433" s="3">
        <f>IFERROR(VLOOKUP(B433,'[1]DADOS (OCULTAR)'!$P$3:$R$91,3,0),"")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7160019000144</v>
      </c>
      <c r="E433" s="5" t="str">
        <f>'[1]TCE - ANEXO IV - Preencher'!G442</f>
        <v>VITALE COMERCIO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71575</v>
      </c>
      <c r="I433" s="6">
        <f>IF('[1]TCE - ANEXO IV - Preencher'!K442="","",'[1]TCE - ANEXO IV - Preencher'!K442)</f>
        <v>44557</v>
      </c>
      <c r="J433" s="5" t="str">
        <f>'[1]TCE - ANEXO IV - Preencher'!L442</f>
        <v>26211207160019000144550010000715751467942889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2810</v>
      </c>
    </row>
    <row r="434" spans="1:12" s="8" customFormat="1" ht="19.5" customHeight="1" x14ac:dyDescent="0.2">
      <c r="A434" s="3">
        <f>IFERROR(VLOOKUP(B434,'[1]DADOS (OCULTAR)'!$P$3:$R$91,3,0),"")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7160019000144</v>
      </c>
      <c r="E434" s="5" t="str">
        <f>'[1]TCE - ANEXO IV - Preencher'!G443</f>
        <v>VITALE COMERCIO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71577</v>
      </c>
      <c r="I434" s="6">
        <f>IF('[1]TCE - ANEXO IV - Preencher'!K443="","",'[1]TCE - ANEXO IV - Preencher'!K443)</f>
        <v>44557</v>
      </c>
      <c r="J434" s="5" t="str">
        <f>'[1]TCE - ANEXO IV - Preencher'!L443</f>
        <v>26211207160019000144550010000715771382644497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310</v>
      </c>
    </row>
    <row r="435" spans="1:12" s="8" customFormat="1" ht="19.5" customHeight="1" x14ac:dyDescent="0.2">
      <c r="A435" s="3">
        <f>IFERROR(VLOOKUP(B435,'[1]DADOS (OCULTAR)'!$P$3:$R$91,3,0),"")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5932624000160</v>
      </c>
      <c r="E435" s="5" t="str">
        <f>'[1]TCE - ANEXO IV - Preencher'!G444</f>
        <v>MEGAMED COMERCIO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16644</v>
      </c>
      <c r="I435" s="6">
        <f>IF('[1]TCE - ANEXO IV - Preencher'!K444="","",'[1]TCE - ANEXO IV - Preencher'!K444)</f>
        <v>44552</v>
      </c>
      <c r="J435" s="5" t="str">
        <f>'[1]TCE - ANEXO IV - Preencher'!L444</f>
        <v>26211205932624000160550010000166441047771398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1600</v>
      </c>
    </row>
    <row r="436" spans="1:12" s="8" customFormat="1" ht="19.5" customHeight="1" x14ac:dyDescent="0.2">
      <c r="A436" s="3">
        <f>IFERROR(VLOOKUP(B436,'[1]DADOS (OCULTAR)'!$P$3:$R$91,3,0),"")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2684571000118</v>
      </c>
      <c r="E436" s="5" t="str">
        <f>'[1]TCE - ANEXO IV - Preencher'!G445</f>
        <v>DINAMICA HOSPITALAR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14085</v>
      </c>
      <c r="I436" s="6">
        <f>IF('[1]TCE - ANEXO IV - Preencher'!K445="","",'[1]TCE - ANEXO IV - Preencher'!K445)</f>
        <v>44537</v>
      </c>
      <c r="J436" s="5" t="str">
        <f>'[1]TCE - ANEXO IV - Preencher'!L445</f>
        <v>26211202684571000118550030000140851082306847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580</v>
      </c>
    </row>
    <row r="437" spans="1:12" s="8" customFormat="1" ht="19.5" customHeight="1" x14ac:dyDescent="0.2">
      <c r="A437" s="3">
        <f>IFERROR(VLOOKUP(B437,'[1]DADOS (OCULTAR)'!$P$3:$R$91,3,0),"")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1440590000136</v>
      </c>
      <c r="E437" s="5" t="str">
        <f>'[1]TCE - ANEXO IV - Preencher'!G446</f>
        <v>FRESENIUS MEDICAL CARE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1630263</v>
      </c>
      <c r="I437" s="6">
        <f>IF('[1]TCE - ANEXO IV - Preencher'!K446="","",'[1]TCE - ANEXO IV - Preencher'!K446)</f>
        <v>44537</v>
      </c>
      <c r="J437" s="5" t="str">
        <f>'[1]TCE - ANEXO IV - Preencher'!L446</f>
        <v>35211201440590000136550000016302631359297560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4001.64</v>
      </c>
    </row>
    <row r="438" spans="1:12" s="8" customFormat="1" ht="19.5" customHeight="1" x14ac:dyDescent="0.2">
      <c r="A438" s="3">
        <f>IFERROR(VLOOKUP(B438,'[1]DADOS (OCULTAR)'!$P$3:$R$91,3,0),"")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1437707000122</v>
      </c>
      <c r="E438" s="5" t="str">
        <f>'[1]TCE - ANEXO IV - Preencher'!G447</f>
        <v>SCITECH MEDICAL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240025</v>
      </c>
      <c r="I438" s="6">
        <f>IF('[1]TCE - ANEXO IV - Preencher'!K447="","",'[1]TCE - ANEXO IV - Preencher'!K447)</f>
        <v>44557</v>
      </c>
      <c r="J438" s="5" t="str">
        <f>'[1]TCE - ANEXO IV - Preencher'!L447</f>
        <v>52211201437707000122550550002400251524685646</v>
      </c>
      <c r="K438" s="5" t="str">
        <f>IF(F438="B",LEFT('[1]TCE - ANEXO IV - Preencher'!M447,2),IF(F438="S",LEFT('[1]TCE - ANEXO IV - Preencher'!M447,7),IF('[1]TCE - ANEXO IV - Preencher'!H447="","")))</f>
        <v>52</v>
      </c>
      <c r="L438" s="7">
        <f>'[1]TCE - ANEXO IV - Preencher'!N447</f>
        <v>2100</v>
      </c>
    </row>
    <row r="439" spans="1:12" s="8" customFormat="1" ht="19.5" customHeight="1" x14ac:dyDescent="0.2">
      <c r="A439" s="3">
        <f>IFERROR(VLOOKUP(B439,'[1]DADOS (OCULTAR)'!$P$3:$R$91,3,0),"")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1437707000122</v>
      </c>
      <c r="E439" s="5" t="str">
        <f>'[1]TCE - ANEXO IV - Preencher'!G448</f>
        <v>SCITECH MEDICAL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240023</v>
      </c>
      <c r="I439" s="6">
        <f>IF('[1]TCE - ANEXO IV - Preencher'!K448="","",'[1]TCE - ANEXO IV - Preencher'!K448)</f>
        <v>44557</v>
      </c>
      <c r="J439" s="5" t="str">
        <f>'[1]TCE - ANEXO IV - Preencher'!L448</f>
        <v>52211201437707000122550550002400231377478737</v>
      </c>
      <c r="K439" s="5" t="str">
        <f>IF(F439="B",LEFT('[1]TCE - ANEXO IV - Preencher'!M448,2),IF(F439="S",LEFT('[1]TCE - ANEXO IV - Preencher'!M448,7),IF('[1]TCE - ANEXO IV - Preencher'!H448="","")))</f>
        <v>52</v>
      </c>
      <c r="L439" s="7">
        <f>'[1]TCE - ANEXO IV - Preencher'!N448</f>
        <v>1050</v>
      </c>
    </row>
    <row r="440" spans="1:12" s="8" customFormat="1" ht="19.5" customHeight="1" x14ac:dyDescent="0.2">
      <c r="A440" s="3">
        <f>IFERROR(VLOOKUP(B440,'[1]DADOS (OCULTAR)'!$P$3:$R$91,3,0),"")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1437707000122</v>
      </c>
      <c r="E440" s="5" t="str">
        <f>'[1]TCE - ANEXO IV - Preencher'!G449</f>
        <v>SCITECH MEDICAL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240027</v>
      </c>
      <c r="I440" s="6">
        <f>IF('[1]TCE - ANEXO IV - Preencher'!K449="","",'[1]TCE - ANEXO IV - Preencher'!K449)</f>
        <v>44557</v>
      </c>
      <c r="J440" s="5" t="str">
        <f>'[1]TCE - ANEXO IV - Preencher'!L449</f>
        <v>52211201437707000122550550002400271753899330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1330</v>
      </c>
    </row>
    <row r="441" spans="1:12" s="8" customFormat="1" ht="19.5" customHeight="1" x14ac:dyDescent="0.2">
      <c r="A441" s="3">
        <f>IFERROR(VLOOKUP(B441,'[1]DADOS (OCULTAR)'!$P$3:$R$91,3,0),"")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1437707000122</v>
      </c>
      <c r="E441" s="5" t="str">
        <f>'[1]TCE - ANEXO IV - Preencher'!G450</f>
        <v>SCITECH MEDICAL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240021</v>
      </c>
      <c r="I441" s="6">
        <f>IF('[1]TCE - ANEXO IV - Preencher'!K450="","",'[1]TCE - ANEXO IV - Preencher'!K450)</f>
        <v>44557</v>
      </c>
      <c r="J441" s="5" t="str">
        <f>'[1]TCE - ANEXO IV - Preencher'!L450</f>
        <v>52211201437707000122550550002400211304540683</v>
      </c>
      <c r="K441" s="5" t="str">
        <f>IF(F441="B",LEFT('[1]TCE - ANEXO IV - Preencher'!M450,2),IF(F441="S",LEFT('[1]TCE - ANEXO IV - Preencher'!M450,7),IF('[1]TCE - ANEXO IV - Preencher'!H450="","")))</f>
        <v>52</v>
      </c>
      <c r="L441" s="7">
        <f>'[1]TCE - ANEXO IV - Preencher'!N450</f>
        <v>2100</v>
      </c>
    </row>
    <row r="442" spans="1:12" s="8" customFormat="1" ht="19.5" customHeight="1" x14ac:dyDescent="0.2">
      <c r="A442" s="3">
        <f>IFERROR(VLOOKUP(B442,'[1]DADOS (OCULTAR)'!$P$3:$R$91,3,0),"")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1437707000122</v>
      </c>
      <c r="E442" s="5" t="str">
        <f>'[1]TCE - ANEXO IV - Preencher'!G451</f>
        <v>SCITECH MEDICAL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240292</v>
      </c>
      <c r="I442" s="6">
        <f>IF('[1]TCE - ANEXO IV - Preencher'!K451="","",'[1]TCE - ANEXO IV - Preencher'!K451)</f>
        <v>44557</v>
      </c>
      <c r="J442" s="5" t="str">
        <f>'[1]TCE - ANEXO IV - Preencher'!L451</f>
        <v>52211201437707000122550550002402921433715512</v>
      </c>
      <c r="K442" s="5" t="str">
        <f>IF(F442="B",LEFT('[1]TCE - ANEXO IV - Preencher'!M451,2),IF(F442="S",LEFT('[1]TCE - ANEXO IV - Preencher'!M451,7),IF('[1]TCE - ANEXO IV - Preencher'!H451="","")))</f>
        <v>52</v>
      </c>
      <c r="L442" s="7">
        <f>'[1]TCE - ANEXO IV - Preencher'!N451</f>
        <v>1050</v>
      </c>
    </row>
    <row r="443" spans="1:12" s="8" customFormat="1" ht="19.5" customHeight="1" x14ac:dyDescent="0.2">
      <c r="A443" s="3">
        <f>IFERROR(VLOOKUP(B443,'[1]DADOS (OCULTAR)'!$P$3:$R$91,3,0),"")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1513946000114</v>
      </c>
      <c r="E443" s="5" t="str">
        <f>'[1]TCE - ANEXO IV - Preencher'!G452</f>
        <v>BOSTON SCIENTIFIC DO BRASIL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2494424</v>
      </c>
      <c r="I443" s="6">
        <f>IF('[1]TCE - ANEXO IV - Preencher'!K452="","",'[1]TCE - ANEXO IV - Preencher'!K452)</f>
        <v>44557</v>
      </c>
      <c r="J443" s="5" t="str">
        <f>'[1]TCE - ANEXO IV - Preencher'!L452</f>
        <v>35211201513946000114550030024944241024895337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1368.82</v>
      </c>
    </row>
    <row r="444" spans="1:12" s="8" customFormat="1" ht="19.5" customHeight="1" x14ac:dyDescent="0.2">
      <c r="A444" s="3">
        <f>IFERROR(VLOOKUP(B444,'[1]DADOS (OCULTAR)'!$P$3:$R$91,3,0),"")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1513946000114</v>
      </c>
      <c r="E444" s="5" t="str">
        <f>'[1]TCE - ANEXO IV - Preencher'!G453</f>
        <v>BOSTON SCIENTIFIC DO BRASIL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2494425</v>
      </c>
      <c r="I444" s="6">
        <f>IF('[1]TCE - ANEXO IV - Preencher'!K453="","",'[1]TCE - ANEXO IV - Preencher'!K453)</f>
        <v>44557</v>
      </c>
      <c r="J444" s="5" t="str">
        <f>'[1]TCE - ANEXO IV - Preencher'!L453</f>
        <v>35211201513946000114550030024944251024895342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806.47</v>
      </c>
    </row>
    <row r="445" spans="1:12" s="8" customFormat="1" ht="19.5" customHeight="1" x14ac:dyDescent="0.2">
      <c r="A445" s="3">
        <f>IFERROR(VLOOKUP(B445,'[1]DADOS (OCULTAR)'!$P$3:$R$91,3,0),"")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1513946000114</v>
      </c>
      <c r="E445" s="5" t="str">
        <f>'[1]TCE - ANEXO IV - Preencher'!G454</f>
        <v>BOSTON SCIENTIFIC DO BRASIL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2494359</v>
      </c>
      <c r="I445" s="6">
        <f>IF('[1]TCE - ANEXO IV - Preencher'!K454="","",'[1]TCE - ANEXO IV - Preencher'!K454)</f>
        <v>44557</v>
      </c>
      <c r="J445" s="5" t="str">
        <f>'[1]TCE - ANEXO IV - Preencher'!L454</f>
        <v>35211201513946000114550030024943591024894462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3006.46</v>
      </c>
    </row>
    <row r="446" spans="1:12" s="8" customFormat="1" ht="19.5" customHeight="1" x14ac:dyDescent="0.2">
      <c r="A446" s="3">
        <f>IFERROR(VLOOKUP(B446,'[1]DADOS (OCULTAR)'!$P$3:$R$91,3,0),"")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1513946000114</v>
      </c>
      <c r="E446" s="5" t="str">
        <f>'[1]TCE - ANEXO IV - Preencher'!G455</f>
        <v>BOSTON SCIENTIFIC DO BRASIL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2494360</v>
      </c>
      <c r="I446" s="6">
        <f>IF('[1]TCE - ANEXO IV - Preencher'!K455="","",'[1]TCE - ANEXO IV - Preencher'!K455)</f>
        <v>44557</v>
      </c>
      <c r="J446" s="5" t="str">
        <f>'[1]TCE - ANEXO IV - Preencher'!L455</f>
        <v>35211201513946000114550030024943601024894471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1368.82</v>
      </c>
    </row>
    <row r="447" spans="1:12" s="8" customFormat="1" ht="19.5" customHeight="1" x14ac:dyDescent="0.2">
      <c r="A447" s="3">
        <f>IFERROR(VLOOKUP(B447,'[1]DADOS (OCULTAR)'!$P$3:$R$91,3,0),"")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1513946000114</v>
      </c>
      <c r="E447" s="5" t="str">
        <f>'[1]TCE - ANEXO IV - Preencher'!G456</f>
        <v>BOSTON SCIENTIFIC DO BRASIL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2494357</v>
      </c>
      <c r="I447" s="6">
        <f>IF('[1]TCE - ANEXO IV - Preencher'!K456="","",'[1]TCE - ANEXO IV - Preencher'!K456)</f>
        <v>44557</v>
      </c>
      <c r="J447" s="5" t="str">
        <f>'[1]TCE - ANEXO IV - Preencher'!L456</f>
        <v>35211201513946000114550030024943571024894441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1368.82</v>
      </c>
    </row>
    <row r="448" spans="1:12" s="8" customFormat="1" ht="19.5" customHeight="1" x14ac:dyDescent="0.2">
      <c r="A448" s="3">
        <f>IFERROR(VLOOKUP(B448,'[1]DADOS (OCULTAR)'!$P$3:$R$91,3,0),"")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2494358</v>
      </c>
      <c r="I448" s="6">
        <f>IF('[1]TCE - ANEXO IV - Preencher'!K457="","",'[1]TCE - ANEXO IV - Preencher'!K457)</f>
        <v>44557</v>
      </c>
      <c r="J448" s="5" t="str">
        <f>'[1]TCE - ANEXO IV - Preencher'!L457</f>
        <v>35211201513946000114550030024943581024894457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268.82</v>
      </c>
    </row>
    <row r="449" spans="1:12" s="8" customFormat="1" ht="19.5" customHeight="1" x14ac:dyDescent="0.2">
      <c r="A449" s="3">
        <f>IFERROR(VLOOKUP(B449,'[1]DADOS (OCULTAR)'!$P$3:$R$91,3,0),"")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1513946000114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2494361</v>
      </c>
      <c r="I449" s="6">
        <f>IF('[1]TCE - ANEXO IV - Preencher'!K458="","",'[1]TCE - ANEXO IV - Preencher'!K458)</f>
        <v>44557</v>
      </c>
      <c r="J449" s="5" t="str">
        <f>'[1]TCE - ANEXO IV - Preencher'!L458</f>
        <v>35211201513946000114550030024943611024894487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268.82</v>
      </c>
    </row>
    <row r="450" spans="1:12" s="8" customFormat="1" ht="19.5" customHeight="1" x14ac:dyDescent="0.2">
      <c r="A450" s="3">
        <f>IFERROR(VLOOKUP(B450,'[1]DADOS (OCULTAR)'!$P$3:$R$91,3,0),"")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1513946000114</v>
      </c>
      <c r="E450" s="5" t="str">
        <f>'[1]TCE - ANEXO IV - Preencher'!G459</f>
        <v>BOSTON SCIENTIFIC DO BRASIL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2494362</v>
      </c>
      <c r="I450" s="6">
        <f>IF('[1]TCE - ANEXO IV - Preencher'!K459="","",'[1]TCE - ANEXO IV - Preencher'!K459)</f>
        <v>44557</v>
      </c>
      <c r="J450" s="5" t="str">
        <f>'[1]TCE - ANEXO IV - Preencher'!L459</f>
        <v>35211201513946000114550030024943621024894492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1368.82</v>
      </c>
    </row>
    <row r="451" spans="1:12" s="8" customFormat="1" ht="19.5" customHeight="1" x14ac:dyDescent="0.2">
      <c r="A451" s="3">
        <f>IFERROR(VLOOKUP(B451,'[1]DADOS (OCULTAR)'!$P$3:$R$91,3,0),"")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1513946000114</v>
      </c>
      <c r="E451" s="5" t="str">
        <f>'[1]TCE - ANEXO IV - Preencher'!G460</f>
        <v>BOSTON SCIENTIFIC DO BRASIL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2494363</v>
      </c>
      <c r="I451" s="6">
        <f>IF('[1]TCE - ANEXO IV - Preencher'!K460="","",'[1]TCE - ANEXO IV - Preencher'!K460)</f>
        <v>44557</v>
      </c>
      <c r="J451" s="5" t="str">
        <f>'[1]TCE - ANEXO IV - Preencher'!L460</f>
        <v>35211201513946000114550030024943631024894503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268.82</v>
      </c>
    </row>
    <row r="452" spans="1:12" s="8" customFormat="1" ht="19.5" customHeight="1" x14ac:dyDescent="0.2">
      <c r="A452" s="3">
        <f>IFERROR(VLOOKUP(B452,'[1]DADOS (OCULTAR)'!$P$3:$R$91,3,0),"")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41699739000110</v>
      </c>
      <c r="E452" s="5" t="str">
        <f>'[1]TCE - ANEXO IV - Preencher'!G461</f>
        <v>MF TRANSPORTES DE AGUA EIRELI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44</v>
      </c>
      <c r="I452" s="6">
        <f>IF('[1]TCE - ANEXO IV - Preencher'!K461="","",'[1]TCE - ANEXO IV - Preencher'!K461)</f>
        <v>44558</v>
      </c>
      <c r="J452" s="5" t="str">
        <f>'[1]TCE - ANEXO IV - Preencher'!L461</f>
        <v>26211241699739000110550010000000441754676906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17952</v>
      </c>
    </row>
    <row r="453" spans="1:12" s="8" customFormat="1" ht="19.5" customHeight="1" x14ac:dyDescent="0.2">
      <c r="A453" s="3">
        <f>IFERROR(VLOOKUP(B453,'[1]DADOS (OCULTAR)'!$P$3:$R$91,3,0),"")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37844479000152</v>
      </c>
      <c r="E453" s="5" t="str">
        <f>'[1]TCE - ANEXO IV - Preencher'!G462</f>
        <v>BIOLINE FIOS CIRURGICOS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124595</v>
      </c>
      <c r="I453" s="6">
        <f>IF('[1]TCE - ANEXO IV - Preencher'!K462="","",'[1]TCE - ANEXO IV - Preencher'!K462)</f>
        <v>44552</v>
      </c>
      <c r="J453" s="5" t="str">
        <f>'[1]TCE - ANEXO IV - Preencher'!L462</f>
        <v>52211237844479000152550020001245951955906395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3984.48</v>
      </c>
    </row>
    <row r="454" spans="1:12" s="8" customFormat="1" ht="19.5" customHeight="1" x14ac:dyDescent="0.2">
      <c r="A454" s="3">
        <f>IFERROR(VLOOKUP(B454,'[1]DADOS (OCULTAR)'!$P$3:$R$91,3,0),"")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23993232000193</v>
      </c>
      <c r="E454" s="5" t="str">
        <f>'[1]TCE - ANEXO IV - Preencher'!G463</f>
        <v>MEDIAL SAUDE DISTRIBUIDORA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1094</v>
      </c>
      <c r="I454" s="6">
        <f>IF('[1]TCE - ANEXO IV - Preencher'!K463="","",'[1]TCE - ANEXO IV - Preencher'!K463)</f>
        <v>44558</v>
      </c>
      <c r="J454" s="5" t="str">
        <f>'[1]TCE - ANEXO IV - Preencher'!L463</f>
        <v>26211223993232000193550010000010941082532559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460.8</v>
      </c>
    </row>
    <row r="455" spans="1:12" s="8" customFormat="1" ht="19.5" customHeight="1" x14ac:dyDescent="0.2">
      <c r="A455" s="3">
        <f>IFERROR(VLOOKUP(B455,'[1]DADOS (OCULTAR)'!$P$3:$R$91,3,0),"")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12420164001048</v>
      </c>
      <c r="E455" s="5" t="str">
        <f>'[1]TCE - ANEXO IV - Preencher'!G464</f>
        <v>CM HOSPITALAR S 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113694</v>
      </c>
      <c r="I455" s="6">
        <f>IF('[1]TCE - ANEXO IV - Preencher'!K464="","",'[1]TCE - ANEXO IV - Preencher'!K464)</f>
        <v>44557</v>
      </c>
      <c r="J455" s="5" t="str">
        <f>'[1]TCE - ANEXO IV - Preencher'!L464</f>
        <v>26211212420164001048550010001136941139202597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1265</v>
      </c>
    </row>
    <row r="456" spans="1:12" s="8" customFormat="1" ht="19.5" customHeight="1" x14ac:dyDescent="0.2">
      <c r="A456" s="3">
        <f>IFERROR(VLOOKUP(B456,'[1]DADOS (OCULTAR)'!$P$3:$R$91,3,0),"")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2684571000118</v>
      </c>
      <c r="E456" s="5" t="str">
        <f>'[1]TCE - ANEXO IV - Preencher'!G465</f>
        <v>DINAMICA HOSPITALAR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14800</v>
      </c>
      <c r="I456" s="6">
        <f>IF('[1]TCE - ANEXO IV - Preencher'!K465="","",'[1]TCE - ANEXO IV - Preencher'!K465)</f>
        <v>44553</v>
      </c>
      <c r="J456" s="5" t="str">
        <f>'[1]TCE - ANEXO IV - Preencher'!L465</f>
        <v>26211202684571000118550030000148001161757945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16744.7</v>
      </c>
    </row>
    <row r="457" spans="1:12" s="8" customFormat="1" ht="19.5" customHeight="1" x14ac:dyDescent="0.2">
      <c r="A457" s="3">
        <f>IFERROR(VLOOKUP(B457,'[1]DADOS (OCULTAR)'!$P$3:$R$91,3,0),"")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29252578000117</v>
      </c>
      <c r="E457" s="5" t="str">
        <f>'[1]TCE - ANEXO IV - Preencher'!G466</f>
        <v>MH COMERCIO ATACADISTA DE MAT HOSP.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1983</v>
      </c>
      <c r="I457" s="6">
        <f>IF('[1]TCE - ANEXO IV - Preencher'!K466="","",'[1]TCE - ANEXO IV - Preencher'!K466)</f>
        <v>44531</v>
      </c>
      <c r="J457" s="5" t="str">
        <f>'[1]TCE - ANEXO IV - Preencher'!L466</f>
        <v>29211229252578000117550010000019831000108098</v>
      </c>
      <c r="K457" s="5" t="str">
        <f>IF(F457="B",LEFT('[1]TCE - ANEXO IV - Preencher'!M466,2),IF(F457="S",LEFT('[1]TCE - ANEXO IV - Preencher'!M466,7),IF('[1]TCE - ANEXO IV - Preencher'!H466="","")))</f>
        <v>29</v>
      </c>
      <c r="L457" s="7">
        <f>'[1]TCE - ANEXO IV - Preencher'!N466</f>
        <v>25490.400000000001</v>
      </c>
    </row>
    <row r="458" spans="1:12" s="8" customFormat="1" ht="19.5" customHeight="1" x14ac:dyDescent="0.2">
      <c r="A458" s="3">
        <f>IFERROR(VLOOKUP(B458,'[1]DADOS (OCULTAR)'!$P$3:$R$91,3,0),"")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6106005000180</v>
      </c>
      <c r="E458" s="5" t="str">
        <f>'[1]TCE - ANEXO IV - Preencher'!G467</f>
        <v>STOCK MED PRODUTOS MEDICO HOSPITALARES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139609</v>
      </c>
      <c r="I458" s="6">
        <f>IF('[1]TCE - ANEXO IV - Preencher'!K467="","",'[1]TCE - ANEXO IV - Preencher'!K467)</f>
        <v>44550</v>
      </c>
      <c r="J458" s="5" t="str">
        <f>'[1]TCE - ANEXO IV - Preencher'!L467</f>
        <v>43211206106005000180550010001396091005782434</v>
      </c>
      <c r="K458" s="5" t="str">
        <f>IF(F458="B",LEFT('[1]TCE - ANEXO IV - Preencher'!M467,2),IF(F458="S",LEFT('[1]TCE - ANEXO IV - Preencher'!M467,7),IF('[1]TCE - ANEXO IV - Preencher'!H467="","")))</f>
        <v>43</v>
      </c>
      <c r="L458" s="7">
        <f>'[1]TCE - ANEXO IV - Preencher'!N467</f>
        <v>10185.92</v>
      </c>
    </row>
    <row r="459" spans="1:12" s="8" customFormat="1" ht="19.5" customHeight="1" x14ac:dyDescent="0.2">
      <c r="A459" s="3">
        <f>IFERROR(VLOOKUP(B459,'[1]DADOS (OCULTAR)'!$P$3:$R$91,3,0),"")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10972948000162</v>
      </c>
      <c r="E459" s="5" t="str">
        <f>'[1]TCE - ANEXO IV - Preencher'!G468</f>
        <v>BRAZMIX COMERCIO VAREJ E ATAC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000.131.528</v>
      </c>
      <c r="I459" s="6">
        <f>IF('[1]TCE - ANEXO IV - Preencher'!K468="","",'[1]TCE - ANEXO IV - Preencher'!K468)</f>
        <v>44551</v>
      </c>
      <c r="J459" s="5" t="str">
        <f>'[1]TCE - ANEXO IV - Preencher'!L468</f>
        <v>41211210972948000162550010001315281046444741</v>
      </c>
      <c r="K459" s="5" t="str">
        <f>IF(F459="B",LEFT('[1]TCE - ANEXO IV - Preencher'!M468,2),IF(F459="S",LEFT('[1]TCE - ANEXO IV - Preencher'!M468,7),IF('[1]TCE - ANEXO IV - Preencher'!H468="","")))</f>
        <v>41</v>
      </c>
      <c r="L459" s="7">
        <f>'[1]TCE - ANEXO IV - Preencher'!N468</f>
        <v>24245.62</v>
      </c>
    </row>
    <row r="460" spans="1:12" s="8" customFormat="1" ht="19.5" customHeight="1" x14ac:dyDescent="0.2">
      <c r="A460" s="3">
        <f>IFERROR(VLOOKUP(B460,'[1]DADOS (OCULTAR)'!$P$3:$R$91,3,0),"")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10271915000195</v>
      </c>
      <c r="E460" s="5" t="str">
        <f>'[1]TCE - ANEXO IV - Preencher'!G469</f>
        <v>INSTITUTO TRAVESSIA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5971</v>
      </c>
      <c r="I460" s="6">
        <f>IF('[1]TCE - ANEXO IV - Preencher'!K469="","",'[1]TCE - ANEXO IV - Preencher'!K469)</f>
        <v>44557</v>
      </c>
      <c r="J460" s="5" t="str">
        <f>'[1]TCE - ANEXO IV - Preencher'!L469</f>
        <v>26211210271915000195550010000059711000045690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4800</v>
      </c>
    </row>
    <row r="461" spans="1:12" s="8" customFormat="1" ht="19.5" customHeight="1" x14ac:dyDescent="0.2">
      <c r="A461" s="3">
        <f>IFERROR(VLOOKUP(B461,'[1]DADOS (OCULTAR)'!$P$3:$R$91,3,0),"")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61418042000131</v>
      </c>
      <c r="E461" s="5" t="str">
        <f>'[1]TCE - ANEXO IV - Preencher'!G470</f>
        <v>CIRURGICA FERNANDES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1415468</v>
      </c>
      <c r="I461" s="6">
        <f>IF('[1]TCE - ANEXO IV - Preencher'!K470="","",'[1]TCE - ANEXO IV - Preencher'!K470)</f>
        <v>44550</v>
      </c>
      <c r="J461" s="5" t="str">
        <f>'[1]TCE - ANEXO IV - Preencher'!L470</f>
        <v>35211261418042000131550040014154681523595688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10880</v>
      </c>
    </row>
    <row r="462" spans="1:12" s="8" customFormat="1" ht="19.5" customHeight="1" x14ac:dyDescent="0.2">
      <c r="A462" s="3">
        <f>IFERROR(VLOOKUP(B462,'[1]DADOS (OCULTAR)'!$P$3:$R$91,3,0),"")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61418042000131</v>
      </c>
      <c r="E462" s="5" t="str">
        <f>'[1]TCE - ANEXO IV - Preencher'!G471</f>
        <v>CIRURGICA FERNANDES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1415469</v>
      </c>
      <c r="I462" s="6">
        <f>IF('[1]TCE - ANEXO IV - Preencher'!K471="","",'[1]TCE - ANEXO IV - Preencher'!K471)</f>
        <v>44550</v>
      </c>
      <c r="J462" s="5" t="str">
        <f>'[1]TCE - ANEXO IV - Preencher'!L471</f>
        <v>35211261418042000131550040014154691879559256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9580.91</v>
      </c>
    </row>
    <row r="463" spans="1:12" s="8" customFormat="1" ht="19.5" customHeight="1" x14ac:dyDescent="0.2">
      <c r="A463" s="3">
        <f>IFERROR(VLOOKUP(B463,'[1]DADOS (OCULTAR)'!$P$3:$R$91,3,0),"")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36441494000197</v>
      </c>
      <c r="E463" s="5" t="str">
        <f>'[1]TCE - ANEXO IV - Preencher'!G472</f>
        <v>MULTIMEDICA DISTRIBUIDORA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2665</v>
      </c>
      <c r="I463" s="6">
        <f>IF('[1]TCE - ANEXO IV - Preencher'!K472="","",'[1]TCE - ANEXO IV - Preencher'!K472)</f>
        <v>44550</v>
      </c>
      <c r="J463" s="5" t="str">
        <f>'[1]TCE - ANEXO IV - Preencher'!L472</f>
        <v>26211236441494000197550010000026651656275037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4389.6000000000004</v>
      </c>
    </row>
    <row r="464" spans="1:12" s="8" customFormat="1" ht="19.5" customHeight="1" x14ac:dyDescent="0.2">
      <c r="A464" s="3">
        <f>IFERROR(VLOOKUP(B464,'[1]DADOS (OCULTAR)'!$P$3:$R$91,3,0),"")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27816265000119</v>
      </c>
      <c r="E464" s="5" t="str">
        <f>'[1]TCE - ANEXO IV - Preencher'!G473</f>
        <v>SURGICALMED COM DE PROD MED HOSP EIRELI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000.010.929</v>
      </c>
      <c r="I464" s="6">
        <f>IF('[1]TCE - ANEXO IV - Preencher'!K473="","",'[1]TCE - ANEXO IV - Preencher'!K473)</f>
        <v>44557</v>
      </c>
      <c r="J464" s="5" t="str">
        <f>'[1]TCE - ANEXO IV - Preencher'!L473</f>
        <v>24211227816265000119550010000109291000109306</v>
      </c>
      <c r="K464" s="5" t="str">
        <f>IF(F464="B",LEFT('[1]TCE - ANEXO IV - Preencher'!M473,2),IF(F464="S",LEFT('[1]TCE - ANEXO IV - Preencher'!M473,7),IF('[1]TCE - ANEXO IV - Preencher'!H473="","")))</f>
        <v>24</v>
      </c>
      <c r="L464" s="7">
        <f>'[1]TCE - ANEXO IV - Preencher'!N473</f>
        <v>5838.6</v>
      </c>
    </row>
    <row r="465" spans="1:12" s="8" customFormat="1" ht="19.5" customHeight="1" x14ac:dyDescent="0.2">
      <c r="A465" s="3">
        <f>IFERROR(VLOOKUP(B465,'[1]DADOS (OCULTAR)'!$P$3:$R$91,3,0),"")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874929000140</v>
      </c>
      <c r="E465" s="5" t="str">
        <f>'[1]TCE - ANEXO IV - Preencher'!G474</f>
        <v>MEDCENTER COMERCIAL LTDA  MG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359709</v>
      </c>
      <c r="I465" s="6">
        <f>IF('[1]TCE - ANEXO IV - Preencher'!K474="","",'[1]TCE - ANEXO IV - Preencher'!K474)</f>
        <v>44547</v>
      </c>
      <c r="J465" s="5" t="str">
        <f>'[1]TCE - ANEXO IV - Preencher'!L474</f>
        <v>31211200874929000140550010003597091755354185</v>
      </c>
      <c r="K465" s="5" t="str">
        <f>IF(F465="B",LEFT('[1]TCE - ANEXO IV - Preencher'!M474,2),IF(F465="S",LEFT('[1]TCE - ANEXO IV - Preencher'!M474,7),IF('[1]TCE - ANEXO IV - Preencher'!H474="","")))</f>
        <v>31</v>
      </c>
      <c r="L465" s="7">
        <f>'[1]TCE - ANEXO IV - Preencher'!N474</f>
        <v>24062</v>
      </c>
    </row>
    <row r="466" spans="1:12" s="8" customFormat="1" ht="19.5" customHeight="1" x14ac:dyDescent="0.2">
      <c r="A466" s="3">
        <f>IFERROR(VLOOKUP(B466,'[1]DADOS (OCULTAR)'!$P$3:$R$91,3,0),"")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11206099000441</v>
      </c>
      <c r="E466" s="5" t="str">
        <f>'[1]TCE - ANEXO IV - Preencher'!G475</f>
        <v>SUPERMED COM E IMP DE PROD MEDICOS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296722</v>
      </c>
      <c r="I466" s="6">
        <f>IF('[1]TCE - ANEXO IV - Preencher'!K475="","",'[1]TCE - ANEXO IV - Preencher'!K475)</f>
        <v>44550</v>
      </c>
      <c r="J466" s="5" t="str">
        <f>'[1]TCE - ANEXO IV - Preencher'!L475</f>
        <v>35211211206099000441550010002967221000639552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6359.7</v>
      </c>
    </row>
    <row r="467" spans="1:12" s="8" customFormat="1" ht="19.5" customHeight="1" x14ac:dyDescent="0.2">
      <c r="A467" s="3">
        <f>IFERROR(VLOOKUP(B467,'[1]DADOS (OCULTAR)'!$P$3:$R$91,3,0),"")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11206099000441</v>
      </c>
      <c r="E467" s="5" t="str">
        <f>'[1]TCE - ANEXO IV - Preencher'!G476</f>
        <v>SUPERMED COM E IMP DE PROD MEDICOS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296722</v>
      </c>
      <c r="I467" s="6">
        <f>IF('[1]TCE - ANEXO IV - Preencher'!K476="","",'[1]TCE - ANEXO IV - Preencher'!K476)</f>
        <v>44550</v>
      </c>
      <c r="J467" s="5" t="str">
        <f>'[1]TCE - ANEXO IV - Preencher'!L476</f>
        <v>35211211206099000441550010002967221000639552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3044.93</v>
      </c>
    </row>
    <row r="468" spans="1:12" s="8" customFormat="1" ht="19.5" customHeight="1" x14ac:dyDescent="0.2">
      <c r="A468" s="3">
        <f>IFERROR(VLOOKUP(B468,'[1]DADOS (OCULTAR)'!$P$3:$R$91,3,0),"")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11206099000107</v>
      </c>
      <c r="E468" s="5" t="str">
        <f>'[1]TCE - ANEXO IV - Preencher'!G477</f>
        <v>SUPERMED COM E IMP DE PROD MED 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567234</v>
      </c>
      <c r="I468" s="6">
        <f>IF('[1]TCE - ANEXO IV - Preencher'!K477="","",'[1]TCE - ANEXO IV - Preencher'!K477)</f>
        <v>44550</v>
      </c>
      <c r="J468" s="5" t="str">
        <f>'[1]TCE - ANEXO IV - Preencher'!L477</f>
        <v>31211211206099000107550010005672341000759283</v>
      </c>
      <c r="K468" s="5" t="str">
        <f>IF(F468="B",LEFT('[1]TCE - ANEXO IV - Preencher'!M477,2),IF(F468="S",LEFT('[1]TCE - ANEXO IV - Preencher'!M477,7),IF('[1]TCE - ANEXO IV - Preencher'!H477="","")))</f>
        <v>31</v>
      </c>
      <c r="L468" s="7">
        <f>'[1]TCE - ANEXO IV - Preencher'!N477</f>
        <v>206.16</v>
      </c>
    </row>
    <row r="469" spans="1:12" s="8" customFormat="1" ht="19.5" customHeight="1" x14ac:dyDescent="0.2">
      <c r="A469" s="3">
        <f>IFERROR(VLOOKUP(B469,'[1]DADOS (OCULTAR)'!$P$3:$R$91,3,0),"")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11234649000193</v>
      </c>
      <c r="E469" s="5" t="str">
        <f>'[1]TCE - ANEXO IV - Preencher'!G478</f>
        <v>BIOANGIO COMERCIO DE PROD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000.005.201</v>
      </c>
      <c r="I469" s="6">
        <f>IF('[1]TCE - ANEXO IV - Preencher'!K478="","",'[1]TCE - ANEXO IV - Preencher'!K478)</f>
        <v>44526</v>
      </c>
      <c r="J469" s="5" t="str">
        <f>'[1]TCE - ANEXO IV - Preencher'!L478</f>
        <v>26211111234649000193550010000052011000009993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980</v>
      </c>
    </row>
    <row r="470" spans="1:12" s="8" customFormat="1" ht="19.5" customHeight="1" x14ac:dyDescent="0.2">
      <c r="A470" s="3">
        <f>IFERROR(VLOOKUP(B470,'[1]DADOS (OCULTAR)'!$P$3:$R$91,3,0),"")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35753111000153</v>
      </c>
      <c r="E470" s="5" t="str">
        <f>'[1]TCE - ANEXO IV - Preencher'!G479</f>
        <v>NORD PRODUTOS EM SAUDE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3982</v>
      </c>
      <c r="I470" s="6">
        <f>IF('[1]TCE - ANEXO IV - Preencher'!K479="","",'[1]TCE - ANEXO IV - Preencher'!K479)</f>
        <v>44530</v>
      </c>
      <c r="J470" s="5" t="str">
        <f>'[1]TCE - ANEXO IV - Preencher'!L479</f>
        <v>26211135753111000153550010000039821000034367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2470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>
        <f>IFERROR(VLOOKUP(B474,'[1]DADOS (OCULTAR)'!$P$3:$R$91,3,0),"")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11563145000117</v>
      </c>
      <c r="E474" s="5" t="str">
        <f>'[1]TCE - ANEXO IV - Preencher'!G483</f>
        <v>COMERCIAL MOSTAERT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000.105.852</v>
      </c>
      <c r="I474" s="6">
        <f>IF('[1]TCE - ANEXO IV - Preencher'!K483="","",'[1]TCE - ANEXO IV - Preencher'!K483)</f>
        <v>44530</v>
      </c>
      <c r="J474" s="5" t="str">
        <f>'[1]TCE - ANEXO IV - Preencher'!L483</f>
        <v>26211111563145000117550010001058521002194769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29920</v>
      </c>
    </row>
    <row r="475" spans="1:12" s="8" customFormat="1" ht="19.5" customHeight="1" x14ac:dyDescent="0.2">
      <c r="A475" s="3">
        <f>IFERROR(VLOOKUP(B475,'[1]DADOS (OCULTAR)'!$P$3:$R$91,3,0),"")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44734671000151</v>
      </c>
      <c r="E475" s="5" t="str">
        <f>'[1]TCE - ANEXO IV - Preencher'!G484</f>
        <v>CRISTALIA PROD QUIM FARMACEUTICOS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3139137</v>
      </c>
      <c r="I475" s="6">
        <f>IF('[1]TCE - ANEXO IV - Preencher'!K484="","",'[1]TCE - ANEXO IV - Preencher'!K484)</f>
        <v>44523</v>
      </c>
      <c r="J475" s="5" t="str">
        <f>'[1]TCE - ANEXO IV - Preencher'!L484</f>
        <v>35211144734671000151550100031391371122746949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3900</v>
      </c>
    </row>
    <row r="476" spans="1:12" s="8" customFormat="1" ht="19.5" customHeight="1" x14ac:dyDescent="0.2">
      <c r="A476" s="3">
        <f>IFERROR(VLOOKUP(B476,'[1]DADOS (OCULTAR)'!$P$3:$R$91,3,0),"")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44734671000151</v>
      </c>
      <c r="E476" s="5" t="str">
        <f>'[1]TCE - ANEXO IV - Preencher'!G485</f>
        <v>CRISTALIA PROD QUIM FARMACEUTICOS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3139526</v>
      </c>
      <c r="I476" s="6">
        <f>IF('[1]TCE - ANEXO IV - Preencher'!K485="","",'[1]TCE - ANEXO IV - Preencher'!K485)</f>
        <v>44523</v>
      </c>
      <c r="J476" s="5" t="str">
        <f>'[1]TCE - ANEXO IV - Preencher'!L485</f>
        <v>35211144734671000151550100031395261156283443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5.4</v>
      </c>
    </row>
    <row r="477" spans="1:12" s="8" customFormat="1" ht="19.5" customHeight="1" x14ac:dyDescent="0.2">
      <c r="A477" s="3">
        <f>IFERROR(VLOOKUP(B477,'[1]DADOS (OCULTAR)'!$P$3:$R$91,3,0),"")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12882932000194</v>
      </c>
      <c r="E477" s="5" t="str">
        <f>'[1]TCE - ANEXO IV - Preencher'!G486</f>
        <v>EXOMED REPRES DE MED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156451</v>
      </c>
      <c r="I477" s="6">
        <f>IF('[1]TCE - ANEXO IV - Preencher'!K486="","",'[1]TCE - ANEXO IV - Preencher'!K486)</f>
        <v>44530</v>
      </c>
      <c r="J477" s="5" t="str">
        <f>'[1]TCE - ANEXO IV - Preencher'!L486</f>
        <v>26211112882932000194550010001564511852308407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44964.62</v>
      </c>
    </row>
    <row r="478" spans="1:12" s="8" customFormat="1" ht="19.5" customHeight="1" x14ac:dyDescent="0.2">
      <c r="A478" s="3">
        <f>IFERROR(VLOOKUP(B478,'[1]DADOS (OCULTAR)'!$P$3:$R$91,3,0),"")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7160019000144</v>
      </c>
      <c r="E478" s="5" t="str">
        <f>'[1]TCE - ANEXO IV - Preencher'!G487</f>
        <v>VITALE COMERCIO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69333</v>
      </c>
      <c r="I478" s="6">
        <f>IF('[1]TCE - ANEXO IV - Preencher'!K487="","",'[1]TCE - ANEXO IV - Preencher'!K487)</f>
        <v>44530</v>
      </c>
      <c r="J478" s="5" t="str">
        <f>'[1]TCE - ANEXO IV - Preencher'!L487</f>
        <v>26211107160019000144550010000693331383314834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44200</v>
      </c>
    </row>
    <row r="479" spans="1:12" s="8" customFormat="1" ht="19.5" customHeight="1" x14ac:dyDescent="0.2">
      <c r="A479" s="3">
        <f>IFERROR(VLOOKUP(B479,'[1]DADOS (OCULTAR)'!$P$3:$R$91,3,0),"")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13274285000109</v>
      </c>
      <c r="E479" s="5" t="str">
        <f>'[1]TCE - ANEXO IV - Preencher'!G488</f>
        <v>FARMACIA JJ CAVALCANTI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000.000.693</v>
      </c>
      <c r="I479" s="6">
        <f>IF('[1]TCE - ANEXO IV - Preencher'!K488="","",'[1]TCE - ANEXO IV - Preencher'!K488)</f>
        <v>44531</v>
      </c>
      <c r="J479" s="5" t="str">
        <f>'[1]TCE - ANEXO IV - Preencher'!L488</f>
        <v>26211213274285000109550010000006931711519088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58</v>
      </c>
    </row>
    <row r="480" spans="1:12" s="8" customFormat="1" ht="19.5" customHeight="1" x14ac:dyDescent="0.2">
      <c r="A480" s="3">
        <f>IFERROR(VLOOKUP(B480,'[1]DADOS (OCULTAR)'!$P$3:$R$91,3,0),"")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11260846000187</v>
      </c>
      <c r="E480" s="5" t="str">
        <f>'[1]TCE - ANEXO IV - Preencher'!G489</f>
        <v>ANBIOTON IMPORTADORA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154109</v>
      </c>
      <c r="I480" s="6">
        <f>IF('[1]TCE - ANEXO IV - Preencher'!K489="","",'[1]TCE - ANEXO IV - Preencher'!K489)</f>
        <v>44522</v>
      </c>
      <c r="J480" s="5" t="str">
        <f>'[1]TCE - ANEXO IV - Preencher'!L489</f>
        <v>35211111260846000187550010001541091475060364</v>
      </c>
      <c r="K480" s="5" t="str">
        <f>IF(F480="B",LEFT('[1]TCE - ANEXO IV - Preencher'!M489,2),IF(F480="S",LEFT('[1]TCE - ANEXO IV - Preencher'!M489,7),IF('[1]TCE - ANEXO IV - Preencher'!H489="","")))</f>
        <v>35</v>
      </c>
      <c r="L480" s="7">
        <f>'[1]TCE - ANEXO IV - Preencher'!N489</f>
        <v>3400</v>
      </c>
    </row>
    <row r="481" spans="1:12" s="8" customFormat="1" ht="19.5" customHeight="1" x14ac:dyDescent="0.2">
      <c r="A481" s="3">
        <f>IFERROR(VLOOKUP(B481,'[1]DADOS (OCULTAR)'!$P$3:$R$91,3,0),"")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39541603000136</v>
      </c>
      <c r="E481" s="5" t="str">
        <f>'[1]TCE - ANEXO IV - Preencher'!G490</f>
        <v>EMANUELLA DA SILVA DOS SANTOS FARMACIA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000.000.040</v>
      </c>
      <c r="I481" s="6">
        <f>IF('[1]TCE - ANEXO IV - Preencher'!K490="","",'[1]TCE - ANEXO IV - Preencher'!K490)</f>
        <v>44531</v>
      </c>
      <c r="J481" s="5" t="str">
        <f>'[1]TCE - ANEXO IV - Preencher'!L490</f>
        <v>26211239541603000136550010000000401828994083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100.9</v>
      </c>
    </row>
    <row r="482" spans="1:12" s="8" customFormat="1" ht="19.5" customHeight="1" x14ac:dyDescent="0.2">
      <c r="A482" s="3">
        <f>IFERROR(VLOOKUP(B482,'[1]DADOS (OCULTAR)'!$P$3:$R$91,3,0),"")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7752236000123</v>
      </c>
      <c r="E482" s="5" t="str">
        <f>'[1]TCE - ANEXO IV - Preencher'!G491</f>
        <v>MEDILAR IMP E DIST DE PROD MED HOSPIT SA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714432</v>
      </c>
      <c r="I482" s="6">
        <f>IF('[1]TCE - ANEXO IV - Preencher'!K491="","",'[1]TCE - ANEXO IV - Preencher'!K491)</f>
        <v>44523</v>
      </c>
      <c r="J482" s="5" t="str">
        <f>'[1]TCE - ANEXO IV - Preencher'!L491</f>
        <v>43211107752236000123550010007144321100003110</v>
      </c>
      <c r="K482" s="5" t="str">
        <f>IF(F482="B",LEFT('[1]TCE - ANEXO IV - Preencher'!M491,2),IF(F482="S",LEFT('[1]TCE - ANEXO IV - Preencher'!M491,7),IF('[1]TCE - ANEXO IV - Preencher'!H491="","")))</f>
        <v>43</v>
      </c>
      <c r="L482" s="7">
        <f>'[1]TCE - ANEXO IV - Preencher'!N491</f>
        <v>8647.36</v>
      </c>
    </row>
    <row r="483" spans="1:12" s="8" customFormat="1" ht="19.5" customHeight="1" x14ac:dyDescent="0.2">
      <c r="A483" s="3">
        <f>IFERROR(VLOOKUP(B483,'[1]DADOS (OCULTAR)'!$P$3:$R$91,3,0),"")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11563145000117</v>
      </c>
      <c r="E483" s="5" t="str">
        <f>'[1]TCE - ANEXO IV - Preencher'!G492</f>
        <v>COMERCIAL MOSTAERT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000.105.929</v>
      </c>
      <c r="I483" s="6">
        <f>IF('[1]TCE - ANEXO IV - Preencher'!K492="","",'[1]TCE - ANEXO IV - Preencher'!K492)</f>
        <v>44531</v>
      </c>
      <c r="J483" s="5" t="str">
        <f>'[1]TCE - ANEXO IV - Preencher'!L492</f>
        <v>26211211563145000117550010001059291002196916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17400</v>
      </c>
    </row>
    <row r="484" spans="1:12" s="8" customFormat="1" ht="19.5" customHeight="1" x14ac:dyDescent="0.2">
      <c r="A484" s="3">
        <f>IFERROR(VLOOKUP(B484,'[1]DADOS (OCULTAR)'!$P$3:$R$91,3,0),"")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8719794000150</v>
      </c>
      <c r="E484" s="5" t="str">
        <f>'[1]TCE - ANEXO IV - Preencher'!G493</f>
        <v>CENTRAL DIST DE MEDICAMENTOS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95170</v>
      </c>
      <c r="I484" s="6">
        <f>IF('[1]TCE - ANEXO IV - Preencher'!K493="","",'[1]TCE - ANEXO IV - Preencher'!K493)</f>
        <v>44530</v>
      </c>
      <c r="J484" s="5" t="str">
        <f>'[1]TCE - ANEXO IV - Preencher'!L493</f>
        <v>26211108719794000150550010000951701455807150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204</v>
      </c>
    </row>
    <row r="485" spans="1:12" s="8" customFormat="1" ht="19.5" customHeight="1" x14ac:dyDescent="0.2">
      <c r="A485" s="3">
        <f>IFERROR(VLOOKUP(B485,'[1]DADOS (OCULTAR)'!$P$3:$R$91,3,0),"")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7484373000124</v>
      </c>
      <c r="E485" s="5" t="str">
        <f>'[1]TCE - ANEXO IV - Preencher'!G494</f>
        <v>UNI HOSPITALAR LTDA  EPP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000.136.042</v>
      </c>
      <c r="I485" s="6">
        <f>IF('[1]TCE - ANEXO IV - Preencher'!K494="","",'[1]TCE - ANEXO IV - Preencher'!K494)</f>
        <v>44530</v>
      </c>
      <c r="J485" s="5" t="str">
        <f>'[1]TCE - ANEXO IV - Preencher'!L494</f>
        <v>26211107484373000124550010001360421184560313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2028.75</v>
      </c>
    </row>
    <row r="486" spans="1:12" s="8" customFormat="1" ht="19.5" customHeight="1" x14ac:dyDescent="0.2">
      <c r="A486" s="3">
        <f>IFERROR(VLOOKUP(B486,'[1]DADOS (OCULTAR)'!$P$3:$R$91,3,0),"")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7484373000124</v>
      </c>
      <c r="E486" s="5" t="str">
        <f>'[1]TCE - ANEXO IV - Preencher'!G495</f>
        <v>UNI HOSPITALAR LTDA  EPP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000.136.079</v>
      </c>
      <c r="I486" s="6">
        <f>IF('[1]TCE - ANEXO IV - Preencher'!K495="","",'[1]TCE - ANEXO IV - Preencher'!K495)</f>
        <v>44530</v>
      </c>
      <c r="J486" s="5" t="str">
        <f>'[1]TCE - ANEXO IV - Preencher'!L495</f>
        <v>26211107484373000124550010001360791306651466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18677.96</v>
      </c>
    </row>
    <row r="487" spans="1:12" s="8" customFormat="1" ht="19.5" customHeight="1" x14ac:dyDescent="0.2">
      <c r="A487" s="3">
        <f>IFERROR(VLOOKUP(B487,'[1]DADOS (OCULTAR)'!$P$3:$R$91,3,0),"")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7484373000124</v>
      </c>
      <c r="E487" s="5" t="str">
        <f>'[1]TCE - ANEXO IV - Preencher'!G496</f>
        <v>UNI HOSPITALAR LTDA  EPP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000.136.131</v>
      </c>
      <c r="I487" s="6">
        <f>IF('[1]TCE - ANEXO IV - Preencher'!K496="","",'[1]TCE - ANEXO IV - Preencher'!K496)</f>
        <v>44531</v>
      </c>
      <c r="J487" s="5" t="str">
        <f>'[1]TCE - ANEXO IV - Preencher'!L496</f>
        <v>26211207484373000124550010001361311604869066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885.38</v>
      </c>
    </row>
    <row r="488" spans="1:12" s="8" customFormat="1" ht="19.5" customHeight="1" x14ac:dyDescent="0.2">
      <c r="A488" s="3">
        <f>IFERROR(VLOOKUP(B488,'[1]DADOS (OCULTAR)'!$P$3:$R$91,3,0),"")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8674752000140</v>
      </c>
      <c r="E488" s="5" t="str">
        <f>'[1]TCE - ANEXO IV - Preencher'!G497</f>
        <v>CIRURGICA MONTEBELLO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000.118.480</v>
      </c>
      <c r="I488" s="6">
        <f>IF('[1]TCE - ANEXO IV - Preencher'!K497="","",'[1]TCE - ANEXO IV - Preencher'!K497)</f>
        <v>44531</v>
      </c>
      <c r="J488" s="5" t="str">
        <f>'[1]TCE - ANEXO IV - Preencher'!L497</f>
        <v>26211208674752000140550010001184801487280330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1533.77</v>
      </c>
    </row>
    <row r="489" spans="1:12" s="8" customFormat="1" ht="19.5" customHeight="1" x14ac:dyDescent="0.2">
      <c r="A489" s="3">
        <f>IFERROR(VLOOKUP(B489,'[1]DADOS (OCULTAR)'!$P$3:$R$91,3,0),"")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3817043000152</v>
      </c>
      <c r="E489" s="5" t="str">
        <f>'[1]TCE - ANEXO IV - Preencher'!G498</f>
        <v>PHARMAPLUS LTDA EPP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000.037.942</v>
      </c>
      <c r="I489" s="6">
        <f>IF('[1]TCE - ANEXO IV - Preencher'!K498="","",'[1]TCE - ANEXO IV - Preencher'!K498)</f>
        <v>44531</v>
      </c>
      <c r="J489" s="5" t="str">
        <f>'[1]TCE - ANEXO IV - Preencher'!L498</f>
        <v>26211203817043000152550010000379421000485100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114.95</v>
      </c>
    </row>
    <row r="490" spans="1:12" s="8" customFormat="1" ht="19.5" customHeight="1" x14ac:dyDescent="0.2">
      <c r="A490" s="3">
        <f>IFERROR(VLOOKUP(B490,'[1]DADOS (OCULTAR)'!$P$3:$R$91,3,0),"")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22580510000118</v>
      </c>
      <c r="E490" s="5" t="str">
        <f>'[1]TCE - ANEXO IV - Preencher'!G499</f>
        <v>UNIFAR DISTRIBUIDORA DE MEDICAMENTOS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000.045.434</v>
      </c>
      <c r="I490" s="6">
        <f>IF('[1]TCE - ANEXO IV - Preencher'!K499="","",'[1]TCE - ANEXO IV - Preencher'!K499)</f>
        <v>44531</v>
      </c>
      <c r="J490" s="5" t="str">
        <f>'[1]TCE - ANEXO IV - Preencher'!L499</f>
        <v>26211222580510000118550010000454341000307513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1584</v>
      </c>
    </row>
    <row r="491" spans="1:12" s="8" customFormat="1" ht="19.5" customHeight="1" x14ac:dyDescent="0.2">
      <c r="A491" s="3">
        <f>IFERROR(VLOOKUP(B491,'[1]DADOS (OCULTAR)'!$P$3:$R$91,3,0),"")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21596736000144</v>
      </c>
      <c r="E491" s="5" t="str">
        <f>'[1]TCE - ANEXO IV - Preencher'!G500</f>
        <v>ULTRAMEGA DIST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141575</v>
      </c>
      <c r="I491" s="6">
        <f>IF('[1]TCE - ANEXO IV - Preencher'!K500="","",'[1]TCE - ANEXO IV - Preencher'!K500)</f>
        <v>44530</v>
      </c>
      <c r="J491" s="5" t="str">
        <f>'[1]TCE - ANEXO IV - Preencher'!L500</f>
        <v>26211121596736000144550010001415751001457932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633.76</v>
      </c>
    </row>
    <row r="492" spans="1:12" s="8" customFormat="1" ht="19.5" customHeight="1" x14ac:dyDescent="0.2">
      <c r="A492" s="3">
        <f>IFERROR(VLOOKUP(B492,'[1]DADOS (OCULTAR)'!$P$3:$R$91,3,0),"")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12420164001048</v>
      </c>
      <c r="E492" s="5" t="str">
        <f>'[1]TCE - ANEXO IV - Preencher'!G501</f>
        <v>CM HOSPITALAR S 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111236</v>
      </c>
      <c r="I492" s="6">
        <f>IF('[1]TCE - ANEXO IV - Preencher'!K501="","",'[1]TCE - ANEXO IV - Preencher'!K501)</f>
        <v>44530</v>
      </c>
      <c r="J492" s="5" t="str">
        <f>'[1]TCE - ANEXO IV - Preencher'!L501</f>
        <v>26211112420164001048550010001112361569859739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420</v>
      </c>
    </row>
    <row r="493" spans="1:12" s="8" customFormat="1" ht="19.5" customHeight="1" x14ac:dyDescent="0.2">
      <c r="A493" s="3">
        <f>IFERROR(VLOOKUP(B493,'[1]DADOS (OCULTAR)'!$P$3:$R$91,3,0),"")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35514416000102</v>
      </c>
      <c r="E493" s="5" t="str">
        <f>'[1]TCE - ANEXO IV - Preencher'!G502</f>
        <v>QUALIMMED  COMER ATACA DE MEDICAMENTOS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000.000.844</v>
      </c>
      <c r="I493" s="6">
        <f>IF('[1]TCE - ANEXO IV - Preencher'!K502="","",'[1]TCE - ANEXO IV - Preencher'!K502)</f>
        <v>44532</v>
      </c>
      <c r="J493" s="5" t="str">
        <f>'[1]TCE - ANEXO IV - Preencher'!L502</f>
        <v>26211235514416000102550010000008441083399822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2320</v>
      </c>
    </row>
    <row r="494" spans="1:12" s="8" customFormat="1" ht="19.5" customHeight="1" x14ac:dyDescent="0.2">
      <c r="A494" s="3">
        <f>IFERROR(VLOOKUP(B494,'[1]DADOS (OCULTAR)'!$P$3:$R$91,3,0),"")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67729178000653</v>
      </c>
      <c r="E494" s="5" t="str">
        <f>'[1]TCE - ANEXO IV - Preencher'!G503</f>
        <v>COMERCIAL CIRURGICA RIOCLARENSE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17908</v>
      </c>
      <c r="I494" s="6">
        <f>IF('[1]TCE - ANEXO IV - Preencher'!K503="","",'[1]TCE - ANEXO IV - Preencher'!K503)</f>
        <v>44530</v>
      </c>
      <c r="J494" s="5" t="str">
        <f>'[1]TCE - ANEXO IV - Preencher'!L503</f>
        <v>26211167729178000653550010000179081367596960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7033.88</v>
      </c>
    </row>
    <row r="495" spans="1:12" s="8" customFormat="1" ht="19.5" customHeight="1" x14ac:dyDescent="0.2">
      <c r="A495" s="3">
        <f>IFERROR(VLOOKUP(B495,'[1]DADOS (OCULTAR)'!$P$3:$R$91,3,0),"")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6106005000180</v>
      </c>
      <c r="E495" s="5" t="str">
        <f>'[1]TCE - ANEXO IV - Preencher'!G504</f>
        <v>STOCK MED PRODUTOS MEDICO HOSPITALARES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135978</v>
      </c>
      <c r="I495" s="6">
        <f>IF('[1]TCE - ANEXO IV - Preencher'!K504="","",'[1]TCE - ANEXO IV - Preencher'!K504)</f>
        <v>44518</v>
      </c>
      <c r="J495" s="5" t="str">
        <f>'[1]TCE - ANEXO IV - Preencher'!L504</f>
        <v>43211106106005000180550010001359781005688740</v>
      </c>
      <c r="K495" s="5" t="str">
        <f>IF(F495="B",LEFT('[1]TCE - ANEXO IV - Preencher'!M504,2),IF(F495="S",LEFT('[1]TCE - ANEXO IV - Preencher'!M504,7),IF('[1]TCE - ANEXO IV - Preencher'!H504="","")))</f>
        <v>43</v>
      </c>
      <c r="L495" s="7">
        <f>'[1]TCE - ANEXO IV - Preencher'!N504</f>
        <v>2750</v>
      </c>
    </row>
    <row r="496" spans="1:12" s="8" customFormat="1" ht="19.5" customHeight="1" x14ac:dyDescent="0.2">
      <c r="A496" s="3">
        <f>IFERROR(VLOOKUP(B496,'[1]DADOS (OCULTAR)'!$P$3:$R$91,3,0),"")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35753111000153</v>
      </c>
      <c r="E496" s="5" t="str">
        <f>'[1]TCE - ANEXO IV - Preencher'!G505</f>
        <v>NORD PRODUTOS EM SAUDE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3975</v>
      </c>
      <c r="I496" s="6">
        <f>IF('[1]TCE - ANEXO IV - Preencher'!K505="","",'[1]TCE - ANEXO IV - Preencher'!K505)</f>
        <v>44530</v>
      </c>
      <c r="J496" s="5" t="str">
        <f>'[1]TCE - ANEXO IV - Preencher'!L505</f>
        <v>26211135753111000153550010000039751000034265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39600</v>
      </c>
    </row>
    <row r="497" spans="1:12" s="8" customFormat="1" ht="19.5" customHeight="1" x14ac:dyDescent="0.2">
      <c r="A497" s="3">
        <f>IFERROR(VLOOKUP(B497,'[1]DADOS (OCULTAR)'!$P$3:$R$91,3,0),"")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1206820001179</v>
      </c>
      <c r="E497" s="5" t="str">
        <f>'[1]TCE - ANEXO IV - Preencher'!G506</f>
        <v>PANPHARMA DISTRIB. DE MEDIC.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1212892</v>
      </c>
      <c r="I497" s="6">
        <f>IF('[1]TCE - ANEXO IV - Preencher'!K506="","",'[1]TCE - ANEXO IV - Preencher'!K506)</f>
        <v>44530</v>
      </c>
      <c r="J497" s="5" t="str">
        <f>'[1]TCE - ANEXO IV - Preencher'!L506</f>
        <v>26211101206820001179550040012128921041316980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2545.65</v>
      </c>
    </row>
    <row r="498" spans="1:12" s="8" customFormat="1" ht="19.5" customHeight="1" x14ac:dyDescent="0.2">
      <c r="A498" s="3">
        <f>IFERROR(VLOOKUP(B498,'[1]DADOS (OCULTAR)'!$P$3:$R$91,3,0),"")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23837936000177</v>
      </c>
      <c r="E498" s="5" t="str">
        <f>'[1]TCE - ANEXO IV - Preencher'!G507</f>
        <v>G1 DISTRIBUIDORA DE PROD. FARM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428012</v>
      </c>
      <c r="I498" s="6">
        <f>IF('[1]TCE - ANEXO IV - Preencher'!K507="","",'[1]TCE - ANEXO IV - Preencher'!K507)</f>
        <v>44530</v>
      </c>
      <c r="J498" s="5" t="str">
        <f>'[1]TCE - ANEXO IV - Preencher'!L507</f>
        <v>26211123837936000177550010004280121009749189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781.96</v>
      </c>
    </row>
    <row r="499" spans="1:12" s="8" customFormat="1" ht="19.5" customHeight="1" x14ac:dyDescent="0.2">
      <c r="A499" s="3">
        <f>IFERROR(VLOOKUP(B499,'[1]DADOS (OCULTAR)'!$P$3:$R$91,3,0),"")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23837936000177</v>
      </c>
      <c r="E499" s="5" t="str">
        <f>'[1]TCE - ANEXO IV - Preencher'!G508</f>
        <v>G1 DISTRIBUIDORA DE PROD. FARM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428026</v>
      </c>
      <c r="I499" s="6">
        <f>IF('[1]TCE - ANEXO IV - Preencher'!K508="","",'[1]TCE - ANEXO IV - Preencher'!K508)</f>
        <v>44530</v>
      </c>
      <c r="J499" s="5" t="str">
        <f>'[1]TCE - ANEXO IV - Preencher'!L508</f>
        <v>26211123837936000177550010004280261009749133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195.6</v>
      </c>
    </row>
    <row r="500" spans="1:12" s="8" customFormat="1" ht="19.5" customHeight="1" x14ac:dyDescent="0.2">
      <c r="A500" s="3">
        <f>IFERROR(VLOOKUP(B500,'[1]DADOS (OCULTAR)'!$P$3:$R$91,3,0),"")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8778201000126</v>
      </c>
      <c r="E500" s="5" t="str">
        <f>'[1]TCE - ANEXO IV - Preencher'!G509</f>
        <v>DROGAFONTE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356541</v>
      </c>
      <c r="I500" s="6">
        <f>IF('[1]TCE - ANEXO IV - Preencher'!K509="","",'[1]TCE - ANEXO IV - Preencher'!K509)</f>
        <v>44531</v>
      </c>
      <c r="J500" s="5" t="str">
        <f>'[1]TCE - ANEXO IV - Preencher'!L509</f>
        <v>26211208778201000126550010003565411783710691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1397.16</v>
      </c>
    </row>
    <row r="501" spans="1:12" s="8" customFormat="1" ht="19.5" customHeight="1" x14ac:dyDescent="0.2">
      <c r="A501" s="3">
        <f>IFERROR(VLOOKUP(B501,'[1]DADOS (OCULTAR)'!$P$3:$R$91,3,0),"")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8778201000126</v>
      </c>
      <c r="E501" s="5" t="str">
        <f>'[1]TCE - ANEXO IV - Preencher'!G510</f>
        <v>DROGAFONTE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356398</v>
      </c>
      <c r="I501" s="6">
        <f>IF('[1]TCE - ANEXO IV - Preencher'!K510="","",'[1]TCE - ANEXO IV - Preencher'!K510)</f>
        <v>44530</v>
      </c>
      <c r="J501" s="5" t="str">
        <f>'[1]TCE - ANEXO IV - Preencher'!L510</f>
        <v>26211108778201000126550010003563981043603709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15730.47</v>
      </c>
    </row>
    <row r="502" spans="1:12" s="8" customFormat="1" ht="19.5" customHeight="1" x14ac:dyDescent="0.2">
      <c r="A502" s="3">
        <f>IFERROR(VLOOKUP(B502,'[1]DADOS (OCULTAR)'!$P$3:$R$91,3,0),"")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23993232000193</v>
      </c>
      <c r="E502" s="5" t="str">
        <f>'[1]TCE - ANEXO IV - Preencher'!G511</f>
        <v>MEDIAL SAUDE DISTRIBUIDORA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966</v>
      </c>
      <c r="I502" s="6">
        <f>IF('[1]TCE - ANEXO IV - Preencher'!K511="","",'[1]TCE - ANEXO IV - Preencher'!K511)</f>
        <v>44531</v>
      </c>
      <c r="J502" s="5" t="str">
        <f>'[1]TCE - ANEXO IV - Preencher'!L511</f>
        <v>26211223993232000193550010000009661151714371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930</v>
      </c>
    </row>
    <row r="503" spans="1:12" s="8" customFormat="1" ht="19.5" customHeight="1" x14ac:dyDescent="0.2">
      <c r="A503" s="3">
        <f>IFERROR(VLOOKUP(B503,'[1]DADOS (OCULTAR)'!$P$3:$R$91,3,0),"")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4238160000124</v>
      </c>
      <c r="E503" s="5" t="str">
        <f>'[1]TCE - ANEXO IV - Preencher'!G512</f>
        <v>HEALTH TECH FARMACIA DE MANIPULACAO LTDA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164481</v>
      </c>
      <c r="I503" s="6">
        <f>IF('[1]TCE - ANEXO IV - Preencher'!K512="","",'[1]TCE - ANEXO IV - Preencher'!K512)</f>
        <v>44530</v>
      </c>
      <c r="J503" s="5" t="str">
        <f>'[1]TCE - ANEXO IV - Preencher'!L512</f>
        <v>EQS3-I5CA</v>
      </c>
      <c r="K503" s="5" t="str">
        <f>IF(F503="B",LEFT('[1]TCE - ANEXO IV - Preencher'!M512,2),IF(F503="S",LEFT('[1]TCE - ANEXO IV - Preencher'!M512,7),IF('[1]TCE - ANEXO IV - Preencher'!H512="","")))</f>
        <v>3550308</v>
      </c>
      <c r="L503" s="7">
        <f>'[1]TCE - ANEXO IV - Preencher'!N512</f>
        <v>422</v>
      </c>
    </row>
    <row r="504" spans="1:12" s="8" customFormat="1" ht="19.5" customHeight="1" x14ac:dyDescent="0.2">
      <c r="A504" s="3">
        <f>IFERROR(VLOOKUP(B504,'[1]DADOS (OCULTAR)'!$P$3:$R$91,3,0),"")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10854165000346</v>
      </c>
      <c r="E504" s="5" t="str">
        <f>'[1]TCE - ANEXO IV - Preencher'!G513</f>
        <v>F  F DISTRIB. DE PROD. FARMACEUT.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111439</v>
      </c>
      <c r="I504" s="6">
        <f>IF('[1]TCE - ANEXO IV - Preencher'!K513="","",'[1]TCE - ANEXO IV - Preencher'!K513)</f>
        <v>44529</v>
      </c>
      <c r="J504" s="5" t="str">
        <f>'[1]TCE - ANEXO IV - Preencher'!L513</f>
        <v>23211110854165000346550010001114391968305040</v>
      </c>
      <c r="K504" s="5" t="str">
        <f>IF(F504="B",LEFT('[1]TCE - ANEXO IV - Preencher'!M513,2),IF(F504="S",LEFT('[1]TCE - ANEXO IV - Preencher'!M513,7),IF('[1]TCE - ANEXO IV - Preencher'!H513="","")))</f>
        <v>23</v>
      </c>
      <c r="L504" s="7">
        <f>'[1]TCE - ANEXO IV - Preencher'!N513</f>
        <v>21504</v>
      </c>
    </row>
    <row r="505" spans="1:12" s="8" customFormat="1" ht="19.5" customHeight="1" x14ac:dyDescent="0.2">
      <c r="A505" s="3">
        <f>IFERROR(VLOOKUP(B505,'[1]DADOS (OCULTAR)'!$P$3:$R$91,3,0),"")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10854165000346</v>
      </c>
      <c r="E505" s="5" t="str">
        <f>'[1]TCE - ANEXO IV - Preencher'!G514</f>
        <v>F  F DISTRIB. DE PROD. FARMACEUT.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111614</v>
      </c>
      <c r="I505" s="6">
        <f>IF('[1]TCE - ANEXO IV - Preencher'!K514="","",'[1]TCE - ANEXO IV - Preencher'!K514)</f>
        <v>44530</v>
      </c>
      <c r="J505" s="5" t="str">
        <f>'[1]TCE - ANEXO IV - Preencher'!L514</f>
        <v>23211110854165000346550010001116141567793258</v>
      </c>
      <c r="K505" s="5" t="str">
        <f>IF(F505="B",LEFT('[1]TCE - ANEXO IV - Preencher'!M514,2),IF(F505="S",LEFT('[1]TCE - ANEXO IV - Preencher'!M514,7),IF('[1]TCE - ANEXO IV - Preencher'!H514="","")))</f>
        <v>23</v>
      </c>
      <c r="L505" s="7">
        <f>'[1]TCE - ANEXO IV - Preencher'!N514</f>
        <v>11050</v>
      </c>
    </row>
    <row r="506" spans="1:12" s="8" customFormat="1" ht="19.5" customHeight="1" x14ac:dyDescent="0.2">
      <c r="A506" s="3">
        <f>IFERROR(VLOOKUP(B506,'[1]DADOS (OCULTAR)'!$P$3:$R$91,3,0),"")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6198619004207</v>
      </c>
      <c r="E506" s="5" t="str">
        <f>'[1]TCE - ANEXO IV - Preencher'!G515</f>
        <v>DROGATIM DROGARIAS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1262</v>
      </c>
      <c r="I506" s="6">
        <f>IF('[1]TCE - ANEXO IV - Preencher'!K515="","",'[1]TCE - ANEXO IV - Preencher'!K515)</f>
        <v>44536</v>
      </c>
      <c r="J506" s="5" t="str">
        <f>'[1]TCE - ANEXO IV - Preencher'!L515</f>
        <v>26211206198619004207550040000012621003627257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35.4</v>
      </c>
    </row>
    <row r="507" spans="1:12" s="8" customFormat="1" ht="19.5" customHeight="1" x14ac:dyDescent="0.2">
      <c r="A507" s="3">
        <f>IFERROR(VLOOKUP(B507,'[1]DADOS (OCULTAR)'!$P$3:$R$91,3,0),"")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874929000140</v>
      </c>
      <c r="E507" s="5" t="str">
        <f>'[1]TCE - ANEXO IV - Preencher'!G516</f>
        <v>MEDCENTER COMERCIAL LTDA  MG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356295</v>
      </c>
      <c r="I507" s="6">
        <f>IF('[1]TCE - ANEXO IV - Preencher'!K516="","",'[1]TCE - ANEXO IV - Preencher'!K516)</f>
        <v>44530</v>
      </c>
      <c r="J507" s="5" t="str">
        <f>'[1]TCE - ANEXO IV - Preencher'!L516</f>
        <v>31211100874929000140550010003562951214730659</v>
      </c>
      <c r="K507" s="5" t="str">
        <f>IF(F507="B",LEFT('[1]TCE - ANEXO IV - Preencher'!M516,2),IF(F507="S",LEFT('[1]TCE - ANEXO IV - Preencher'!M516,7),IF('[1]TCE - ANEXO IV - Preencher'!H516="","")))</f>
        <v>31</v>
      </c>
      <c r="L507" s="7">
        <f>'[1]TCE - ANEXO IV - Preencher'!N516</f>
        <v>78365.8</v>
      </c>
    </row>
    <row r="508" spans="1:12" s="8" customFormat="1" ht="19.5" customHeight="1" x14ac:dyDescent="0.2">
      <c r="A508" s="3">
        <f>IFERROR(VLOOKUP(B508,'[1]DADOS (OCULTAR)'!$P$3:$R$91,3,0),"")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6628333000146</v>
      </c>
      <c r="E508" s="5" t="str">
        <f>'[1]TCE - ANEXO IV - Preencher'!G517</f>
        <v>FARMACE INDUSTRIA QUIMICO FARMACEUTICA C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273319</v>
      </c>
      <c r="I508" s="6">
        <f>IF('[1]TCE - ANEXO IV - Preencher'!K517="","",'[1]TCE - ANEXO IV - Preencher'!K517)</f>
        <v>44532</v>
      </c>
      <c r="J508" s="5" t="str">
        <f>'[1]TCE - ANEXO IV - Preencher'!L517</f>
        <v>23211206628333000146550000002733191100139401</v>
      </c>
      <c r="K508" s="5" t="str">
        <f>IF(F508="B",LEFT('[1]TCE - ANEXO IV - Preencher'!M517,2),IF(F508="S",LEFT('[1]TCE - ANEXO IV - Preencher'!M517,7),IF('[1]TCE - ANEXO IV - Preencher'!H517="","")))</f>
        <v>23</v>
      </c>
      <c r="L508" s="7">
        <f>'[1]TCE - ANEXO IV - Preencher'!N517</f>
        <v>16000</v>
      </c>
    </row>
    <row r="509" spans="1:12" s="8" customFormat="1" ht="19.5" customHeight="1" x14ac:dyDescent="0.2">
      <c r="A509" s="3">
        <f>IFERROR(VLOOKUP(B509,'[1]DADOS (OCULTAR)'!$P$3:$R$91,3,0),"")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6198619004207</v>
      </c>
      <c r="E509" s="5" t="str">
        <f>'[1]TCE - ANEXO IV - Preencher'!G518</f>
        <v>DROGATIM DROGARIAS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000.001.267</v>
      </c>
      <c r="I509" s="6">
        <f>IF('[1]TCE - ANEXO IV - Preencher'!K518="","",'[1]TCE - ANEXO IV - Preencher'!K518)</f>
        <v>44536</v>
      </c>
      <c r="J509" s="5" t="str">
        <f>'[1]TCE - ANEXO IV - Preencher'!L518</f>
        <v>26211206198619004207550040000012671003629566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99.12</v>
      </c>
    </row>
    <row r="510" spans="1:12" s="8" customFormat="1" ht="19.5" customHeight="1" x14ac:dyDescent="0.2">
      <c r="A510" s="3">
        <f>IFERROR(VLOOKUP(B510,'[1]DADOS (OCULTAR)'!$P$3:$R$91,3,0),"")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11206099000107</v>
      </c>
      <c r="E510" s="5" t="str">
        <f>'[1]TCE - ANEXO IV - Preencher'!G519</f>
        <v>SUPERMED COM E IMP DE PROD MED 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561899</v>
      </c>
      <c r="I510" s="6">
        <f>IF('[1]TCE - ANEXO IV - Preencher'!K519="","",'[1]TCE - ANEXO IV - Preencher'!K519)</f>
        <v>44530</v>
      </c>
      <c r="J510" s="5" t="str">
        <f>'[1]TCE - ANEXO IV - Preencher'!L519</f>
        <v>31211111206099000107550010005618991001107570</v>
      </c>
      <c r="K510" s="5" t="str">
        <f>IF(F510="B",LEFT('[1]TCE - ANEXO IV - Preencher'!M519,2),IF(F510="S",LEFT('[1]TCE - ANEXO IV - Preencher'!M519,7),IF('[1]TCE - ANEXO IV - Preencher'!H519="","")))</f>
        <v>31</v>
      </c>
      <c r="L510" s="7">
        <f>'[1]TCE - ANEXO IV - Preencher'!N519</f>
        <v>10154.51</v>
      </c>
    </row>
    <row r="511" spans="1:12" s="8" customFormat="1" ht="19.5" customHeight="1" x14ac:dyDescent="0.2">
      <c r="A511" s="3">
        <f>IFERROR(VLOOKUP(B511,'[1]DADOS (OCULTAR)'!$P$3:$R$91,3,0),"")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11206099000107</v>
      </c>
      <c r="E511" s="5" t="str">
        <f>'[1]TCE - ANEXO IV - Preencher'!G520</f>
        <v>SUPERMED COM E IMP DE PROD MED 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561899</v>
      </c>
      <c r="I511" s="6">
        <f>IF('[1]TCE - ANEXO IV - Preencher'!K520="","",'[1]TCE - ANEXO IV - Preencher'!K520)</f>
        <v>44530</v>
      </c>
      <c r="J511" s="5" t="str">
        <f>'[1]TCE - ANEXO IV - Preencher'!L520</f>
        <v>31211111206099000107550010005618991001107570</v>
      </c>
      <c r="K511" s="5" t="str">
        <f>IF(F511="B",LEFT('[1]TCE - ANEXO IV - Preencher'!M520,2),IF(F511="S",LEFT('[1]TCE - ANEXO IV - Preencher'!M520,7),IF('[1]TCE - ANEXO IV - Preencher'!H520="","")))</f>
        <v>31</v>
      </c>
      <c r="L511" s="7">
        <f>'[1]TCE - ANEXO IV - Preencher'!N520</f>
        <v>1909.7</v>
      </c>
    </row>
    <row r="512" spans="1:12" s="8" customFormat="1" ht="19.5" customHeight="1" x14ac:dyDescent="0.2">
      <c r="A512" s="3">
        <f>IFERROR(VLOOKUP(B512,'[1]DADOS (OCULTAR)'!$P$3:$R$91,3,0),"")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44734671000151</v>
      </c>
      <c r="E512" s="5" t="str">
        <f>'[1]TCE - ANEXO IV - Preencher'!G521</f>
        <v>CRISTALIA PROD QUIM FARMACEUTICOS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3146693</v>
      </c>
      <c r="I512" s="6">
        <f>IF('[1]TCE - ANEXO IV - Preencher'!K521="","",'[1]TCE - ANEXO IV - Preencher'!K521)</f>
        <v>44531</v>
      </c>
      <c r="J512" s="5" t="str">
        <f>'[1]TCE - ANEXO IV - Preencher'!L521</f>
        <v>35211244734671000151550100031466931312473714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6417</v>
      </c>
    </row>
    <row r="513" spans="1:12" s="8" customFormat="1" ht="19.5" customHeight="1" x14ac:dyDescent="0.2">
      <c r="A513" s="3">
        <f>IFERROR(VLOOKUP(B513,'[1]DADOS (OCULTAR)'!$P$3:$R$91,3,0),"")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44734671000151</v>
      </c>
      <c r="E513" s="5" t="str">
        <f>'[1]TCE - ANEXO IV - Preencher'!G522</f>
        <v>CRISTALIA PROD QUIM FARMACEUTICOS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3147020</v>
      </c>
      <c r="I513" s="6">
        <f>IF('[1]TCE - ANEXO IV - Preencher'!K522="","",'[1]TCE - ANEXO IV - Preencher'!K522)</f>
        <v>44531</v>
      </c>
      <c r="J513" s="5" t="str">
        <f>'[1]TCE - ANEXO IV - Preencher'!L522</f>
        <v>35211244734671000151550100031470201650992651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1625</v>
      </c>
    </row>
    <row r="514" spans="1:12" s="8" customFormat="1" ht="19.5" customHeight="1" x14ac:dyDescent="0.2">
      <c r="A514" s="3">
        <f>IFERROR(VLOOKUP(B514,'[1]DADOS (OCULTAR)'!$P$3:$R$91,3,0),"")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31673254000285</v>
      </c>
      <c r="E514" s="5" t="str">
        <f>'[1]TCE - ANEXO IV - Preencher'!G523</f>
        <v>LABORATORIOS B BRAUN S/A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152487</v>
      </c>
      <c r="I514" s="6">
        <f>IF('[1]TCE - ANEXO IV - Preencher'!K523="","",'[1]TCE - ANEXO IV - Preencher'!K523)</f>
        <v>44530</v>
      </c>
      <c r="J514" s="5" t="str">
        <f>'[1]TCE - ANEXO IV - Preencher'!L523</f>
        <v>26211131673254000285550000001524871905336001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9900</v>
      </c>
    </row>
    <row r="515" spans="1:12" s="8" customFormat="1" ht="19.5" customHeight="1" x14ac:dyDescent="0.2">
      <c r="A515" s="3">
        <f>IFERROR(VLOOKUP(B515,'[1]DADOS (OCULTAR)'!$P$3:$R$91,3,0),"")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10854165000346</v>
      </c>
      <c r="E515" s="5" t="str">
        <f>'[1]TCE - ANEXO IV - Preencher'!G524</f>
        <v>F  F DISTRIB. DE PROD. FARMACEUT.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111810</v>
      </c>
      <c r="I515" s="6">
        <f>IF('[1]TCE - ANEXO IV - Preencher'!K524="","",'[1]TCE - ANEXO IV - Preencher'!K524)</f>
        <v>44533</v>
      </c>
      <c r="J515" s="5" t="str">
        <f>'[1]TCE - ANEXO IV - Preencher'!L524</f>
        <v>23211210854165000346550010001118101383013360</v>
      </c>
      <c r="K515" s="5" t="str">
        <f>IF(F515="B",LEFT('[1]TCE - ANEXO IV - Preencher'!M524,2),IF(F515="S",LEFT('[1]TCE - ANEXO IV - Preencher'!M524,7),IF('[1]TCE - ANEXO IV - Preencher'!H524="","")))</f>
        <v>23</v>
      </c>
      <c r="L515" s="7">
        <f>'[1]TCE - ANEXO IV - Preencher'!N524</f>
        <v>12750</v>
      </c>
    </row>
    <row r="516" spans="1:12" s="8" customFormat="1" ht="19.5" customHeight="1" x14ac:dyDescent="0.2">
      <c r="A516" s="3">
        <f>IFERROR(VLOOKUP(B516,'[1]DADOS (OCULTAR)'!$P$3:$R$91,3,0),"")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10854165000346</v>
      </c>
      <c r="E516" s="5" t="str">
        <f>'[1]TCE - ANEXO IV - Preencher'!G525</f>
        <v>F  F DISTRIB. DE PROD. FARMACEUT.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111810</v>
      </c>
      <c r="I516" s="6">
        <f>IF('[1]TCE - ANEXO IV - Preencher'!K525="","",'[1]TCE - ANEXO IV - Preencher'!K525)</f>
        <v>44533</v>
      </c>
      <c r="J516" s="5" t="str">
        <f>'[1]TCE - ANEXO IV - Preencher'!L525</f>
        <v>23211210854165000346550010001118101383013360</v>
      </c>
      <c r="K516" s="5" t="str">
        <f>IF(F516="B",LEFT('[1]TCE - ANEXO IV - Preencher'!M525,2),IF(F516="S",LEFT('[1]TCE - ANEXO IV - Preencher'!M525,7),IF('[1]TCE - ANEXO IV - Preencher'!H525="","")))</f>
        <v>23</v>
      </c>
      <c r="L516" s="7">
        <f>'[1]TCE - ANEXO IV - Preencher'!N525</f>
        <v>3300</v>
      </c>
    </row>
    <row r="517" spans="1:12" s="8" customFormat="1" ht="19.5" customHeight="1" x14ac:dyDescent="0.2">
      <c r="A517" s="3">
        <f>IFERROR(VLOOKUP(B517,'[1]DADOS (OCULTAR)'!$P$3:$R$91,3,0),"")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35738768000141</v>
      </c>
      <c r="E517" s="5" t="str">
        <f>'[1]TCE - ANEXO IV - Preencher'!G526</f>
        <v>L. M. C. DA SILVA MEDICAMENTOS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000.000.121</v>
      </c>
      <c r="I517" s="6">
        <f>IF('[1]TCE - ANEXO IV - Preencher'!K526="","",'[1]TCE - ANEXO IV - Preencher'!K526)</f>
        <v>44537</v>
      </c>
      <c r="J517" s="5" t="str">
        <f>'[1]TCE - ANEXO IV - Preencher'!L526</f>
        <v>26211235738768000141550010000000211000001227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48</v>
      </c>
    </row>
    <row r="518" spans="1:12" s="8" customFormat="1" ht="19.5" customHeight="1" x14ac:dyDescent="0.2">
      <c r="A518" s="3">
        <f>IFERROR(VLOOKUP(B518,'[1]DADOS (OCULTAR)'!$P$3:$R$91,3,0),"")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39541603000136</v>
      </c>
      <c r="E518" s="5" t="str">
        <f>'[1]TCE - ANEXO IV - Preencher'!G527</f>
        <v>EMANUELLA DA SILVA DOS SANTOS FARMACIA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000.000.044</v>
      </c>
      <c r="I518" s="6">
        <f>IF('[1]TCE - ANEXO IV - Preencher'!K527="","",'[1]TCE - ANEXO IV - Preencher'!K527)</f>
        <v>44537</v>
      </c>
      <c r="J518" s="5" t="str">
        <f>'[1]TCE - ANEXO IV - Preencher'!L527</f>
        <v>26211239541603000136550010000000441814123173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45</v>
      </c>
    </row>
    <row r="519" spans="1:12" s="8" customFormat="1" ht="19.5" customHeight="1" x14ac:dyDescent="0.2">
      <c r="A519" s="3">
        <f>IFERROR(VLOOKUP(B519,'[1]DADOS (OCULTAR)'!$P$3:$R$91,3,0),"")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11563145000117</v>
      </c>
      <c r="E519" s="5" t="str">
        <f>'[1]TCE - ANEXO IV - Preencher'!G528</f>
        <v>COMERCIAL MOSTAERT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000.106.171</v>
      </c>
      <c r="I519" s="6">
        <f>IF('[1]TCE - ANEXO IV - Preencher'!K528="","",'[1]TCE - ANEXO IV - Preencher'!K528)</f>
        <v>44537</v>
      </c>
      <c r="J519" s="5" t="str">
        <f>'[1]TCE - ANEXO IV - Preencher'!L528</f>
        <v>26211211563145000117550010001061711002201825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5171.5</v>
      </c>
    </row>
    <row r="520" spans="1:12" s="8" customFormat="1" ht="19.5" customHeight="1" x14ac:dyDescent="0.2">
      <c r="A520" s="3">
        <f>IFERROR(VLOOKUP(B520,'[1]DADOS (OCULTAR)'!$P$3:$R$91,3,0),"")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7484373000124</v>
      </c>
      <c r="E520" s="5" t="str">
        <f>'[1]TCE - ANEXO IV - Preencher'!G529</f>
        <v>UNI HOSPITALAR LTDA  EPP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000.136.373</v>
      </c>
      <c r="I520" s="6">
        <f>IF('[1]TCE - ANEXO IV - Preencher'!K529="","",'[1]TCE - ANEXO IV - Preencher'!K529)</f>
        <v>44536</v>
      </c>
      <c r="J520" s="5" t="str">
        <f>'[1]TCE - ANEXO IV - Preencher'!L529</f>
        <v>26211207484373000124550010001363731073755503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3200</v>
      </c>
    </row>
    <row r="521" spans="1:12" s="8" customFormat="1" ht="19.5" customHeight="1" x14ac:dyDescent="0.2">
      <c r="A521" s="3">
        <f>IFERROR(VLOOKUP(B521,'[1]DADOS (OCULTAR)'!$P$3:$R$91,3,0),"")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12891935000194</v>
      </c>
      <c r="E521" s="5" t="str">
        <f>'[1]TCE - ANEXO IV - Preencher'!G530</f>
        <v>REPRESENTA MAT. CIR. MED. E HOSP.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37779</v>
      </c>
      <c r="I521" s="6">
        <f>IF('[1]TCE - ANEXO IV - Preencher'!K530="","",'[1]TCE - ANEXO IV - Preencher'!K530)</f>
        <v>44530</v>
      </c>
      <c r="J521" s="5" t="str">
        <f>'[1]TCE - ANEXO IV - Preencher'!L530</f>
        <v>26211112891935000194550010000377791000315949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2244</v>
      </c>
    </row>
    <row r="522" spans="1:12" s="8" customFormat="1" ht="19.5" customHeight="1" x14ac:dyDescent="0.2">
      <c r="A522" s="3">
        <f>IFERROR(VLOOKUP(B522,'[1]DADOS (OCULTAR)'!$P$3:$R$91,3,0),"")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35738768000141</v>
      </c>
      <c r="E522" s="5" t="str">
        <f>'[1]TCE - ANEXO IV - Preencher'!G531</f>
        <v>L. M. C. DA SILVA MEDICAMENTOS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000.000.122</v>
      </c>
      <c r="I522" s="6">
        <f>IF('[1]TCE - ANEXO IV - Preencher'!K531="","",'[1]TCE - ANEXO IV - Preencher'!K531)</f>
        <v>44538</v>
      </c>
      <c r="J522" s="5" t="str">
        <f>'[1]TCE - ANEXO IV - Preencher'!L531</f>
        <v>26211235738768000141550010000001221000001232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180</v>
      </c>
    </row>
    <row r="523" spans="1:12" s="8" customFormat="1" ht="19.5" customHeight="1" x14ac:dyDescent="0.2">
      <c r="A523" s="3">
        <f>IFERROR(VLOOKUP(B523,'[1]DADOS (OCULTAR)'!$P$3:$R$91,3,0),"")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6106005000180</v>
      </c>
      <c r="E523" s="5" t="str">
        <f>'[1]TCE - ANEXO IV - Preencher'!G532</f>
        <v>STOCK MED PRODUTOS MEDICO HOSPITALARES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137405</v>
      </c>
      <c r="I523" s="6">
        <f>IF('[1]TCE - ANEXO IV - Preencher'!K532="","",'[1]TCE - ANEXO IV - Preencher'!K532)</f>
        <v>44530</v>
      </c>
      <c r="J523" s="5" t="str">
        <f>'[1]TCE - ANEXO IV - Preencher'!L532</f>
        <v>43211106106005000180550010001374051005738661</v>
      </c>
      <c r="K523" s="5" t="str">
        <f>IF(F523="B",LEFT('[1]TCE - ANEXO IV - Preencher'!M532,2),IF(F523="S",LEFT('[1]TCE - ANEXO IV - Preencher'!M532,7),IF('[1]TCE - ANEXO IV - Preencher'!H532="","")))</f>
        <v>43</v>
      </c>
      <c r="L523" s="7">
        <f>'[1]TCE - ANEXO IV - Preencher'!N532</f>
        <v>108.81</v>
      </c>
    </row>
    <row r="524" spans="1:12" s="8" customFormat="1" ht="19.5" customHeight="1" x14ac:dyDescent="0.2">
      <c r="A524" s="3">
        <f>IFERROR(VLOOKUP(B524,'[1]DADOS (OCULTAR)'!$P$3:$R$91,3,0),"")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21939878000167</v>
      </c>
      <c r="E524" s="5" t="str">
        <f>'[1]TCE - ANEXO IV - Preencher'!G533</f>
        <v>BEM ESTAR PRODUTOS FARMACEUTICOS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3031</v>
      </c>
      <c r="I524" s="6">
        <f>IF('[1]TCE - ANEXO IV - Preencher'!K533="","",'[1]TCE - ANEXO IV - Preencher'!K533)</f>
        <v>44533</v>
      </c>
      <c r="J524" s="5" t="str">
        <f>'[1]TCE - ANEXO IV - Preencher'!L533</f>
        <v>26211221939878000167550010000030311100013031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171</v>
      </c>
    </row>
    <row r="525" spans="1:12" s="8" customFormat="1" ht="19.5" customHeight="1" x14ac:dyDescent="0.2">
      <c r="A525" s="3">
        <f>IFERROR(VLOOKUP(B525,'[1]DADOS (OCULTAR)'!$P$3:$R$91,3,0),"")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67729178000220</v>
      </c>
      <c r="E525" s="5" t="str">
        <f>'[1]TCE - ANEXO IV - Preencher'!G534</f>
        <v>COMERCIAL C RIOCLARENSE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630141</v>
      </c>
      <c r="I525" s="6">
        <f>IF('[1]TCE - ANEXO IV - Preencher'!K534="","",'[1]TCE - ANEXO IV - Preencher'!K534)</f>
        <v>44530</v>
      </c>
      <c r="J525" s="5" t="str">
        <f>'[1]TCE - ANEXO IV - Preencher'!L534</f>
        <v>31211167729178000220550010006301411539648584</v>
      </c>
      <c r="K525" s="5" t="str">
        <f>IF(F525="B",LEFT('[1]TCE - ANEXO IV - Preencher'!M534,2),IF(F525="S",LEFT('[1]TCE - ANEXO IV - Preencher'!M534,7),IF('[1]TCE - ANEXO IV - Preencher'!H534="","")))</f>
        <v>31</v>
      </c>
      <c r="L525" s="7">
        <f>'[1]TCE - ANEXO IV - Preencher'!N534</f>
        <v>724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Preencher'!K536="","",'[1]TCE - ANEXO IV - Preencher'!K536)</f>
        <v/>
      </c>
      <c r="J526" s="5">
        <f>'[1]TCE - ANEXO IV - Preencher'!L536</f>
        <v>0</v>
      </c>
      <c r="K526" s="5" t="str">
        <f>IF(F526="B",LEFT('[1]TCE - ANEXO IV - Preencher'!M536,2),IF(F526="S",LEFT('[1]TCE - ANEXO IV - Preencher'!M536,7),IF('[1]TCE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e">
        <f>IF('[1]TCE - ANEXO IV - Preencher'!#REF!="","",'[1]TCE - ANEXO IV - Preencher'!#REF!)</f>
        <v>#REF!</v>
      </c>
      <c r="J527" s="5" t="e">
        <f>'[1]TCE - ANEXO IV - Preencher'!#REF!</f>
        <v>#REF!</v>
      </c>
      <c r="K527" s="5" t="str">
        <f>IF(F527="B",LEFT('[1]TCE - ANEXO IV - Preencher'!#REF!,2),IF(F527="S",LEFT('[1]TCE - ANEXO IV - Preencher'!#REF!,7),IF('[1]TCE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>
        <f>IFERROR(VLOOKUP(B528,'[1]DADOS (OCULTAR)'!$P$3:$R$91,3,0),"")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35738768000141</v>
      </c>
      <c r="E528" s="5" t="str">
        <f>'[1]TCE - ANEXO IV - Preencher'!G537</f>
        <v>L. M. C. DA SILVA MEDICAMENTOS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000.000.123</v>
      </c>
      <c r="I528" s="6">
        <f>IF('[1]TCE - ANEXO IV - Preencher'!K537="","",'[1]TCE - ANEXO IV - Preencher'!K537)</f>
        <v>44539</v>
      </c>
      <c r="J528" s="5" t="str">
        <f>'[1]TCE - ANEXO IV - Preencher'!L537</f>
        <v>26211235738768000141550010000001231000001248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57</v>
      </c>
    </row>
    <row r="529" spans="1:12" s="8" customFormat="1" ht="19.5" customHeight="1" x14ac:dyDescent="0.2">
      <c r="A529" s="3">
        <f>IFERROR(VLOOKUP(B529,'[1]DADOS (OCULTAR)'!$P$3:$R$91,3,0),"")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8719794000150</v>
      </c>
      <c r="E529" s="5" t="str">
        <f>'[1]TCE - ANEXO IV - Preencher'!G538</f>
        <v>CENTRAL DIST DE MEDICAMENTOS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95465</v>
      </c>
      <c r="I529" s="6">
        <f>IF('[1]TCE - ANEXO IV - Preencher'!K538="","",'[1]TCE - ANEXO IV - Preencher'!K538)</f>
        <v>44539</v>
      </c>
      <c r="J529" s="5" t="str">
        <f>'[1]TCE - ANEXO IV - Preencher'!L538</f>
        <v>26211208719794000150550010000954651694184871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446.93</v>
      </c>
    </row>
    <row r="530" spans="1:12" s="8" customFormat="1" ht="19.5" customHeight="1" x14ac:dyDescent="0.2">
      <c r="A530" s="3">
        <f>IFERROR(VLOOKUP(B530,'[1]DADOS (OCULTAR)'!$P$3:$R$91,3,0),"")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25288745000129</v>
      </c>
      <c r="E530" s="5" t="str">
        <f>'[1]TCE - ANEXO IV - Preencher'!G539</f>
        <v>NEW MEDIC COMERC MED E MAT HOSP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3122</v>
      </c>
      <c r="I530" s="6">
        <f>IF('[1]TCE - ANEXO IV - Preencher'!K539="","",'[1]TCE - ANEXO IV - Preencher'!K539)</f>
        <v>44531</v>
      </c>
      <c r="J530" s="5" t="str">
        <f>'[1]TCE - ANEXO IV - Preencher'!L539</f>
        <v>33211225288745000129550010000031221886418522</v>
      </c>
      <c r="K530" s="5" t="str">
        <f>IF(F530="B",LEFT('[1]TCE - ANEXO IV - Preencher'!M539,2),IF(F530="S",LEFT('[1]TCE - ANEXO IV - Preencher'!M539,7),IF('[1]TCE - ANEXO IV - Preencher'!H539="","")))</f>
        <v>33</v>
      </c>
      <c r="L530" s="7">
        <f>'[1]TCE - ANEXO IV - Preencher'!N539</f>
        <v>7440</v>
      </c>
    </row>
    <row r="531" spans="1:12" s="8" customFormat="1" ht="19.5" customHeight="1" x14ac:dyDescent="0.2">
      <c r="A531" s="3">
        <f>IFERROR(VLOOKUP(B531,'[1]DADOS (OCULTAR)'!$P$3:$R$91,3,0),"")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44734671000151</v>
      </c>
      <c r="E531" s="5" t="str">
        <f>'[1]TCE - ANEXO IV - Preencher'!G540</f>
        <v>CRISTALIA PROD QUIM FARMACEUTICOS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3153265</v>
      </c>
      <c r="I531" s="6">
        <f>IF('[1]TCE - ANEXO IV - Preencher'!K540="","",'[1]TCE - ANEXO IV - Preencher'!K540)</f>
        <v>44538</v>
      </c>
      <c r="J531" s="5" t="str">
        <f>'[1]TCE - ANEXO IV - Preencher'!L540</f>
        <v>35211244734671000151550100031532651464122624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26410</v>
      </c>
    </row>
    <row r="532" spans="1:12" s="8" customFormat="1" ht="19.5" customHeight="1" x14ac:dyDescent="0.2">
      <c r="A532" s="3">
        <f>IFERROR(VLOOKUP(B532,'[1]DADOS (OCULTAR)'!$P$3:$R$91,3,0),"")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49324221002077</v>
      </c>
      <c r="E532" s="5" t="str">
        <f>'[1]TCE - ANEXO IV - Preencher'!G541</f>
        <v>FRESENIUS KABI BRASIL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25766</v>
      </c>
      <c r="I532" s="6">
        <f>IF('[1]TCE - ANEXO IV - Preencher'!K541="","",'[1]TCE - ANEXO IV - Preencher'!K541)</f>
        <v>44531</v>
      </c>
      <c r="J532" s="5" t="str">
        <f>'[1]TCE - ANEXO IV - Preencher'!L541</f>
        <v>52211249324221002077550010000257661672415054</v>
      </c>
      <c r="K532" s="5" t="str">
        <f>IF(F532="B",LEFT('[1]TCE - ANEXO IV - Preencher'!M541,2),IF(F532="S",LEFT('[1]TCE - ANEXO IV - Preencher'!M541,7),IF('[1]TCE - ANEXO IV - Preencher'!H541="","")))</f>
        <v>52</v>
      </c>
      <c r="L532" s="7">
        <f>'[1]TCE - ANEXO IV - Preencher'!N541</f>
        <v>40050</v>
      </c>
    </row>
    <row r="533" spans="1:12" s="8" customFormat="1" ht="19.5" customHeight="1" x14ac:dyDescent="0.2">
      <c r="A533" s="3">
        <f>IFERROR(VLOOKUP(B533,'[1]DADOS (OCULTAR)'!$P$3:$R$91,3,0),"")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11012952000141</v>
      </c>
      <c r="E533" s="5" t="str">
        <f>'[1]TCE - ANEXO IV - Preencher'!G542</f>
        <v>DROGARIA QUATRO CANTOS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340820</v>
      </c>
      <c r="I533" s="6">
        <f>IF('[1]TCE - ANEXO IV - Preencher'!K542="","",'[1]TCE - ANEXO IV - Preencher'!K542)</f>
        <v>44544</v>
      </c>
      <c r="J533" s="5" t="str">
        <f>'[1]TCE - ANEXO IV - Preencher'!L542</f>
        <v>26211211012952000141650010003408201116162363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641.79999999999995</v>
      </c>
    </row>
    <row r="534" spans="1:12" s="8" customFormat="1" ht="19.5" customHeight="1" x14ac:dyDescent="0.2">
      <c r="A534" s="3">
        <f>IFERROR(VLOOKUP(B534,'[1]DADOS (OCULTAR)'!$P$3:$R$91,3,0),"")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8719794000150</v>
      </c>
      <c r="E534" s="5" t="str">
        <f>'[1]TCE - ANEXO IV - Preencher'!G543</f>
        <v>CENTRAL DIST DE MEDICAMENTOS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95547</v>
      </c>
      <c r="I534" s="6">
        <f>IF('[1]TCE - ANEXO IV - Preencher'!K543="","",'[1]TCE - ANEXO IV - Preencher'!K543)</f>
        <v>44543</v>
      </c>
      <c r="J534" s="5" t="str">
        <f>'[1]TCE - ANEXO IV - Preencher'!L543</f>
        <v>26211208719794000150550010000955471275667650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6159.5</v>
      </c>
    </row>
    <row r="535" spans="1:12" s="8" customFormat="1" ht="19.5" customHeight="1" x14ac:dyDescent="0.2">
      <c r="A535" s="3">
        <f>IFERROR(VLOOKUP(B535,'[1]DADOS (OCULTAR)'!$P$3:$R$91,3,0),"")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7484373000124</v>
      </c>
      <c r="E535" s="5" t="str">
        <f>'[1]TCE - ANEXO IV - Preencher'!G544</f>
        <v>UNI HOSPITALAR LTDA  EPP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000.136.848</v>
      </c>
      <c r="I535" s="6">
        <f>IF('[1]TCE - ANEXO IV - Preencher'!K544="","",'[1]TCE - ANEXO IV - Preencher'!K544)</f>
        <v>44543</v>
      </c>
      <c r="J535" s="5" t="str">
        <f>'[1]TCE - ANEXO IV - Preencher'!L544</f>
        <v>26211207484373000124550010001368481585164894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22056.65</v>
      </c>
    </row>
    <row r="536" spans="1:12" s="8" customFormat="1" ht="19.5" customHeight="1" x14ac:dyDescent="0.2">
      <c r="A536" s="3">
        <f>IFERROR(VLOOKUP(B536,'[1]DADOS (OCULTAR)'!$P$3:$R$91,3,0),"")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9053134000226</v>
      </c>
      <c r="E536" s="5" t="str">
        <f>'[1]TCE - ANEXO IV - Preencher'!G545</f>
        <v>ELFA MEDICAMENTOS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422799</v>
      </c>
      <c r="I536" s="6">
        <f>IF('[1]TCE - ANEXO IV - Preencher'!K545="","",'[1]TCE - ANEXO IV - Preencher'!K545)</f>
        <v>44543</v>
      </c>
      <c r="J536" s="5" t="str">
        <f>'[1]TCE - ANEXO IV - Preencher'!L545</f>
        <v>25211209053134000226550050004227991125961450</v>
      </c>
      <c r="K536" s="5" t="str">
        <f>IF(F536="B",LEFT('[1]TCE - ANEXO IV - Preencher'!M545,2),IF(F536="S",LEFT('[1]TCE - ANEXO IV - Preencher'!M545,7),IF('[1]TCE - ANEXO IV - Preencher'!H545="","")))</f>
        <v>25</v>
      </c>
      <c r="L536" s="7">
        <f>'[1]TCE - ANEXO IV - Preencher'!N545</f>
        <v>10791.72</v>
      </c>
    </row>
    <row r="537" spans="1:12" s="8" customFormat="1" ht="19.5" customHeight="1" x14ac:dyDescent="0.2">
      <c r="A537" s="3">
        <f>IFERROR(VLOOKUP(B537,'[1]DADOS (OCULTAR)'!$P$3:$R$91,3,0),"")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67729178000491</v>
      </c>
      <c r="E537" s="5" t="str">
        <f>'[1]TCE - ANEXO IV - Preencher'!G546</f>
        <v>COMERCIAL C RIOCLARENSE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1514163</v>
      </c>
      <c r="I537" s="6">
        <f>IF('[1]TCE - ANEXO IV - Preencher'!K546="","",'[1]TCE - ANEXO IV - Preencher'!K546)</f>
        <v>44530</v>
      </c>
      <c r="J537" s="5" t="str">
        <f>'[1]TCE - ANEXO IV - Preencher'!L546</f>
        <v>35211167729178000491550010015141631875070959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3617.95</v>
      </c>
    </row>
    <row r="538" spans="1:12" s="8" customFormat="1" ht="19.5" customHeight="1" x14ac:dyDescent="0.2">
      <c r="A538" s="3">
        <f>IFERROR(VLOOKUP(B538,'[1]DADOS (OCULTAR)'!$P$3:$R$91,3,0),"")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7519404000135</v>
      </c>
      <c r="E538" s="5" t="str">
        <f>'[1]TCE - ANEXO IV - Preencher'!G547</f>
        <v>ADVAL FARMACIA DE MANIPULACAO LTDA  ME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000.001.006</v>
      </c>
      <c r="I538" s="6">
        <f>IF('[1]TCE - ANEXO IV - Preencher'!K547="","",'[1]TCE - ANEXO IV - Preencher'!K547)</f>
        <v>44544</v>
      </c>
      <c r="J538" s="5" t="str">
        <f>'[1]TCE - ANEXO IV - Preencher'!L547</f>
        <v>26211207519404000135550010000010061246653437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570</v>
      </c>
    </row>
    <row r="539" spans="1:12" s="8" customFormat="1" ht="19.5" customHeight="1" x14ac:dyDescent="0.2">
      <c r="A539" s="3">
        <f>IFERROR(VLOOKUP(B539,'[1]DADOS (OCULTAR)'!$P$3:$R$91,3,0),"")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11563145000117</v>
      </c>
      <c r="E539" s="5" t="str">
        <f>'[1]TCE - ANEXO IV - Preencher'!G548</f>
        <v>COMERCIAL MOSTAERT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000.106.658</v>
      </c>
      <c r="I539" s="6">
        <f>IF('[1]TCE - ANEXO IV - Preencher'!K548="","",'[1]TCE - ANEXO IV - Preencher'!K548)</f>
        <v>44544</v>
      </c>
      <c r="J539" s="5" t="str">
        <f>'[1]TCE - ANEXO IV - Preencher'!L548</f>
        <v>26211211563145000117550010001066581002211516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72306.5</v>
      </c>
    </row>
    <row r="540" spans="1:12" s="8" customFormat="1" ht="19.5" customHeight="1" x14ac:dyDescent="0.2">
      <c r="A540" s="3">
        <f>IFERROR(VLOOKUP(B540,'[1]DADOS (OCULTAR)'!$P$3:$R$91,3,0),"")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12882932000194</v>
      </c>
      <c r="E540" s="5" t="str">
        <f>'[1]TCE - ANEXO IV - Preencher'!G549</f>
        <v>EXOMED REPRES DE MED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156864</v>
      </c>
      <c r="I540" s="6">
        <f>IF('[1]TCE - ANEXO IV - Preencher'!K549="","",'[1]TCE - ANEXO IV - Preencher'!K549)</f>
        <v>44544</v>
      </c>
      <c r="J540" s="5" t="str">
        <f>'[1]TCE - ANEXO IV - Preencher'!L549</f>
        <v>26211212882932000194550010001568641238457142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75022.240000000005</v>
      </c>
    </row>
    <row r="541" spans="1:12" s="8" customFormat="1" ht="19.5" customHeight="1" x14ac:dyDescent="0.2">
      <c r="A541" s="3">
        <f>IFERROR(VLOOKUP(B541,'[1]DADOS (OCULTAR)'!$P$3:$R$91,3,0),"")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1562710000178</v>
      </c>
      <c r="E541" s="5" t="str">
        <f>'[1]TCE - ANEXO IV - Preencher'!G550</f>
        <v>PHARMADERME LTDA</v>
      </c>
      <c r="F541" s="5" t="str">
        <f>'[1]TCE - ANEXO IV - Preencher'!H550</f>
        <v>S</v>
      </c>
      <c r="G541" s="5" t="str">
        <f>'[1]TCE - ANEXO IV - Preencher'!I550</f>
        <v>S</v>
      </c>
      <c r="H541" s="5">
        <f>'[1]TCE - ANEXO IV - Preencher'!J550</f>
        <v>6477</v>
      </c>
      <c r="I541" s="6">
        <f>IF('[1]TCE - ANEXO IV - Preencher'!K550="","",'[1]TCE - ANEXO IV - Preencher'!K550)</f>
        <v>44545</v>
      </c>
      <c r="J541" s="5" t="str">
        <f>'[1]TCE - ANEXO IV - Preencher'!L550</f>
        <v>XR8WW6KVQ</v>
      </c>
      <c r="K541" s="5" t="str">
        <f>IF(F541="B",LEFT('[1]TCE - ANEXO IV - Preencher'!M550,2),IF(F541="S",LEFT('[1]TCE - ANEXO IV - Preencher'!M550,7),IF('[1]TCE - ANEXO IV - Preencher'!H550="","")))</f>
        <v>2604106</v>
      </c>
      <c r="L541" s="7">
        <f>'[1]TCE - ANEXO IV - Preencher'!N550</f>
        <v>30</v>
      </c>
    </row>
    <row r="542" spans="1:12" s="8" customFormat="1" ht="19.5" customHeight="1" x14ac:dyDescent="0.2">
      <c r="A542" s="3">
        <f>IFERROR(VLOOKUP(B542,'[1]DADOS (OCULTAR)'!$P$3:$R$91,3,0),"")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49324221000880</v>
      </c>
      <c r="E542" s="5" t="str">
        <f>'[1]TCE - ANEXO IV - Preencher'!G551</f>
        <v>FRESENIUS KABI BRASIL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209637</v>
      </c>
      <c r="I542" s="6">
        <f>IF('[1]TCE - ANEXO IV - Preencher'!K551="","",'[1]TCE - ANEXO IV - Preencher'!K551)</f>
        <v>44536</v>
      </c>
      <c r="J542" s="5" t="str">
        <f>'[1]TCE - ANEXO IV - Preencher'!L551</f>
        <v>23211249324221000880550000020963781660954380</v>
      </c>
      <c r="K542" s="5" t="str">
        <f>IF(F542="B",LEFT('[1]TCE - ANEXO IV - Preencher'!M551,2),IF(F542="S",LEFT('[1]TCE - ANEXO IV - Preencher'!M551,7),IF('[1]TCE - ANEXO IV - Preencher'!H551="","")))</f>
        <v>23</v>
      </c>
      <c r="L542" s="7">
        <f>'[1]TCE - ANEXO IV - Preencher'!N551</f>
        <v>76721.399999999994</v>
      </c>
    </row>
    <row r="543" spans="1:12" s="8" customFormat="1" ht="19.5" customHeight="1" x14ac:dyDescent="0.2">
      <c r="A543" s="3">
        <f>IFERROR(VLOOKUP(B543,'[1]DADOS (OCULTAR)'!$P$3:$R$91,3,0),"")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67729178000653</v>
      </c>
      <c r="E543" s="5" t="str">
        <f>'[1]TCE - ANEXO IV - Preencher'!G552</f>
        <v>COMERCIAL CIRURGICA RIOCLARENSE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18641</v>
      </c>
      <c r="I543" s="6">
        <f>IF('[1]TCE - ANEXO IV - Preencher'!K552="","",'[1]TCE - ANEXO IV - Preencher'!K552)</f>
        <v>44544</v>
      </c>
      <c r="J543" s="5" t="str">
        <f>'[1]TCE - ANEXO IV - Preencher'!L552</f>
        <v>26211267729178000653550010000186411003009879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1461</v>
      </c>
    </row>
    <row r="544" spans="1:12" s="8" customFormat="1" ht="19.5" customHeight="1" x14ac:dyDescent="0.2">
      <c r="A544" s="3">
        <f>IFERROR(VLOOKUP(B544,'[1]DADOS (OCULTAR)'!$P$3:$R$91,3,0),"")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67729178000653</v>
      </c>
      <c r="E544" s="5" t="str">
        <f>'[1]TCE - ANEXO IV - Preencher'!G553</f>
        <v>COMERCIAL CIRURGICA RIOCLARENSE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18674</v>
      </c>
      <c r="I544" s="6">
        <f>IF('[1]TCE - ANEXO IV - Preencher'!K553="","",'[1]TCE - ANEXO IV - Preencher'!K553)</f>
        <v>44544</v>
      </c>
      <c r="J544" s="5" t="str">
        <f>'[1]TCE - ANEXO IV - Preencher'!L553</f>
        <v>26211267729178000653550010000186741031825937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1410</v>
      </c>
    </row>
    <row r="545" spans="1:12" s="8" customFormat="1" ht="19.5" customHeight="1" x14ac:dyDescent="0.2">
      <c r="A545" s="3">
        <f>IFERROR(VLOOKUP(B545,'[1]DADOS (OCULTAR)'!$P$3:$R$91,3,0),"")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11206099000107</v>
      </c>
      <c r="E545" s="5" t="str">
        <f>'[1]TCE - ANEXO IV - Preencher'!G554</f>
        <v>SUPERMED COM E IMP DE PROD MED 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562153</v>
      </c>
      <c r="I545" s="6">
        <f>IF('[1]TCE - ANEXO IV - Preencher'!K554="","",'[1]TCE - ANEXO IV - Preencher'!K554)</f>
        <v>44531</v>
      </c>
      <c r="J545" s="5" t="str">
        <f>'[1]TCE - ANEXO IV - Preencher'!L554</f>
        <v>31211211206099000107550010005621531000272136</v>
      </c>
      <c r="K545" s="5" t="str">
        <f>IF(F545="B",LEFT('[1]TCE - ANEXO IV - Preencher'!M554,2),IF(F545="S",LEFT('[1]TCE - ANEXO IV - Preencher'!M554,7),IF('[1]TCE - ANEXO IV - Preencher'!H554="","")))</f>
        <v>31</v>
      </c>
      <c r="L545" s="7">
        <f>'[1]TCE - ANEXO IV - Preencher'!N554</f>
        <v>1200</v>
      </c>
    </row>
    <row r="546" spans="1:12" s="8" customFormat="1" ht="19.5" customHeight="1" x14ac:dyDescent="0.2">
      <c r="A546" s="3">
        <f>IFERROR(VLOOKUP(B546,'[1]DADOS (OCULTAR)'!$P$3:$R$91,3,0),"")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38412948000127</v>
      </c>
      <c r="E546" s="5" t="str">
        <f>'[1]TCE - ANEXO IV - Preencher'!G555</f>
        <v>UNIKA DISTRIBUIDORA DE MEDICAMENTOS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000.000.691</v>
      </c>
      <c r="I546" s="6">
        <f>IF('[1]TCE - ANEXO IV - Preencher'!K555="","",'[1]TCE - ANEXO IV - Preencher'!K555)</f>
        <v>44543</v>
      </c>
      <c r="J546" s="5" t="str">
        <f>'[1]TCE - ANEXO IV - Preencher'!L555</f>
        <v>23211238412948000127550010000006911020083691</v>
      </c>
      <c r="K546" s="5" t="str">
        <f>IF(F546="B",LEFT('[1]TCE - ANEXO IV - Preencher'!M555,2),IF(F546="S",LEFT('[1]TCE - ANEXO IV - Preencher'!M555,7),IF('[1]TCE - ANEXO IV - Preencher'!H555="","")))</f>
        <v>23</v>
      </c>
      <c r="L546" s="7">
        <f>'[1]TCE - ANEXO IV - Preencher'!N555</f>
        <v>4186.3999999999996</v>
      </c>
    </row>
    <row r="547" spans="1:12" s="8" customFormat="1" ht="19.5" customHeight="1" x14ac:dyDescent="0.2">
      <c r="A547" s="3">
        <f>IFERROR(VLOOKUP(B547,'[1]DADOS (OCULTAR)'!$P$3:$R$91,3,0),"")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21895020000148</v>
      </c>
      <c r="E547" s="5" t="str">
        <f>'[1]TCE - ANEXO IV - Preencher'!G556</f>
        <v>CENTRAL DISTRIBUIDORA DE MED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29783</v>
      </c>
      <c r="I547" s="6">
        <f>IF('[1]TCE - ANEXO IV - Preencher'!K556="","",'[1]TCE - ANEXO IV - Preencher'!K556)</f>
        <v>44543</v>
      </c>
      <c r="J547" s="5" t="str">
        <f>'[1]TCE - ANEXO IV - Preencher'!L556</f>
        <v>15211221895020000148550010000297831172208686</v>
      </c>
      <c r="K547" s="5" t="str">
        <f>IF(F547="B",LEFT('[1]TCE - ANEXO IV - Preencher'!M556,2),IF(F547="S",LEFT('[1]TCE - ANEXO IV - Preencher'!M556,7),IF('[1]TCE - ANEXO IV - Preencher'!H556="","")))</f>
        <v>15</v>
      </c>
      <c r="L547" s="7">
        <f>'[1]TCE - ANEXO IV - Preencher'!N556</f>
        <v>1391.2</v>
      </c>
    </row>
    <row r="548" spans="1:12" s="8" customFormat="1" ht="19.5" customHeight="1" x14ac:dyDescent="0.2">
      <c r="A548" s="3">
        <f>IFERROR(VLOOKUP(B548,'[1]DADOS (OCULTAR)'!$P$3:$R$91,3,0),"")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5078390000136</v>
      </c>
      <c r="E548" s="5" t="str">
        <f>'[1]TCE - ANEXO IV - Preencher'!G557</f>
        <v>DISTRIBUIDORA JUST IN TIME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56858</v>
      </c>
      <c r="I548" s="6">
        <f>IF('[1]TCE - ANEXO IV - Preencher'!K557="","",'[1]TCE - ANEXO IV - Preencher'!K557)</f>
        <v>44544</v>
      </c>
      <c r="J548" s="5" t="str">
        <f>'[1]TCE - ANEXO IV - Preencher'!L557</f>
        <v>33211205078390000136550010000568581801212619</v>
      </c>
      <c r="K548" s="5" t="str">
        <f>IF(F548="B",LEFT('[1]TCE - ANEXO IV - Preencher'!M557,2),IF(F548="S",LEFT('[1]TCE - ANEXO IV - Preencher'!M557,7),IF('[1]TCE - ANEXO IV - Preencher'!H557="","")))</f>
        <v>33</v>
      </c>
      <c r="L548" s="7">
        <f>'[1]TCE - ANEXO IV - Preencher'!N557</f>
        <v>12024</v>
      </c>
    </row>
    <row r="549" spans="1:12" s="8" customFormat="1" ht="19.5" customHeight="1" x14ac:dyDescent="0.2">
      <c r="A549" s="3">
        <f>IFERROR(VLOOKUP(B549,'[1]DADOS (OCULTAR)'!$P$3:$R$91,3,0),"")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11051186000124</v>
      </c>
      <c r="E549" s="5" t="str">
        <f>'[1]TCE - ANEXO IV - Preencher'!G558</f>
        <v>PRIME DISTRIBUIDORA DE MEDICAMENTOS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48582</v>
      </c>
      <c r="I549" s="6">
        <f>IF('[1]TCE - ANEXO IV - Preencher'!K558="","",'[1]TCE - ANEXO IV - Preencher'!K558)</f>
        <v>44543</v>
      </c>
      <c r="J549" s="5" t="str">
        <f>'[1]TCE - ANEXO IV - Preencher'!L558</f>
        <v>29211211051186000124550010000485821469223500</v>
      </c>
      <c r="K549" s="5" t="str">
        <f>IF(F549="B",LEFT('[1]TCE - ANEXO IV - Preencher'!M558,2),IF(F549="S",LEFT('[1]TCE - ANEXO IV - Preencher'!M558,7),IF('[1]TCE - ANEXO IV - Preencher'!H558="","")))</f>
        <v>29</v>
      </c>
      <c r="L549" s="7">
        <f>'[1]TCE - ANEXO IV - Preencher'!N558</f>
        <v>1320</v>
      </c>
    </row>
    <row r="550" spans="1:12" s="8" customFormat="1" ht="19.5" customHeight="1" x14ac:dyDescent="0.2">
      <c r="A550" s="3">
        <f>IFERROR(VLOOKUP(B550,'[1]DADOS (OCULTAR)'!$P$3:$R$91,3,0),"")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8674752000140</v>
      </c>
      <c r="E550" s="5" t="str">
        <f>'[1]TCE - ANEXO IV - Preencher'!G559</f>
        <v>CIRURGICA MONTEBELLO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000.119.725</v>
      </c>
      <c r="I550" s="6">
        <f>IF('[1]TCE - ANEXO IV - Preencher'!K559="","",'[1]TCE - ANEXO IV - Preencher'!K559)</f>
        <v>44545</v>
      </c>
      <c r="J550" s="5" t="str">
        <f>'[1]TCE - ANEXO IV - Preencher'!L559</f>
        <v>26211208674752000140550010001197251665920223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7310</v>
      </c>
    </row>
    <row r="551" spans="1:12" s="8" customFormat="1" ht="19.5" customHeight="1" x14ac:dyDescent="0.2">
      <c r="A551" s="3">
        <f>IFERROR(VLOOKUP(B551,'[1]DADOS (OCULTAR)'!$P$3:$R$91,3,0),"")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1562710000178</v>
      </c>
      <c r="E551" s="5" t="str">
        <f>'[1]TCE - ANEXO IV - Preencher'!G560</f>
        <v>PHARMADERME LTDA</v>
      </c>
      <c r="F551" s="5" t="str">
        <f>'[1]TCE - ANEXO IV - Preencher'!H560</f>
        <v>S</v>
      </c>
      <c r="G551" s="5" t="str">
        <f>'[1]TCE - ANEXO IV - Preencher'!I560</f>
        <v>S</v>
      </c>
      <c r="H551" s="5">
        <f>'[1]TCE - ANEXO IV - Preencher'!J560</f>
        <v>6479</v>
      </c>
      <c r="I551" s="6">
        <f>IF('[1]TCE - ANEXO IV - Preencher'!K560="","",'[1]TCE - ANEXO IV - Preencher'!K560)</f>
        <v>44547</v>
      </c>
      <c r="J551" s="5" t="str">
        <f>'[1]TCE - ANEXO IV - Preencher'!L560</f>
        <v>8VYKEWSMG</v>
      </c>
      <c r="K551" s="5" t="str">
        <f>IF(F551="B",LEFT('[1]TCE - ANEXO IV - Preencher'!M560,2),IF(F551="S",LEFT('[1]TCE - ANEXO IV - Preencher'!M560,7),IF('[1]TCE - ANEXO IV - Preencher'!H560="","")))</f>
        <v>2604106</v>
      </c>
      <c r="L551" s="7">
        <f>'[1]TCE - ANEXO IV - Preencher'!N560</f>
        <v>54</v>
      </c>
    </row>
    <row r="552" spans="1:12" s="8" customFormat="1" ht="19.5" customHeight="1" x14ac:dyDescent="0.2">
      <c r="A552" s="3">
        <f>IFERROR(VLOOKUP(B552,'[1]DADOS (OCULTAR)'!$P$3:$R$91,3,0),"")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8719794000150</v>
      </c>
      <c r="E552" s="5" t="str">
        <f>'[1]TCE - ANEXO IV - Preencher'!G561</f>
        <v>CENTRAL DIST DE MEDICAMENTOS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93712</v>
      </c>
      <c r="I552" s="6">
        <f>IF('[1]TCE - ANEXO IV - Preencher'!K561="","",'[1]TCE - ANEXO IV - Preencher'!K561)</f>
        <v>44544</v>
      </c>
      <c r="J552" s="5" t="str">
        <f>'[1]TCE - ANEXO IV - Preencher'!L561</f>
        <v>23211207812105000194550010000937121848363723</v>
      </c>
      <c r="K552" s="5" t="str">
        <f>IF(F552="B",LEFT('[1]TCE - ANEXO IV - Preencher'!M561,2),IF(F552="S",LEFT('[1]TCE - ANEXO IV - Preencher'!M561,7),IF('[1]TCE - ANEXO IV - Preencher'!H561="","")))</f>
        <v>23</v>
      </c>
      <c r="L552" s="7">
        <f>'[1]TCE - ANEXO IV - Preencher'!N561</f>
        <v>2790</v>
      </c>
    </row>
    <row r="553" spans="1:12" s="8" customFormat="1" ht="19.5" customHeight="1" x14ac:dyDescent="0.2">
      <c r="A553" s="3">
        <f>IFERROR(VLOOKUP(B553,'[1]DADOS (OCULTAR)'!$P$3:$R$91,3,0),"")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5106015000152</v>
      </c>
      <c r="E553" s="5" t="str">
        <f>'[1]TCE - ANEXO IV - Preencher'!G562</f>
        <v>CALL MED COM DE MED E REPRES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000.073.341</v>
      </c>
      <c r="I553" s="6">
        <f>IF('[1]TCE - ANEXO IV - Preencher'!K562="","",'[1]TCE - ANEXO IV - Preencher'!K562)</f>
        <v>44544</v>
      </c>
      <c r="J553" s="5" t="str">
        <f>'[1]TCE - ANEXO IV - Preencher'!L562</f>
        <v>23211205106015000152550010000733411000314717</v>
      </c>
      <c r="K553" s="5" t="str">
        <f>IF(F553="B",LEFT('[1]TCE - ANEXO IV - Preencher'!M562,2),IF(F553="S",LEFT('[1]TCE - ANEXO IV - Preencher'!M562,7),IF('[1]TCE - ANEXO IV - Preencher'!H562="","")))</f>
        <v>23</v>
      </c>
      <c r="L553" s="7">
        <f>'[1]TCE - ANEXO IV - Preencher'!N562</f>
        <v>6651</v>
      </c>
    </row>
    <row r="554" spans="1:12" s="8" customFormat="1" ht="19.5" customHeight="1" x14ac:dyDescent="0.2">
      <c r="A554" s="3">
        <f>IFERROR(VLOOKUP(B554,'[1]DADOS (OCULTAR)'!$P$3:$R$91,3,0),"")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6073848000127</v>
      </c>
      <c r="E554" s="5" t="str">
        <f>'[1]TCE - ANEXO IV - Preencher'!G563</f>
        <v>CRISTAL PHARMA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211270</v>
      </c>
      <c r="I554" s="6">
        <f>IF('[1]TCE - ANEXO IV - Preencher'!K563="","",'[1]TCE - ANEXO IV - Preencher'!K563)</f>
        <v>44544</v>
      </c>
      <c r="J554" s="5" t="str">
        <f>'[1]TCE - ANEXO IV - Preencher'!L563</f>
        <v>31211206073848000127550010002112701805346723</v>
      </c>
      <c r="K554" s="5" t="str">
        <f>IF(F554="B",LEFT('[1]TCE - ANEXO IV - Preencher'!M563,2),IF(F554="S",LEFT('[1]TCE - ANEXO IV - Preencher'!M563,7),IF('[1]TCE - ANEXO IV - Preencher'!H563="","")))</f>
        <v>31</v>
      </c>
      <c r="L554" s="7">
        <f>'[1]TCE - ANEXO IV - Preencher'!N563</f>
        <v>3996.5</v>
      </c>
    </row>
    <row r="555" spans="1:12" s="8" customFormat="1" ht="19.5" customHeight="1" x14ac:dyDescent="0.2">
      <c r="A555" s="3">
        <f>IFERROR(VLOOKUP(B555,'[1]DADOS (OCULTAR)'!$P$3:$R$91,3,0),"")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3959540000357</v>
      </c>
      <c r="E555" s="5" t="str">
        <f>'[1]TCE - ANEXO IV - Preencher'!G564</f>
        <v>CHEMICALTECH IM EX COM PRO MED HOSP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000.005.596</v>
      </c>
      <c r="I555" s="6">
        <f>IF('[1]TCE - ANEXO IV - Preencher'!K564="","",'[1]TCE - ANEXO IV - Preencher'!K564)</f>
        <v>44544</v>
      </c>
      <c r="J555" s="5" t="str">
        <f>'[1]TCE - ANEXO IV - Preencher'!L564</f>
        <v>53211203959540000357550020000055961174989975</v>
      </c>
      <c r="K555" s="5" t="str">
        <f>IF(F555="B",LEFT('[1]TCE - ANEXO IV - Preencher'!M564,2),IF(F555="S",LEFT('[1]TCE - ANEXO IV - Preencher'!M564,7),IF('[1]TCE - ANEXO IV - Preencher'!H564="","")))</f>
        <v>53</v>
      </c>
      <c r="L555" s="7">
        <f>'[1]TCE - ANEXO IV - Preencher'!N564</f>
        <v>7800</v>
      </c>
    </row>
    <row r="556" spans="1:12" s="8" customFormat="1" ht="19.5" customHeight="1" x14ac:dyDescent="0.2">
      <c r="A556" s="3">
        <f>IFERROR(VLOOKUP(B556,'[1]DADOS (OCULTAR)'!$P$3:$R$91,3,0),"")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3959540000357</v>
      </c>
      <c r="E556" s="5" t="str">
        <f>'[1]TCE - ANEXO IV - Preencher'!G565</f>
        <v>COMERCIAL MOSTAERT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000.106.901</v>
      </c>
      <c r="I556" s="6">
        <f>IF('[1]TCE - ANEXO IV - Preencher'!K565="","",'[1]TCE - ANEXO IV - Preencher'!K565)</f>
        <v>44547</v>
      </c>
      <c r="J556" s="5" t="str">
        <f>'[1]TCE - ANEXO IV - Preencher'!L565</f>
        <v>26211211563145000117550010001069011002218352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3000</v>
      </c>
    </row>
    <row r="557" spans="1:12" s="8" customFormat="1" ht="19.5" customHeight="1" x14ac:dyDescent="0.2">
      <c r="A557" s="3">
        <f>IFERROR(VLOOKUP(B557,'[1]DADOS (OCULTAR)'!$P$3:$R$91,3,0),"")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12882932000194</v>
      </c>
      <c r="E557" s="5" t="str">
        <f>'[1]TCE - ANEXO IV - Preencher'!G566</f>
        <v>EXOMED REPRES DE MED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157073</v>
      </c>
      <c r="I557" s="6">
        <f>IF('[1]TCE - ANEXO IV - Preencher'!K566="","",'[1]TCE - ANEXO IV - Preencher'!K566)</f>
        <v>44547</v>
      </c>
      <c r="J557" s="5" t="str">
        <f>'[1]TCE - ANEXO IV - Preencher'!L566</f>
        <v>26211212882932000194550010001570731020937696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49067.5</v>
      </c>
    </row>
    <row r="558" spans="1:12" s="8" customFormat="1" ht="19.5" customHeight="1" x14ac:dyDescent="0.2">
      <c r="A558" s="3">
        <f>IFERROR(VLOOKUP(B558,'[1]DADOS (OCULTAR)'!$P$3:$R$91,3,0),"")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7484373000124</v>
      </c>
      <c r="E558" s="5" t="str">
        <f>'[1]TCE - ANEXO IV - Preencher'!G567</f>
        <v>UNI HOSPITALAR LTDA  EPP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000.137.219</v>
      </c>
      <c r="I558" s="6">
        <f>IF('[1]TCE - ANEXO IV - Preencher'!K567="","",'[1]TCE - ANEXO IV - Preencher'!K567)</f>
        <v>44547</v>
      </c>
      <c r="J558" s="5" t="str">
        <f>'[1]TCE - ANEXO IV - Preencher'!L567</f>
        <v>26211207484373000124550010001372191663863899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6237.34</v>
      </c>
    </row>
    <row r="559" spans="1:12" s="8" customFormat="1" ht="19.5" customHeight="1" x14ac:dyDescent="0.2">
      <c r="A559" s="3">
        <f>IFERROR(VLOOKUP(B559,'[1]DADOS (OCULTAR)'!$P$3:$R$91,3,0),"")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9053134000226</v>
      </c>
      <c r="E559" s="5" t="str">
        <f>'[1]TCE - ANEXO IV - Preencher'!G568</f>
        <v>ELFA MEDICAMENTOS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423399</v>
      </c>
      <c r="I559" s="6">
        <f>IF('[1]TCE - ANEXO IV - Preencher'!K568="","",'[1]TCE - ANEXO IV - Preencher'!K568)</f>
        <v>44547</v>
      </c>
      <c r="J559" s="5" t="str">
        <f>'[1]TCE - ANEXO IV - Preencher'!L568</f>
        <v>25211209053134000226550050004233991256769296</v>
      </c>
      <c r="K559" s="5" t="str">
        <f>IF(F559="B",LEFT('[1]TCE - ANEXO IV - Preencher'!M568,2),IF(F559="S",LEFT('[1]TCE - ANEXO IV - Preencher'!M568,7),IF('[1]TCE - ANEXO IV - Preencher'!H568="","")))</f>
        <v>25</v>
      </c>
      <c r="L559" s="7">
        <f>'[1]TCE - ANEXO IV - Preencher'!N568</f>
        <v>6165.5</v>
      </c>
    </row>
    <row r="560" spans="1:12" s="8" customFormat="1" ht="19.5" customHeight="1" x14ac:dyDescent="0.2">
      <c r="A560" s="3">
        <f>IFERROR(VLOOKUP(B560,'[1]DADOS (OCULTAR)'!$P$3:$R$91,3,0),"")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49324221000880</v>
      </c>
      <c r="E560" s="5" t="str">
        <f>'[1]TCE - ANEXO IV - Preencher'!G569</f>
        <v>FRESENIUS KABI BRASIL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210165</v>
      </c>
      <c r="I560" s="6">
        <f>IF('[1]TCE - ANEXO IV - Preencher'!K569="","",'[1]TCE - ANEXO IV - Preencher'!K569)</f>
        <v>44547</v>
      </c>
      <c r="J560" s="5" t="str">
        <f>'[1]TCE - ANEXO IV - Preencher'!L569</f>
        <v>23211249324221000880550000002101651693578370</v>
      </c>
      <c r="K560" s="5" t="str">
        <f>IF(F560="B",LEFT('[1]TCE - ANEXO IV - Preencher'!M569,2),IF(F560="S",LEFT('[1]TCE - ANEXO IV - Preencher'!M569,7),IF('[1]TCE - ANEXO IV - Preencher'!H569="","")))</f>
        <v>23</v>
      </c>
      <c r="L560" s="7">
        <f>'[1]TCE - ANEXO IV - Preencher'!N569</f>
        <v>48278.9</v>
      </c>
    </row>
    <row r="561" spans="1:12" s="8" customFormat="1" ht="19.5" customHeight="1" x14ac:dyDescent="0.2">
      <c r="A561" s="3">
        <f>IFERROR(VLOOKUP(B561,'[1]DADOS (OCULTAR)'!$P$3:$R$91,3,0),"")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12420164001048</v>
      </c>
      <c r="E561" s="5" t="str">
        <f>'[1]TCE - ANEXO IV - Preencher'!G570</f>
        <v>CM HOSPITALAR S 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112965</v>
      </c>
      <c r="I561" s="6">
        <f>IF('[1]TCE - ANEXO IV - Preencher'!K570="","",'[1]TCE - ANEXO IV - Preencher'!K570)</f>
        <v>44547</v>
      </c>
      <c r="J561" s="5" t="str">
        <f>'[1]TCE - ANEXO IV - Preencher'!L570</f>
        <v>26211212420164001048550010001129651278963929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2925</v>
      </c>
    </row>
    <row r="562" spans="1:12" s="8" customFormat="1" ht="19.5" customHeight="1" x14ac:dyDescent="0.2">
      <c r="A562" s="3">
        <f>IFERROR(VLOOKUP(B562,'[1]DADOS (OCULTAR)'!$P$3:$R$91,3,0),"")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12420164001048</v>
      </c>
      <c r="E562" s="5" t="str">
        <f>'[1]TCE - ANEXO IV - Preencher'!G571</f>
        <v>CM HOSPITALAR S 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112930</v>
      </c>
      <c r="I562" s="6">
        <f>IF('[1]TCE - ANEXO IV - Preencher'!K571="","",'[1]TCE - ANEXO IV - Preencher'!K571)</f>
        <v>44547</v>
      </c>
      <c r="J562" s="5" t="str">
        <f>'[1]TCE - ANEXO IV - Preencher'!L571</f>
        <v>26211212420164001048550010001129301966340724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8041.5</v>
      </c>
    </row>
    <row r="563" spans="1:12" s="8" customFormat="1" ht="19.5" customHeight="1" x14ac:dyDescent="0.2">
      <c r="A563" s="3">
        <f>IFERROR(VLOOKUP(B563,'[1]DADOS (OCULTAR)'!$P$3:$R$91,3,0),"")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6027816000276</v>
      </c>
      <c r="E563" s="5" t="str">
        <f>'[1]TCE - ANEXO IV - Preencher'!G572</f>
        <v>OREGON FARMACEUTICA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37980</v>
      </c>
      <c r="I563" s="6">
        <f>IF('[1]TCE - ANEXO IV - Preencher'!K572="","",'[1]TCE - ANEXO IV - Preencher'!K572)</f>
        <v>44547</v>
      </c>
      <c r="J563" s="5" t="str">
        <f>'[1]TCE - ANEXO IV - Preencher'!L572</f>
        <v>32211206027816000276550010000379801044424482</v>
      </c>
      <c r="K563" s="5" t="str">
        <f>IF(F563="B",LEFT('[1]TCE - ANEXO IV - Preencher'!M572,2),IF(F563="S",LEFT('[1]TCE - ANEXO IV - Preencher'!M572,7),IF('[1]TCE - ANEXO IV - Preencher'!H572="","")))</f>
        <v>32</v>
      </c>
      <c r="L563" s="7">
        <f>'[1]TCE - ANEXO IV - Preencher'!N572</f>
        <v>4560</v>
      </c>
    </row>
    <row r="564" spans="1:12" s="8" customFormat="1" ht="19.5" customHeight="1" x14ac:dyDescent="0.2">
      <c r="A564" s="3">
        <f>IFERROR(VLOOKUP(B564,'[1]DADOS (OCULTAR)'!$P$3:$R$91,3,0),"")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67729178000653</v>
      </c>
      <c r="E564" s="5" t="str">
        <f>'[1]TCE - ANEXO IV - Preencher'!G573</f>
        <v>COMERCIAL CIRURGICA RIOCLARENSE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18953</v>
      </c>
      <c r="I564" s="6">
        <f>IF('[1]TCE - ANEXO IV - Preencher'!K573="","",'[1]TCE - ANEXO IV - Preencher'!K573)</f>
        <v>44547</v>
      </c>
      <c r="J564" s="5" t="str">
        <f>'[1]TCE - ANEXO IV - Preencher'!L573</f>
        <v>26211267729178000653550010000189531214342125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7583.9</v>
      </c>
    </row>
    <row r="565" spans="1:12" s="8" customFormat="1" ht="19.5" customHeight="1" x14ac:dyDescent="0.2">
      <c r="A565" s="3">
        <f>IFERROR(VLOOKUP(B565,'[1]DADOS (OCULTAR)'!$P$3:$R$91,3,0),"")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67729178000653</v>
      </c>
      <c r="E565" s="5" t="str">
        <f>'[1]TCE - ANEXO IV - Preencher'!G574</f>
        <v>COMERCIAL CIRURGICA RIOCLARENSE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18970</v>
      </c>
      <c r="I565" s="6">
        <f>IF('[1]TCE - ANEXO IV - Preencher'!K574="","",'[1]TCE - ANEXO IV - Preencher'!K574)</f>
        <v>44550</v>
      </c>
      <c r="J565" s="5" t="str">
        <f>'[1]TCE - ANEXO IV - Preencher'!L574</f>
        <v>26211267729178000653550010000189701930898780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4752</v>
      </c>
    </row>
    <row r="566" spans="1:12" s="8" customFormat="1" ht="19.5" customHeight="1" x14ac:dyDescent="0.2">
      <c r="A566" s="3">
        <f>IFERROR(VLOOKUP(B566,'[1]DADOS (OCULTAR)'!$P$3:$R$91,3,0),"")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1206820001179</v>
      </c>
      <c r="E566" s="5" t="str">
        <f>'[1]TCE - ANEXO IV - Preencher'!G575</f>
        <v>PANPHARMA DISTRIB. DE MEDICAM.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1242298</v>
      </c>
      <c r="I566" s="6">
        <f>IF('[1]TCE - ANEXO IV - Preencher'!K575="","",'[1]TCE - ANEXO IV - Preencher'!K575)</f>
        <v>44547</v>
      </c>
      <c r="J566" s="5" t="str">
        <f>'[1]TCE - ANEXO IV - Preencher'!L575</f>
        <v>26211201206820001179550040012422981132881154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2667.16</v>
      </c>
    </row>
    <row r="567" spans="1:12" s="8" customFormat="1" ht="19.5" customHeight="1" x14ac:dyDescent="0.2">
      <c r="A567" s="3">
        <f>IFERROR(VLOOKUP(B567,'[1]DADOS (OCULTAR)'!$P$3:$R$91,3,0),"")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1206820001179</v>
      </c>
      <c r="E567" s="5" t="str">
        <f>'[1]TCE - ANEXO IV - Preencher'!G576</f>
        <v>PANPHARMA DISTRIB. DE MEDICAM.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1242014</v>
      </c>
      <c r="I567" s="6">
        <f>IF('[1]TCE - ANEXO IV - Preencher'!K576="","",'[1]TCE - ANEXO IV - Preencher'!K576)</f>
        <v>44547</v>
      </c>
      <c r="J567" s="5" t="str">
        <f>'[1]TCE - ANEXO IV - Preencher'!L576</f>
        <v>26211201206820001179550040012420141090541538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129.27000000000001</v>
      </c>
    </row>
    <row r="568" spans="1:12" s="8" customFormat="1" ht="19.5" customHeight="1" x14ac:dyDescent="0.2">
      <c r="A568" s="3">
        <f>IFERROR(VLOOKUP(B568,'[1]DADOS (OCULTAR)'!$P$3:$R$91,3,0),"")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39541603000136</v>
      </c>
      <c r="E568" s="5" t="str">
        <f>'[1]TCE - ANEXO IV - Preencher'!G577</f>
        <v>EMANUELLA DA SILVA DOS SANTOS FARMACIA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000.000.045</v>
      </c>
      <c r="I568" s="6">
        <f>IF('[1]TCE - ANEXO IV - Preencher'!K577="","",'[1]TCE - ANEXO IV - Preencher'!K577)</f>
        <v>44550</v>
      </c>
      <c r="J568" s="5" t="str">
        <f>'[1]TCE - ANEXO IV - Preencher'!L577</f>
        <v>26211239541603000136550010000000451430563280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99.9</v>
      </c>
    </row>
    <row r="569" spans="1:12" s="8" customFormat="1" ht="19.5" customHeight="1" x14ac:dyDescent="0.2">
      <c r="A569" s="3">
        <f>IFERROR(VLOOKUP(B569,'[1]DADOS (OCULTAR)'!$P$3:$R$91,3,0),"")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39541603000136</v>
      </c>
      <c r="E569" s="5" t="str">
        <f>'[1]TCE - ANEXO IV - Preencher'!G578</f>
        <v>EMANUELLA DA SILVA DOS SANTOS FARMACIA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000.000.045</v>
      </c>
      <c r="I569" s="6">
        <f>IF('[1]TCE - ANEXO IV - Preencher'!K578="","",'[1]TCE - ANEXO IV - Preencher'!K578)</f>
        <v>44550</v>
      </c>
      <c r="J569" s="5" t="str">
        <f>'[1]TCE - ANEXO IV - Preencher'!L578</f>
        <v>26211239541603000136550010000000451430563280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5.99</v>
      </c>
    </row>
    <row r="570" spans="1:12" s="8" customFormat="1" ht="19.5" customHeight="1" x14ac:dyDescent="0.2">
      <c r="A570" s="3">
        <f>IFERROR(VLOOKUP(B570,'[1]DADOS (OCULTAR)'!$P$3:$R$91,3,0),"")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8778201000126</v>
      </c>
      <c r="E570" s="5" t="str">
        <f>'[1]TCE - ANEXO IV - Preencher'!G579</f>
        <v>DROGAFONTE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358704</v>
      </c>
      <c r="I570" s="6">
        <f>IF('[1]TCE - ANEXO IV - Preencher'!K579="","",'[1]TCE - ANEXO IV - Preencher'!K579)</f>
        <v>44547</v>
      </c>
      <c r="J570" s="5" t="str">
        <f>'[1]TCE - ANEXO IV - Preencher'!L579</f>
        <v>26211208778201000126550010003587041519398618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1535.8</v>
      </c>
    </row>
    <row r="571" spans="1:12" s="8" customFormat="1" ht="19.5" customHeight="1" x14ac:dyDescent="0.2">
      <c r="A571" s="3">
        <f>IFERROR(VLOOKUP(B571,'[1]DADOS (OCULTAR)'!$P$3:$R$91,3,0),"")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8778201000126</v>
      </c>
      <c r="E571" s="5" t="str">
        <f>'[1]TCE - ANEXO IV - Preencher'!G580</f>
        <v>DROGAFONTE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358704</v>
      </c>
      <c r="I571" s="6">
        <f>IF('[1]TCE - ANEXO IV - Preencher'!K580="","",'[1]TCE - ANEXO IV - Preencher'!K580)</f>
        <v>44547</v>
      </c>
      <c r="J571" s="5" t="str">
        <f>'[1]TCE - ANEXO IV - Preencher'!L580</f>
        <v>26211208778201000126550010003587041519398618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1.57</v>
      </c>
    </row>
    <row r="572" spans="1:12" s="8" customFormat="1" ht="19.5" customHeight="1" x14ac:dyDescent="0.2">
      <c r="A572" s="3">
        <f>IFERROR(VLOOKUP(B572,'[1]DADOS (OCULTAR)'!$P$3:$R$91,3,0),"")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8719794000150</v>
      </c>
      <c r="E572" s="5" t="str">
        <f>'[1]TCE - ANEXO IV - Preencher'!G581</f>
        <v>CENTRAL DIST DE MEDICAMENTOS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95771</v>
      </c>
      <c r="I572" s="6">
        <f>IF('[1]TCE - ANEXO IV - Preencher'!K581="","",'[1]TCE - ANEXO IV - Preencher'!K581)</f>
        <v>44550</v>
      </c>
      <c r="J572" s="5" t="str">
        <f>'[1]TCE - ANEXO IV - Preencher'!L581</f>
        <v>26211208719794000150550010000957711508566563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873</v>
      </c>
    </row>
    <row r="573" spans="1:12" s="8" customFormat="1" ht="19.5" customHeight="1" x14ac:dyDescent="0.2">
      <c r="A573" s="3">
        <f>IFERROR(VLOOKUP(B573,'[1]DADOS (OCULTAR)'!$P$3:$R$91,3,0),"")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7484373000124</v>
      </c>
      <c r="E573" s="5" t="str">
        <f>'[1]TCE - ANEXO IV - Preencher'!G582</f>
        <v>UNI HOSPITALAR LTDA  EPP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000.137.201</v>
      </c>
      <c r="I573" s="6">
        <f>IF('[1]TCE - ANEXO IV - Preencher'!K582="","",'[1]TCE - ANEXO IV - Preencher'!K582)</f>
        <v>44547</v>
      </c>
      <c r="J573" s="5" t="str">
        <f>'[1]TCE - ANEXO IV - Preencher'!L582</f>
        <v>26211207484373000124550010001372011598051690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13900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 t="e">
        <f>'[1]TCE - ANEXO IV - Preencher'!#REF!</f>
        <v>#REF!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>
        <f>IFERROR(VLOOKUP(B575,'[1]DADOS (OCULTAR)'!$P$3:$R$91,3,0),"")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Preencher'!F583</f>
        <v>0</v>
      </c>
      <c r="E575" s="5" t="str">
        <f>'[1]TCE - ANEXO IV - Preencher'!G584</f>
        <v>VITALE COMERCIO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70837</v>
      </c>
      <c r="I575" s="6">
        <f>IF('[1]TCE - ANEXO IV - Preencher'!K584="","",'[1]TCE - ANEXO IV - Preencher'!K584)</f>
        <v>44546</v>
      </c>
      <c r="J575" s="5" t="str">
        <f>'[1]TCE - ANEXO IV - Preencher'!L584</f>
        <v>26211207160019000144550010000708371327530198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26928</v>
      </c>
    </row>
    <row r="576" spans="1:12" s="8" customFormat="1" ht="19.5" customHeight="1" x14ac:dyDescent="0.2">
      <c r="A576" s="3">
        <f>IFERROR(VLOOKUP(B576,'[1]DADOS (OCULTAR)'!$P$3:$R$91,3,0),"")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3817043000152</v>
      </c>
      <c r="E576" s="5" t="str">
        <f>'[1]TCE - ANEXO IV - Preencher'!G585</f>
        <v>PHARMAPLUS LTDA EPP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000.038.768</v>
      </c>
      <c r="I576" s="6">
        <f>IF('[1]TCE - ANEXO IV - Preencher'!K585="","",'[1]TCE - ANEXO IV - Preencher'!K585)</f>
        <v>44548</v>
      </c>
      <c r="J576" s="5" t="str">
        <f>'[1]TCE - ANEXO IV - Preencher'!L585</f>
        <v>26211203817043000152550010000387681037616810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9176.7999999999993</v>
      </c>
    </row>
    <row r="577" spans="1:12" s="8" customFormat="1" ht="19.5" customHeight="1" x14ac:dyDescent="0.2">
      <c r="A577" s="3">
        <f>IFERROR(VLOOKUP(B577,'[1]DADOS (OCULTAR)'!$P$3:$R$91,3,0),"")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21596736000144</v>
      </c>
      <c r="E577" s="5" t="str">
        <f>'[1]TCE - ANEXO IV - Preencher'!G586</f>
        <v>ULTRAMEGA DIST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143127</v>
      </c>
      <c r="I577" s="6">
        <f>IF('[1]TCE - ANEXO IV - Preencher'!K586="","",'[1]TCE - ANEXO IV - Preencher'!K586)</f>
        <v>44547</v>
      </c>
      <c r="J577" s="5" t="str">
        <f>'[1]TCE - ANEXO IV - Preencher'!L586</f>
        <v>26211221596736000144550010001431271001474725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448.91</v>
      </c>
    </row>
    <row r="578" spans="1:12" s="8" customFormat="1" ht="19.5" customHeight="1" x14ac:dyDescent="0.2">
      <c r="A578" s="3">
        <f>IFERROR(VLOOKUP(B578,'[1]DADOS (OCULTAR)'!$P$3:$R$91,3,0),"")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4238160000124</v>
      </c>
      <c r="E578" s="5" t="str">
        <f>'[1]TCE - ANEXO IV - Preencher'!G587</f>
        <v>HEALTH TECH FARMACIA DE MANIPULACAO LTDA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166065</v>
      </c>
      <c r="I578" s="6">
        <f>IF('[1]TCE - ANEXO IV - Preencher'!K587="","",'[1]TCE - ANEXO IV - Preencher'!K587)</f>
        <v>44546</v>
      </c>
      <c r="J578" s="5" t="str">
        <f>'[1]TCE - ANEXO IV - Preencher'!L587</f>
        <v>M7MW-HRYN</v>
      </c>
      <c r="K578" s="5" t="str">
        <f>IF(F578="B",LEFT('[1]TCE - ANEXO IV - Preencher'!M587,2),IF(F578="S",LEFT('[1]TCE - ANEXO IV - Preencher'!M587,7),IF('[1]TCE - ANEXO IV - Preencher'!H587="","")))</f>
        <v>3550308</v>
      </c>
      <c r="L578" s="7">
        <f>'[1]TCE - ANEXO IV - Preencher'!N587</f>
        <v>422</v>
      </c>
    </row>
    <row r="579" spans="1:12" s="8" customFormat="1" ht="19.5" customHeight="1" x14ac:dyDescent="0.2">
      <c r="A579" s="3">
        <f>IFERROR(VLOOKUP(B579,'[1]DADOS (OCULTAR)'!$P$3:$R$91,3,0),"")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67729178000491</v>
      </c>
      <c r="E579" s="5" t="str">
        <f>'[1]TCE - ANEXO IV - Preencher'!G588</f>
        <v>COMERCIAL C RIOCLARENSE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1516971</v>
      </c>
      <c r="I579" s="6">
        <f>IF('[1]TCE - ANEXO IV - Preencher'!K588="","",'[1]TCE - ANEXO IV - Preencher'!K588)</f>
        <v>44538</v>
      </c>
      <c r="J579" s="5" t="str">
        <f>'[1]TCE - ANEXO IV - Preencher'!L588</f>
        <v>35211267729178000491550010015169711821924591</v>
      </c>
      <c r="K579" s="5" t="str">
        <f>IF(F579="B",LEFT('[1]TCE - ANEXO IV - Preencher'!M588,2),IF(F579="S",LEFT('[1]TCE - ANEXO IV - Preencher'!M588,7),IF('[1]TCE - ANEXO IV - Preencher'!H588="","")))</f>
        <v>35</v>
      </c>
      <c r="L579" s="7">
        <f>'[1]TCE - ANEXO IV - Preencher'!N588</f>
        <v>13572</v>
      </c>
    </row>
    <row r="580" spans="1:12" s="8" customFormat="1" ht="19.5" customHeight="1" x14ac:dyDescent="0.2">
      <c r="A580" s="3">
        <f>IFERROR(VLOOKUP(B580,'[1]DADOS (OCULTAR)'!$P$3:$R$91,3,0),"")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35738768000141</v>
      </c>
      <c r="E580" s="5" t="str">
        <f>'[1]TCE - ANEXO IV - Preencher'!G589</f>
        <v>L. M. C. DA SILVA MEDICAMENTOS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000.000.127</v>
      </c>
      <c r="I580" s="6">
        <f>IF('[1]TCE - ANEXO IV - Preencher'!K589="","",'[1]TCE - ANEXO IV - Preencher'!K589)</f>
        <v>44551</v>
      </c>
      <c r="J580" s="5" t="str">
        <f>'[1]TCE - ANEXO IV - Preencher'!L589</f>
        <v>26211235738768000141550010000001271000001280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482</v>
      </c>
    </row>
    <row r="581" spans="1:12" s="8" customFormat="1" ht="19.5" customHeight="1" x14ac:dyDescent="0.2">
      <c r="A581" s="3">
        <f>IFERROR(VLOOKUP(B581,'[1]DADOS (OCULTAR)'!$P$3:$R$91,3,0),"")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44734671000151</v>
      </c>
      <c r="E581" s="5" t="str">
        <f>'[1]TCE - ANEXO IV - Preencher'!G590</f>
        <v>CRISTALIA PROD QUIM FARMACEUTICOS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3159764</v>
      </c>
      <c r="I581" s="6">
        <f>IF('[1]TCE - ANEXO IV - Preencher'!K590="","",'[1]TCE - ANEXO IV - Preencher'!K590)</f>
        <v>44545</v>
      </c>
      <c r="J581" s="5" t="str">
        <f>'[1]TCE - ANEXO IV - Preencher'!L590</f>
        <v>35211244734671000151550100031597641751092260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10</v>
      </c>
    </row>
    <row r="582" spans="1:12" s="8" customFormat="1" ht="19.5" customHeight="1" x14ac:dyDescent="0.2">
      <c r="A582" s="3">
        <f>IFERROR(VLOOKUP(B582,'[1]DADOS (OCULTAR)'!$P$3:$R$91,3,0),"")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31673254000285</v>
      </c>
      <c r="E582" s="5" t="str">
        <f>'[1]TCE - ANEXO IV - Preencher'!G591</f>
        <v>LABORATORIOS B BRAUN S/A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153646</v>
      </c>
      <c r="I582" s="6">
        <f>IF('[1]TCE - ANEXO IV - Preencher'!K591="","",'[1]TCE - ANEXO IV - Preencher'!K591)</f>
        <v>44550</v>
      </c>
      <c r="J582" s="5" t="str">
        <f>'[1]TCE - ANEXO IV - Preencher'!L591</f>
        <v>26211231673254000285550000001536461064822120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8250</v>
      </c>
    </row>
    <row r="583" spans="1:12" s="8" customFormat="1" ht="19.5" customHeight="1" x14ac:dyDescent="0.2">
      <c r="A583" s="3">
        <f>IFERROR(VLOOKUP(B583,'[1]DADOS (OCULTAR)'!$P$3:$R$91,3,0),"")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9053134000226</v>
      </c>
      <c r="E583" s="5" t="str">
        <f>'[1]TCE - ANEXO IV - Preencher'!G592</f>
        <v>ELFA MEDICAMENTOS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423577</v>
      </c>
      <c r="I583" s="6">
        <f>IF('[1]TCE - ANEXO IV - Preencher'!K592="","",'[1]TCE - ANEXO IV - Preencher'!K592)</f>
        <v>44551</v>
      </c>
      <c r="J583" s="5" t="str">
        <f>'[1]TCE - ANEXO IV - Preencher'!L592</f>
        <v>25211209053134000226550050004235771986675202</v>
      </c>
      <c r="K583" s="5" t="str">
        <f>IF(F583="B",LEFT('[1]TCE - ANEXO IV - Preencher'!M592,2),IF(F583="S",LEFT('[1]TCE - ANEXO IV - Preencher'!M592,7),IF('[1]TCE - ANEXO IV - Preencher'!H592="","")))</f>
        <v>25</v>
      </c>
      <c r="L583" s="7">
        <f>'[1]TCE - ANEXO IV - Preencher'!N592</f>
        <v>2520.2399999999998</v>
      </c>
    </row>
    <row r="584" spans="1:12" s="8" customFormat="1" ht="19.5" customHeight="1" x14ac:dyDescent="0.2">
      <c r="A584" s="3">
        <f>IFERROR(VLOOKUP(B584,'[1]DADOS (OCULTAR)'!$P$3:$R$91,3,0),"")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5106015000152</v>
      </c>
      <c r="E584" s="5" t="str">
        <f>'[1]TCE - ANEXO IV - Preencher'!G593</f>
        <v>CALL MED COM DE MED E REPRES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000.073.473</v>
      </c>
      <c r="I584" s="6">
        <f>IF('[1]TCE - ANEXO IV - Preencher'!K593="","",'[1]TCE - ANEXO IV - Preencher'!K593)</f>
        <v>44547</v>
      </c>
      <c r="J584" s="5" t="str">
        <f>'[1]TCE - ANEXO IV - Preencher'!L593</f>
        <v>23211205106015000152550010000734731000316018</v>
      </c>
      <c r="K584" s="5" t="str">
        <f>IF(F584="B",LEFT('[1]TCE - ANEXO IV - Preencher'!M593,2),IF(F584="S",LEFT('[1]TCE - ANEXO IV - Preencher'!M593,7),IF('[1]TCE - ANEXO IV - Preencher'!H593="","")))</f>
        <v>23</v>
      </c>
      <c r="L584" s="7">
        <f>'[1]TCE - ANEXO IV - Preencher'!N593</f>
        <v>50798</v>
      </c>
    </row>
    <row r="585" spans="1:12" s="8" customFormat="1" ht="19.5" customHeight="1" x14ac:dyDescent="0.2">
      <c r="A585" s="3">
        <f>IFERROR(VLOOKUP(B585,'[1]DADOS (OCULTAR)'!$P$3:$R$91,3,0),"")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35753111000153</v>
      </c>
      <c r="E585" s="5" t="str">
        <f>'[1]TCE - ANEXO IV - Preencher'!G594</f>
        <v>NORD PRODUTOS EM SAUDE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4283</v>
      </c>
      <c r="I585" s="6">
        <f>IF('[1]TCE - ANEXO IV - Preencher'!K594="","",'[1]TCE - ANEXO IV - Preencher'!K594)</f>
        <v>44551</v>
      </c>
      <c r="J585" s="5" t="str">
        <f>'[1]TCE - ANEXO IV - Preencher'!L594</f>
        <v>26211235753111000153550010000042831000037681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1000</v>
      </c>
    </row>
    <row r="586" spans="1:12" s="8" customFormat="1" ht="19.5" customHeight="1" x14ac:dyDescent="0.2">
      <c r="A586" s="3">
        <f>IFERROR(VLOOKUP(B586,'[1]DADOS (OCULTAR)'!$P$3:$R$91,3,0),"")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6073848000127</v>
      </c>
      <c r="E586" s="5" t="str">
        <f>'[1]TCE - ANEXO IV - Preencher'!G595</f>
        <v>CRISTAL PHARMA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211631</v>
      </c>
      <c r="I586" s="6">
        <f>IF('[1]TCE - ANEXO IV - Preencher'!K595="","",'[1]TCE - ANEXO IV - Preencher'!K595)</f>
        <v>44550</v>
      </c>
      <c r="J586" s="5" t="str">
        <f>'[1]TCE - ANEXO IV - Preencher'!L595</f>
        <v>31211206073848000127550010002116311656674817</v>
      </c>
      <c r="K586" s="5" t="str">
        <f>IF(F586="B",LEFT('[1]TCE - ANEXO IV - Preencher'!M595,2),IF(F586="S",LEFT('[1]TCE - ANEXO IV - Preencher'!M595,7),IF('[1]TCE - ANEXO IV - Preencher'!H595="","")))</f>
        <v>31</v>
      </c>
      <c r="L586" s="7">
        <f>'[1]TCE - ANEXO IV - Preencher'!N595</f>
        <v>1547.7</v>
      </c>
    </row>
    <row r="587" spans="1:12" s="8" customFormat="1" ht="19.5" customHeight="1" x14ac:dyDescent="0.2">
      <c r="A587" s="3">
        <f>IFERROR(VLOOKUP(B587,'[1]DADOS (OCULTAR)'!$P$3:$R$91,3,0),"")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11563145000117</v>
      </c>
      <c r="E587" s="5" t="str">
        <f>'[1]TCE - ANEXO IV - Preencher'!G596</f>
        <v>COMERCIAL MOSTAERT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000.107.163</v>
      </c>
      <c r="I587" s="6">
        <f>IF('[1]TCE - ANEXO IV - Preencher'!K596="","",'[1]TCE - ANEXO IV - Preencher'!K596)</f>
        <v>44552</v>
      </c>
      <c r="J587" s="5" t="str">
        <f>'[1]TCE - ANEXO IV - Preencher'!L596</f>
        <v>26211211563145000117550010001071631002223872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42266</v>
      </c>
    </row>
    <row r="588" spans="1:12" s="8" customFormat="1" ht="19.5" customHeight="1" x14ac:dyDescent="0.2">
      <c r="A588" s="3">
        <f>IFERROR(VLOOKUP(B588,'[1]DADOS (OCULTAR)'!$P$3:$R$91,3,0),"")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44734671000151</v>
      </c>
      <c r="E588" s="5" t="str">
        <f>'[1]TCE - ANEXO IV - Preencher'!G597</f>
        <v>CRISTALIA PROD QUIM FARMACEUTICOS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3162206</v>
      </c>
      <c r="I588" s="6">
        <f>IF('[1]TCE - ANEXO IV - Preencher'!K597="","",'[1]TCE - ANEXO IV - Preencher'!K597)</f>
        <v>44547</v>
      </c>
      <c r="J588" s="5" t="str">
        <f>'[1]TCE - ANEXO IV - Preencher'!L597</f>
        <v>35211244734671000151550100031622061662391867</v>
      </c>
      <c r="K588" s="5" t="str">
        <f>IF(F588="B",LEFT('[1]TCE - ANEXO IV - Preencher'!M597,2),IF(F588="S",LEFT('[1]TCE - ANEXO IV - Preencher'!M597,7),IF('[1]TCE - ANEXO IV - Preencher'!H597="","")))</f>
        <v>35</v>
      </c>
      <c r="L588" s="7">
        <f>'[1]TCE - ANEXO IV - Preencher'!N597</f>
        <v>20911.5</v>
      </c>
    </row>
    <row r="589" spans="1:12" s="8" customFormat="1" ht="19.5" customHeight="1" x14ac:dyDescent="0.2">
      <c r="A589" s="3">
        <f>IFERROR(VLOOKUP(B589,'[1]DADOS (OCULTAR)'!$P$3:$R$91,3,0),"")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8674752000140</v>
      </c>
      <c r="E589" s="5" t="str">
        <f>'[1]TCE - ANEXO IV - Preencher'!G598</f>
        <v>CIRURGICA MONTEBELLO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000.120.150</v>
      </c>
      <c r="I589" s="6">
        <f>IF('[1]TCE - ANEXO IV - Preencher'!K598="","",'[1]TCE - ANEXO IV - Preencher'!K598)</f>
        <v>44550</v>
      </c>
      <c r="J589" s="5" t="str">
        <f>'[1]TCE - ANEXO IV - Preencher'!L598</f>
        <v>26211208674752000140550010001201501149703411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2621.7</v>
      </c>
    </row>
    <row r="590" spans="1:12" s="8" customFormat="1" ht="19.5" customHeight="1" x14ac:dyDescent="0.2">
      <c r="A590" s="3">
        <f>IFERROR(VLOOKUP(B590,'[1]DADOS (OCULTAR)'!$P$3:$R$91,3,0),"")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1562710000178</v>
      </c>
      <c r="E590" s="5" t="str">
        <f>'[1]TCE - ANEXO IV - Preencher'!G599</f>
        <v>PHARMADERME LTDA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6568</v>
      </c>
      <c r="I590" s="6">
        <f>IF('[1]TCE - ANEXO IV - Preencher'!K599="","",'[1]TCE - ANEXO IV - Preencher'!K599)</f>
        <v>44553</v>
      </c>
      <c r="J590" s="5" t="str">
        <f>'[1]TCE - ANEXO IV - Preencher'!L599</f>
        <v>RTCG6VQD</v>
      </c>
      <c r="K590" s="5" t="str">
        <f>IF(F590="B",LEFT('[1]TCE - ANEXO IV - Preencher'!M599,2),IF(F590="S",LEFT('[1]TCE - ANEXO IV - Preencher'!M599,7),IF('[1]TCE - ANEXO IV - Preencher'!H599="","")))</f>
        <v>2604106</v>
      </c>
      <c r="L590" s="7">
        <f>'[1]TCE - ANEXO IV - Preencher'!N599</f>
        <v>33</v>
      </c>
    </row>
    <row r="591" spans="1:12" s="8" customFormat="1" ht="19.5" customHeight="1" x14ac:dyDescent="0.2">
      <c r="A591" s="3">
        <f>IFERROR(VLOOKUP(B591,'[1]DADOS (OCULTAR)'!$P$3:$R$91,3,0),"")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49324221000104</v>
      </c>
      <c r="E591" s="5" t="str">
        <f>'[1]TCE - ANEXO IV - Preencher'!G600</f>
        <v>FRESENIUS KABI BRASIL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1649784</v>
      </c>
      <c r="I591" s="6">
        <f>IF('[1]TCE - ANEXO IV - Preencher'!K600="","",'[1]TCE - ANEXO IV - Preencher'!K600)</f>
        <v>44550</v>
      </c>
      <c r="J591" s="5" t="str">
        <f>'[1]TCE - ANEXO IV - Preencher'!L600</f>
        <v>35211249324221000104550000016497841139943923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10800</v>
      </c>
    </row>
    <row r="592" spans="1:12" s="8" customFormat="1" ht="19.5" customHeight="1" x14ac:dyDescent="0.2">
      <c r="A592" s="3">
        <f>IFERROR(VLOOKUP(B592,'[1]DADOS (OCULTAR)'!$P$3:$R$91,3,0),"")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27937508000177</v>
      </c>
      <c r="E592" s="5" t="str">
        <f>'[1]TCE - ANEXO IV - Preencher'!G601</f>
        <v>VIRTUAL FARMA PROD FARMACEUTICOS EIRELI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2665</v>
      </c>
      <c r="I592" s="6">
        <f>IF('[1]TCE - ANEXO IV - Preencher'!K601="","",'[1]TCE - ANEXO IV - Preencher'!K601)</f>
        <v>44547</v>
      </c>
      <c r="J592" s="5" t="str">
        <f>'[1]TCE - ANEXO IV - Preencher'!L601</f>
        <v>33211227937508000177550010000026651148631380</v>
      </c>
      <c r="K592" s="5" t="str">
        <f>IF(F592="B",LEFT('[1]TCE - ANEXO IV - Preencher'!M601,2),IF(F592="S",LEFT('[1]TCE - ANEXO IV - Preencher'!M601,7),IF('[1]TCE - ANEXO IV - Preencher'!H601="","")))</f>
        <v>33</v>
      </c>
      <c r="L592" s="7">
        <f>'[1]TCE - ANEXO IV - Preencher'!N601</f>
        <v>13930</v>
      </c>
    </row>
    <row r="593" spans="1:12" s="8" customFormat="1" ht="19.5" customHeight="1" x14ac:dyDescent="0.2">
      <c r="A593" s="3">
        <f>IFERROR(VLOOKUP(B593,'[1]DADOS (OCULTAR)'!$P$3:$R$91,3,0),"")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67729178000220</v>
      </c>
      <c r="E593" s="5" t="str">
        <f>'[1]TCE - ANEXO IV - Preencher'!G602</f>
        <v>COMERCIAL C RIOCLARENSE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633043</v>
      </c>
      <c r="I593" s="6">
        <f>IF('[1]TCE - ANEXO IV - Preencher'!K602="","",'[1]TCE - ANEXO IV - Preencher'!K602)</f>
        <v>44547</v>
      </c>
      <c r="J593" s="5" t="str">
        <f>'[1]TCE - ANEXO IV - Preencher'!L602</f>
        <v>31211267729178000220550010006330431816821508</v>
      </c>
      <c r="K593" s="5" t="str">
        <f>IF(F593="B",LEFT('[1]TCE - ANEXO IV - Preencher'!M602,2),IF(F593="S",LEFT('[1]TCE - ANEXO IV - Preencher'!M602,7),IF('[1]TCE - ANEXO IV - Preencher'!H602="","")))</f>
        <v>31</v>
      </c>
      <c r="L593" s="7">
        <f>'[1]TCE - ANEXO IV - Preencher'!N602</f>
        <v>727.5</v>
      </c>
    </row>
    <row r="594" spans="1:12" s="8" customFormat="1" ht="19.5" customHeight="1" x14ac:dyDescent="0.2">
      <c r="A594" s="3">
        <f>IFERROR(VLOOKUP(B594,'[1]DADOS (OCULTAR)'!$P$3:$R$91,3,0),"")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10854165000346</v>
      </c>
      <c r="E594" s="5" t="str">
        <f>'[1]TCE - ANEXO IV - Preencher'!G603</f>
        <v>F  F DISTRIB. DE PROD. FARMACEUT.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113076</v>
      </c>
      <c r="I594" s="6">
        <f>IF('[1]TCE - ANEXO IV - Preencher'!K603="","",'[1]TCE - ANEXO IV - Preencher'!K603)</f>
        <v>44547</v>
      </c>
      <c r="J594" s="5" t="str">
        <f>'[1]TCE - ANEXO IV - Preencher'!L603</f>
        <v>23211210854165000346550010001130761910809678</v>
      </c>
      <c r="K594" s="5" t="str">
        <f>IF(F594="B",LEFT('[1]TCE - ANEXO IV - Preencher'!M603,2),IF(F594="S",LEFT('[1]TCE - ANEXO IV - Preencher'!M603,7),IF('[1]TCE - ANEXO IV - Preencher'!H603="","")))</f>
        <v>23</v>
      </c>
      <c r="L594" s="7">
        <f>'[1]TCE - ANEXO IV - Preencher'!N603</f>
        <v>17399</v>
      </c>
    </row>
    <row r="595" spans="1:12" s="8" customFormat="1" ht="19.5" customHeight="1" x14ac:dyDescent="0.2">
      <c r="A595" s="3">
        <f>IFERROR(VLOOKUP(B595,'[1]DADOS (OCULTAR)'!$P$3:$R$91,3,0),"")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8778201000126</v>
      </c>
      <c r="E595" s="5" t="str">
        <f>'[1]TCE - ANEXO IV - Preencher'!G604</f>
        <v>DROGAFONTE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359269</v>
      </c>
      <c r="I595" s="6">
        <f>IF('[1]TCE - ANEXO IV - Preencher'!K604="","",'[1]TCE - ANEXO IV - Preencher'!K604)</f>
        <v>44553</v>
      </c>
      <c r="J595" s="5" t="str">
        <f>'[1]TCE - ANEXO IV - Preencher'!L604</f>
        <v>26211208778201000126550010003592691483077711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1689.8</v>
      </c>
    </row>
    <row r="596" spans="1:12" s="8" customFormat="1" ht="19.5" customHeight="1" x14ac:dyDescent="0.2">
      <c r="A596" s="3">
        <f>IFERROR(VLOOKUP(B596,'[1]DADOS (OCULTAR)'!$P$3:$R$91,3,0),"")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49324221000880</v>
      </c>
      <c r="E596" s="5" t="str">
        <f>'[1]TCE - ANEXO IV - Preencher'!G605</f>
        <v>FRESENIUS KABI BRASIL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210299</v>
      </c>
      <c r="I596" s="6">
        <f>IF('[1]TCE - ANEXO IV - Preencher'!K605="","",'[1]TCE - ANEXO IV - Preencher'!K605)</f>
        <v>44552</v>
      </c>
      <c r="J596" s="5" t="str">
        <f>'[1]TCE - ANEXO IV - Preencher'!L605</f>
        <v>23311249324221000880550000002102911779753947</v>
      </c>
      <c r="K596" s="5" t="str">
        <f>IF(F596="B",LEFT('[1]TCE - ANEXO IV - Preencher'!M605,2),IF(F596="S",LEFT('[1]TCE - ANEXO IV - Preencher'!M605,7),IF('[1]TCE - ANEXO IV - Preencher'!H605="","")))</f>
        <v>23</v>
      </c>
      <c r="L596" s="7">
        <f>'[1]TCE - ANEXO IV - Preencher'!N605</f>
        <v>318</v>
      </c>
    </row>
    <row r="597" spans="1:12" s="8" customFormat="1" ht="19.5" customHeight="1" x14ac:dyDescent="0.2">
      <c r="A597" s="3">
        <f>IFERROR(VLOOKUP(B597,'[1]DADOS (OCULTAR)'!$P$3:$R$91,3,0),"")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49324221001500</v>
      </c>
      <c r="E597" s="5" t="str">
        <f>'[1]TCE - ANEXO IV - Preencher'!G606</f>
        <v>FRESENIUS KABI BRASIL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50596</v>
      </c>
      <c r="I597" s="6">
        <f>IF('[1]TCE - ANEXO IV - Preencher'!K606="","",'[1]TCE - ANEXO IV - Preencher'!K606)</f>
        <v>44551</v>
      </c>
      <c r="J597" s="5" t="str">
        <f>'[1]TCE - ANEXO IV - Preencher'!L606</f>
        <v>23211249324221001500550000000505961987507662</v>
      </c>
      <c r="K597" s="5" t="str">
        <f>IF(F597="B",LEFT('[1]TCE - ANEXO IV - Preencher'!M606,2),IF(F597="S",LEFT('[1]TCE - ANEXO IV - Preencher'!M606,7),IF('[1]TCE - ANEXO IV - Preencher'!H606="","")))</f>
        <v>23</v>
      </c>
      <c r="L597" s="7">
        <f>'[1]TCE - ANEXO IV - Preencher'!N606</f>
        <v>13260</v>
      </c>
    </row>
    <row r="598" spans="1:12" s="8" customFormat="1" ht="19.5" customHeight="1" x14ac:dyDescent="0.2">
      <c r="A598" s="3">
        <f>IFERROR(VLOOKUP(B598,'[1]DADOS (OCULTAR)'!$P$3:$R$91,3,0),"")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6628333000146</v>
      </c>
      <c r="E598" s="5" t="str">
        <f>'[1]TCE - ANEXO IV - Preencher'!G607</f>
        <v>FARMACE INDUSTRIA QUIMICO FARMACEUTICA C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274874</v>
      </c>
      <c r="I598" s="6">
        <f>IF('[1]TCE - ANEXO IV - Preencher'!K607="","",'[1]TCE - ANEXO IV - Preencher'!K607)</f>
        <v>44552</v>
      </c>
      <c r="J598" s="5" t="str">
        <f>'[1]TCE - ANEXO IV - Preencher'!L607</f>
        <v>23211206628333000146550000002748741100153718</v>
      </c>
      <c r="K598" s="5" t="str">
        <f>IF(F598="B",LEFT('[1]TCE - ANEXO IV - Preencher'!M607,2),IF(F598="S",LEFT('[1]TCE - ANEXO IV - Preencher'!M607,7),IF('[1]TCE - ANEXO IV - Preencher'!H607="","")))</f>
        <v>23</v>
      </c>
      <c r="L598" s="7">
        <f>'[1]TCE - ANEXO IV - Preencher'!N607</f>
        <v>6770</v>
      </c>
    </row>
    <row r="599" spans="1:12" s="8" customFormat="1" ht="19.5" customHeight="1" x14ac:dyDescent="0.2">
      <c r="A599" s="3">
        <f>IFERROR(VLOOKUP(B599,'[1]DADOS (OCULTAR)'!$P$3:$R$91,3,0),"")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5106015000152</v>
      </c>
      <c r="E599" s="5" t="str">
        <f>'[1]TCE - ANEXO IV - Preencher'!G608</f>
        <v>CALL MED COM DE MED E REPRES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000.073.735</v>
      </c>
      <c r="I599" s="6">
        <f>IF('[1]TCE - ANEXO IV - Preencher'!K608="","",'[1]TCE - ANEXO IV - Preencher'!K608)</f>
        <v>44553</v>
      </c>
      <c r="J599" s="5" t="str">
        <f>'[1]TCE - ANEXO IV - Preencher'!L608</f>
        <v>23211205106015000152550010000737351000318610</v>
      </c>
      <c r="K599" s="5" t="str">
        <f>IF(F599="B",LEFT('[1]TCE - ANEXO IV - Preencher'!M608,2),IF(F599="S",LEFT('[1]TCE - ANEXO IV - Preencher'!M608,7),IF('[1]TCE - ANEXO IV - Preencher'!H608="","")))</f>
        <v>23</v>
      </c>
      <c r="L599" s="7">
        <f>'[1]TCE - ANEXO IV - Preencher'!N608</f>
        <v>15519</v>
      </c>
    </row>
    <row r="600" spans="1:12" s="8" customFormat="1" ht="19.5" customHeight="1" x14ac:dyDescent="0.2">
      <c r="A600" s="3">
        <f>IFERROR(VLOOKUP(B600,'[1]DADOS (OCULTAR)'!$P$3:$R$91,3,0),"")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35738768000141</v>
      </c>
      <c r="E600" s="5" t="str">
        <f>'[1]TCE - ANEXO IV - Preencher'!G609</f>
        <v>L. M. C. DA SILVA MEDICAMENTOS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000.000.128</v>
      </c>
      <c r="I600" s="6">
        <f>IF('[1]TCE - ANEXO IV - Preencher'!K609="","",'[1]TCE - ANEXO IV - Preencher'!K609)</f>
        <v>44558</v>
      </c>
      <c r="J600" s="5" t="str">
        <f>'[1]TCE - ANEXO IV - Preencher'!L609</f>
        <v>26211235738768000141550010000001281000001295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110</v>
      </c>
    </row>
    <row r="601" spans="1:12" s="8" customFormat="1" ht="19.5" customHeight="1" x14ac:dyDescent="0.2">
      <c r="A601" s="3">
        <f>IFERROR(VLOOKUP(B601,'[1]DADOS (OCULTAR)'!$P$3:$R$91,3,0),"")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35738768000141</v>
      </c>
      <c r="E601" s="5" t="str">
        <f>'[1]TCE - ANEXO IV - Preencher'!G610</f>
        <v>L. M. C. DA SILVA MEDICAMENTOS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000.000.128</v>
      </c>
      <c r="I601" s="6">
        <f>IF('[1]TCE - ANEXO IV - Preencher'!K610="","",'[1]TCE - ANEXO IV - Preencher'!K610)</f>
        <v>44558</v>
      </c>
      <c r="J601" s="5" t="str">
        <f>'[1]TCE - ANEXO IV - Preencher'!L610</f>
        <v>26211235738768000141550010000001281000001295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90</v>
      </c>
    </row>
    <row r="602" spans="1:12" s="8" customFormat="1" ht="19.5" customHeight="1" x14ac:dyDescent="0.2">
      <c r="A602" s="3">
        <f>IFERROR(VLOOKUP(B602,'[1]DADOS (OCULTAR)'!$P$3:$R$91,3,0),"")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44734671000151</v>
      </c>
      <c r="E602" s="5" t="str">
        <f>'[1]TCE - ANEXO IV - Preencher'!G611</f>
        <v>CRISTALIA PROD QUIM FARMACEUTICOS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3162983</v>
      </c>
      <c r="I602" s="6">
        <f>IF('[1]TCE - ANEXO IV - Preencher'!K611="","",'[1]TCE - ANEXO IV - Preencher'!K611)</f>
        <v>44550</v>
      </c>
      <c r="J602" s="5" t="str">
        <f>'[1]TCE - ANEXO IV - Preencher'!L611</f>
        <v>35211244734671000151550100031629831617471382</v>
      </c>
      <c r="K602" s="5" t="str">
        <f>IF(F602="B",LEFT('[1]TCE - ANEXO IV - Preencher'!M611,2),IF(F602="S",LEFT('[1]TCE - ANEXO IV - Preencher'!M611,7),IF('[1]TCE - ANEXO IV - Preencher'!H611="","")))</f>
        <v>35</v>
      </c>
      <c r="L602" s="7">
        <f>'[1]TCE - ANEXO IV - Preencher'!N611</f>
        <v>1644</v>
      </c>
    </row>
    <row r="603" spans="1:12" s="8" customFormat="1" ht="19.5" customHeight="1" x14ac:dyDescent="0.2">
      <c r="A603" s="3">
        <f>IFERROR(VLOOKUP(B603,'[1]DADOS (OCULTAR)'!$P$3:$R$91,3,0),"")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12882932000194</v>
      </c>
      <c r="E603" s="5" t="str">
        <f>'[1]TCE - ANEXO IV - Preencher'!G612</f>
        <v>EXOMED REPRES DE MED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157347</v>
      </c>
      <c r="I603" s="6">
        <f>IF('[1]TCE - ANEXO IV - Preencher'!K612="","",'[1]TCE - ANEXO IV - Preencher'!K612)</f>
        <v>44558</v>
      </c>
      <c r="J603" s="5" t="str">
        <f>'[1]TCE - ANEXO IV - Preencher'!L612</f>
        <v>26211212882932000194550010001573471376500082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3554.7</v>
      </c>
    </row>
    <row r="604" spans="1:12" s="8" customFormat="1" ht="19.5" customHeight="1" x14ac:dyDescent="0.2">
      <c r="A604" s="3">
        <f>IFERROR(VLOOKUP(B604,'[1]DADOS (OCULTAR)'!$P$3:$R$91,3,0),"")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21596736000144</v>
      </c>
      <c r="E604" s="5" t="str">
        <f>'[1]TCE - ANEXO IV - Preencher'!G613</f>
        <v>ULTRAMEGA DIST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143871</v>
      </c>
      <c r="I604" s="6">
        <f>IF('[1]TCE - ANEXO IV - Preencher'!K613="","",'[1]TCE - ANEXO IV - Preencher'!K613)</f>
        <v>44558</v>
      </c>
      <c r="J604" s="5" t="str">
        <f>'[1]TCE - ANEXO IV - Preencher'!L613</f>
        <v>26211221596736000144550010001438711001482600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878.4</v>
      </c>
    </row>
    <row r="605" spans="1:12" s="8" customFormat="1" ht="19.5" customHeight="1" x14ac:dyDescent="0.2">
      <c r="A605" s="3">
        <f>IFERROR(VLOOKUP(B605,'[1]DADOS (OCULTAR)'!$P$3:$R$91,3,0),"")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23993232000193</v>
      </c>
      <c r="E605" s="5" t="str">
        <f>'[1]TCE - ANEXO IV - Preencher'!G614</f>
        <v>MEDIAL SAUDE DISTRIBUIDORA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1094</v>
      </c>
      <c r="I605" s="6">
        <f>IF('[1]TCE - ANEXO IV - Preencher'!K614="","",'[1]TCE - ANEXO IV - Preencher'!K614)</f>
        <v>44558</v>
      </c>
      <c r="J605" s="5" t="str">
        <f>'[1]TCE - ANEXO IV - Preencher'!L614</f>
        <v>26211223993232000193550010000010941082532559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1265.4000000000001</v>
      </c>
    </row>
    <row r="606" spans="1:12" s="8" customFormat="1" ht="19.5" customHeight="1" x14ac:dyDescent="0.2">
      <c r="A606" s="3">
        <f>IFERROR(VLOOKUP(B606,'[1]DADOS (OCULTAR)'!$P$3:$R$91,3,0),"")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6106005000180</v>
      </c>
      <c r="E606" s="5" t="str">
        <f>'[1]TCE - ANEXO IV - Preencher'!G615</f>
        <v>STOCK MED PRODUTOS MEDICO HOSPITALARES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139609</v>
      </c>
      <c r="I606" s="6">
        <f>IF('[1]TCE - ANEXO IV - Preencher'!K615="","",'[1]TCE - ANEXO IV - Preencher'!K615)</f>
        <v>44550</v>
      </c>
      <c r="J606" s="5" t="str">
        <f>'[1]TCE - ANEXO IV - Preencher'!L615</f>
        <v>43211206106005000180550010001396091005782434</v>
      </c>
      <c r="K606" s="5" t="str">
        <f>IF(F606="B",LEFT('[1]TCE - ANEXO IV - Preencher'!M615,2),IF(F606="S",LEFT('[1]TCE - ANEXO IV - Preencher'!M615,7),IF('[1]TCE - ANEXO IV - Preencher'!H615="","")))</f>
        <v>43</v>
      </c>
      <c r="L606" s="7">
        <f>'[1]TCE - ANEXO IV - Preencher'!N615</f>
        <v>20841.46</v>
      </c>
    </row>
    <row r="607" spans="1:12" s="8" customFormat="1" ht="19.5" customHeight="1" x14ac:dyDescent="0.2">
      <c r="A607" s="3">
        <f>IFERROR(VLOOKUP(B607,'[1]DADOS (OCULTAR)'!$P$3:$R$91,3,0),"")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67729178000572</v>
      </c>
      <c r="E607" s="5" t="str">
        <f>'[1]TCE - ANEXO IV - Preencher'!G616</f>
        <v>COMERCIAL C RIOCLARENSE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61608</v>
      </c>
      <c r="I607" s="6">
        <f>IF('[1]TCE - ANEXO IV - Preencher'!K616="","",'[1]TCE - ANEXO IV - Preencher'!K616)</f>
        <v>44547</v>
      </c>
      <c r="J607" s="5" t="str">
        <f>'[1]TCE - ANEXO IV - Preencher'!L616</f>
        <v>41211267729178000572550010000616081310764726</v>
      </c>
      <c r="K607" s="5" t="str">
        <f>IF(F607="B",LEFT('[1]TCE - ANEXO IV - Preencher'!M616,2),IF(F607="S",LEFT('[1]TCE - ANEXO IV - Preencher'!M616,7),IF('[1]TCE - ANEXO IV - Preencher'!H616="","")))</f>
        <v>41</v>
      </c>
      <c r="L607" s="7">
        <f>'[1]TCE - ANEXO IV - Preencher'!N616</f>
        <v>1343</v>
      </c>
    </row>
    <row r="608" spans="1:12" s="8" customFormat="1" ht="19.5" customHeight="1" x14ac:dyDescent="0.2">
      <c r="A608" s="3">
        <f>IFERROR(VLOOKUP(B608,'[1]DADOS (OCULTAR)'!$P$3:$R$91,3,0),"")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 t="str">
        <f>'[1]TCE - ANEXO IV - Preencher'!F617</f>
        <v>14.310.834/0001-08</v>
      </c>
      <c r="E608" s="5" t="str">
        <f>'[1]TCE - ANEXO IV - Preencher'!G617</f>
        <v>FARMA VISION IMPORT E EXPORT  MEDICAME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000.029.415</v>
      </c>
      <c r="I608" s="6">
        <f>IF('[1]TCE - ANEXO IV - Preencher'!K617="","",'[1]TCE - ANEXO IV - Preencher'!K617)</f>
        <v>44550</v>
      </c>
      <c r="J608" s="5" t="str">
        <f>'[1]TCE - ANEXO IV - Preencher'!L617</f>
        <v>35211209058502000148550000000294151723605554</v>
      </c>
      <c r="K608" s="5" t="str">
        <f>IF(F608="B",LEFT('[1]TCE - ANEXO IV - Preencher'!M617,2),IF(F608="S",LEFT('[1]TCE - ANEXO IV - Preencher'!M617,7),IF('[1]TCE - ANEXO IV - Preencher'!H617="","")))</f>
        <v>35</v>
      </c>
      <c r="L608" s="7">
        <f>'[1]TCE - ANEXO IV - Preencher'!N617</f>
        <v>3150</v>
      </c>
    </row>
    <row r="609" spans="1:12" s="8" customFormat="1" ht="19.5" customHeight="1" x14ac:dyDescent="0.2">
      <c r="A609" s="3">
        <f>IFERROR(VLOOKUP(B609,'[1]DADOS (OCULTAR)'!$P$3:$R$91,3,0),"")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67729178000491</v>
      </c>
      <c r="E609" s="5" t="str">
        <f>'[1]TCE - ANEXO IV - Preencher'!G618</f>
        <v>COMERCIAL C RIOCLARENSE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1520809</v>
      </c>
      <c r="I609" s="6">
        <f>IF('[1]TCE - ANEXO IV - Preencher'!K618="","",'[1]TCE - ANEXO IV - Preencher'!K618)</f>
        <v>44547</v>
      </c>
      <c r="J609" s="5" t="str">
        <f>'[1]TCE - ANEXO IV - Preencher'!L618</f>
        <v>35211267729178000491550010015208091302937417</v>
      </c>
      <c r="K609" s="5" t="str">
        <f>IF(F609="B",LEFT('[1]TCE - ANEXO IV - Preencher'!M618,2),IF(F609="S",LEFT('[1]TCE - ANEXO IV - Preencher'!M618,7),IF('[1]TCE - ANEXO IV - Preencher'!H618="","")))</f>
        <v>35</v>
      </c>
      <c r="L609" s="7">
        <f>'[1]TCE - ANEXO IV - Preencher'!N618</f>
        <v>1248.18</v>
      </c>
    </row>
    <row r="610" spans="1:12" s="8" customFormat="1" ht="19.5" customHeight="1" x14ac:dyDescent="0.2">
      <c r="A610" s="3">
        <f>IFERROR(VLOOKUP(B610,'[1]DADOS (OCULTAR)'!$P$3:$R$91,3,0),"")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874929000140</v>
      </c>
      <c r="E610" s="5" t="str">
        <f>'[1]TCE - ANEXO IV - Preencher'!G619</f>
        <v>MEDCENTER COMERCIAL LTDA  MG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359709</v>
      </c>
      <c r="I610" s="6">
        <f>IF('[1]TCE - ANEXO IV - Preencher'!K619="","",'[1]TCE - ANEXO IV - Preencher'!K619)</f>
        <v>44547</v>
      </c>
      <c r="J610" s="5" t="str">
        <f>'[1]TCE - ANEXO IV - Preencher'!L619</f>
        <v>31211200874929000140550010003597091755354185</v>
      </c>
      <c r="K610" s="5" t="str">
        <f>IF(F610="B",LEFT('[1]TCE - ANEXO IV - Preencher'!M619,2),IF(F610="S",LEFT('[1]TCE - ANEXO IV - Preencher'!M619,7),IF('[1]TCE - ANEXO IV - Preencher'!H619="","")))</f>
        <v>31</v>
      </c>
      <c r="L610" s="7">
        <f>'[1]TCE - ANEXO IV - Preencher'!N619</f>
        <v>2944.6</v>
      </c>
    </row>
    <row r="611" spans="1:12" s="8" customFormat="1" ht="19.5" customHeight="1" x14ac:dyDescent="0.2">
      <c r="A611" s="3">
        <f>IFERROR(VLOOKUP(B611,'[1]DADOS (OCULTAR)'!$P$3:$R$91,3,0),"")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11206099000441</v>
      </c>
      <c r="E611" s="5" t="str">
        <f>'[1]TCE - ANEXO IV - Preencher'!G620</f>
        <v>SUPERMED COM E IMP DE PROD MEDICOS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297792</v>
      </c>
      <c r="I611" s="6">
        <f>IF('[1]TCE - ANEXO IV - Preencher'!K620="","",'[1]TCE - ANEXO IV - Preencher'!K620)</f>
        <v>44552</v>
      </c>
      <c r="J611" s="5" t="str">
        <f>'[1]TCE - ANEXO IV - Preencher'!L620</f>
        <v>35211211206099000441550010002977921000937315</v>
      </c>
      <c r="K611" s="5" t="str">
        <f>IF(F611="B",LEFT('[1]TCE - ANEXO IV - Preencher'!M620,2),IF(F611="S",LEFT('[1]TCE - ANEXO IV - Preencher'!M620,7),IF('[1]TCE - ANEXO IV - Preencher'!H620="","")))</f>
        <v>35</v>
      </c>
      <c r="L611" s="7">
        <f>'[1]TCE - ANEXO IV - Preencher'!N620</f>
        <v>19.55</v>
      </c>
    </row>
    <row r="612" spans="1:12" s="8" customFormat="1" ht="19.5" customHeight="1" x14ac:dyDescent="0.2">
      <c r="A612" s="3">
        <f>IFERROR(VLOOKUP(B612,'[1]DADOS (OCULTAR)'!$P$3:$R$91,3,0),"")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11206099000441</v>
      </c>
      <c r="E612" s="5" t="str">
        <f>'[1]TCE - ANEXO IV - Preencher'!G621</f>
        <v>SUPERMED COM E IMP DE PROD MEDICOS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297792</v>
      </c>
      <c r="I612" s="6">
        <f>IF('[1]TCE - ANEXO IV - Preencher'!K621="","",'[1]TCE - ANEXO IV - Preencher'!K621)</f>
        <v>44552</v>
      </c>
      <c r="J612" s="5" t="str">
        <f>'[1]TCE - ANEXO IV - Preencher'!L621</f>
        <v>35211211206099000441550010002977921000937315</v>
      </c>
      <c r="K612" s="5" t="str">
        <f>IF(F612="B",LEFT('[1]TCE - ANEXO IV - Preencher'!M621,2),IF(F612="S",LEFT('[1]TCE - ANEXO IV - Preencher'!M621,7),IF('[1]TCE - ANEXO IV - Preencher'!H621="","")))</f>
        <v>35</v>
      </c>
      <c r="L612" s="7">
        <f>'[1]TCE - ANEXO IV - Preencher'!N621</f>
        <v>5226.04</v>
      </c>
    </row>
    <row r="613" spans="1:12" s="8" customFormat="1" ht="19.5" customHeight="1" x14ac:dyDescent="0.2">
      <c r="A613" s="3">
        <f>IFERROR(VLOOKUP(B613,'[1]DADOS (OCULTAR)'!$P$3:$R$91,3,0),"")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11206099000107</v>
      </c>
      <c r="E613" s="5" t="str">
        <f>'[1]TCE - ANEXO IV - Preencher'!G622</f>
        <v>SUPERMED COM E IMP DE PROD MED 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567234</v>
      </c>
      <c r="I613" s="6">
        <f>IF('[1]TCE - ANEXO IV - Preencher'!K622="","",'[1]TCE - ANEXO IV - Preencher'!K622)</f>
        <v>44550</v>
      </c>
      <c r="J613" s="5" t="str">
        <f>'[1]TCE - ANEXO IV - Preencher'!L622</f>
        <v>31211211206099000107550010005672341000759283</v>
      </c>
      <c r="K613" s="5" t="str">
        <f>IF(F613="B",LEFT('[1]TCE - ANEXO IV - Preencher'!M622,2),IF(F613="S",LEFT('[1]TCE - ANEXO IV - Preencher'!M622,7),IF('[1]TCE - ANEXO IV - Preencher'!H622="","")))</f>
        <v>31</v>
      </c>
      <c r="L613" s="7">
        <f>'[1]TCE - ANEXO IV - Preencher'!N622</f>
        <v>2340.9</v>
      </c>
    </row>
    <row r="614" spans="1:12" s="8" customFormat="1" ht="19.5" customHeight="1" x14ac:dyDescent="0.2">
      <c r="A614" s="3">
        <f>IFERROR(VLOOKUP(B614,'[1]DADOS (OCULTAR)'!$P$3:$R$91,3,0),"")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11260846000187</v>
      </c>
      <c r="E614" s="5" t="str">
        <f>'[1]TCE - ANEXO IV - Preencher'!G623</f>
        <v>ANBIOTON IMPORTADORA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154627</v>
      </c>
      <c r="I614" s="6">
        <f>IF('[1]TCE - ANEXO IV - Preencher'!K623="","",'[1]TCE - ANEXO IV - Preencher'!K623)</f>
        <v>44530</v>
      </c>
      <c r="J614" s="5" t="str">
        <f>'[1]TCE - ANEXO IV - Preencher'!L623</f>
        <v>35211111260846000187550010001546271556287127</v>
      </c>
      <c r="K614" s="5" t="str">
        <f>IF(F614="B",LEFT('[1]TCE - ANEXO IV - Preencher'!M623,2),IF(F614="S",LEFT('[1]TCE - ANEXO IV - Preencher'!M623,7),IF('[1]TCE - ANEXO IV - Preencher'!H623="","")))</f>
        <v>35</v>
      </c>
      <c r="L614" s="7">
        <f>'[1]TCE - ANEXO IV - Preencher'!N623</f>
        <v>13.68</v>
      </c>
    </row>
    <row r="615" spans="1:12" s="8" customFormat="1" ht="19.5" customHeight="1" x14ac:dyDescent="0.2">
      <c r="A615" s="3">
        <f>IFERROR(VLOOKUP(B615,'[1]DADOS (OCULTAR)'!$P$3:$R$91,3,0),"")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11260846000187</v>
      </c>
      <c r="E615" s="5" t="str">
        <f>'[1]TCE - ANEXO IV - Preencher'!G624</f>
        <v>ANBIOTON IMPORTADORA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154627</v>
      </c>
      <c r="I615" s="6">
        <f>IF('[1]TCE - ANEXO IV - Preencher'!K624="","",'[1]TCE - ANEXO IV - Preencher'!K624)</f>
        <v>44530</v>
      </c>
      <c r="J615" s="5" t="str">
        <f>'[1]TCE - ANEXO IV - Preencher'!L624</f>
        <v>35211111260846000187550010001546271556287127</v>
      </c>
      <c r="K615" s="5" t="str">
        <f>IF(F615="B",LEFT('[1]TCE - ANEXO IV - Preencher'!M624,2),IF(F615="S",LEFT('[1]TCE - ANEXO IV - Preencher'!M624,7),IF('[1]TCE - ANEXO IV - Preencher'!H624="","")))</f>
        <v>35</v>
      </c>
      <c r="L615" s="7">
        <f>'[1]TCE - ANEXO IV - Preencher'!N624</f>
        <v>4281.3999999999996</v>
      </c>
    </row>
    <row r="616" spans="1:12" s="8" customFormat="1" ht="19.5" customHeight="1" x14ac:dyDescent="0.2">
      <c r="A616" s="3">
        <f>IFERROR(VLOOKUP(B616,'[1]DADOS (OCULTAR)'!$P$3:$R$91,3,0),"")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8674752000140</v>
      </c>
      <c r="E616" s="5" t="str">
        <f>'[1]TCE - ANEXO IV - Preencher'!G625</f>
        <v>CIRURGICA MONTEBELLO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000.120.043</v>
      </c>
      <c r="I616" s="6">
        <f>IF('[1]TCE - ANEXO IV - Preencher'!K625="","",'[1]TCE - ANEXO IV - Preencher'!K625)</f>
        <v>44547</v>
      </c>
      <c r="J616" s="5" t="str">
        <f>'[1]TCE - ANEXO IV - Preencher'!L625</f>
        <v>26211208674752000140550010001200431366657981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3708.64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>
        <f>IFERROR(VLOOKUP(B618,'[1]DADOS (OCULTAR)'!$P$3:$R$91,3,0),"")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3.14 - Alimentação Preparada</v>
      </c>
      <c r="D618" s="3">
        <f>'[1]TCE - ANEXO IV - Preencher'!F627</f>
        <v>49324221001500</v>
      </c>
      <c r="E618" s="5" t="str">
        <f>'[1]TCE - ANEXO IV - Preencher'!G627</f>
        <v>FRESENIUS KABI BRASIL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50121</v>
      </c>
      <c r="I618" s="6">
        <f>IF('[1]TCE - ANEXO IV - Preencher'!K627="","",'[1]TCE - ANEXO IV - Preencher'!K627)</f>
        <v>44534</v>
      </c>
      <c r="J618" s="5" t="str">
        <f>'[1]TCE - ANEXO IV - Preencher'!L627</f>
        <v>23211249324221001500550000000501211823844353</v>
      </c>
      <c r="K618" s="5" t="str">
        <f>IF(F618="B",LEFT('[1]TCE - ANEXO IV - Preencher'!M627,2),IF(F618="S",LEFT('[1]TCE - ANEXO IV - Preencher'!M627,7),IF('[1]TCE - ANEXO IV - Preencher'!H627="","")))</f>
        <v>23</v>
      </c>
      <c r="L618" s="7">
        <f>'[1]TCE - ANEXO IV - Preencher'!N627</f>
        <v>40033.599999999999</v>
      </c>
    </row>
    <row r="619" spans="1:12" s="8" customFormat="1" ht="19.5" customHeight="1" x14ac:dyDescent="0.2">
      <c r="A619" s="3">
        <f>IFERROR(VLOOKUP(B619,'[1]DADOS (OCULTAR)'!$P$3:$R$91,3,0),"")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3.14 - Alimentação Preparada</v>
      </c>
      <c r="D619" s="3">
        <f>'[1]TCE - ANEXO IV - Preencher'!F628</f>
        <v>12634998000165</v>
      </c>
      <c r="E619" s="5" t="str">
        <f>'[1]TCE - ANEXO IV - Preencher'!G628</f>
        <v>NUTRIMARCAS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3303</v>
      </c>
      <c r="I619" s="6">
        <f>IF('[1]TCE - ANEXO IV - Preencher'!K628="","",'[1]TCE - ANEXO IV - Preencher'!K628)</f>
        <v>44533</v>
      </c>
      <c r="J619" s="5" t="str">
        <f>'[1]TCE - ANEXO IV - Preencher'!L628</f>
        <v>26211212634998000165550010000033031104718311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690</v>
      </c>
    </row>
    <row r="620" spans="1:12" s="8" customFormat="1" ht="19.5" customHeight="1" x14ac:dyDescent="0.2">
      <c r="A620" s="3">
        <f>IFERROR(VLOOKUP(B620,'[1]DADOS (OCULTAR)'!$P$3:$R$91,3,0),"")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3.14 - Alimentação Preparada</v>
      </c>
      <c r="D620" s="3">
        <f>'[1]TCE - ANEXO IV - Preencher'!F629</f>
        <v>1687725000162</v>
      </c>
      <c r="E620" s="5" t="str">
        <f>'[1]TCE - ANEXO IV - Preencher'!G629</f>
        <v>CENTRO ESPEC.NUTRICAO ENTERALPARENTERAL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33437</v>
      </c>
      <c r="I620" s="6">
        <f>IF('[1]TCE - ANEXO IV - Preencher'!K629="","",'[1]TCE - ANEXO IV - Preencher'!K629)</f>
        <v>44537</v>
      </c>
      <c r="J620" s="5" t="str">
        <f>'[1]TCE - ANEXO IV - Preencher'!L629</f>
        <v>26211201687725000162550010000334379227455407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429.36</v>
      </c>
    </row>
    <row r="621" spans="1:12" s="8" customFormat="1" ht="19.5" customHeight="1" x14ac:dyDescent="0.2">
      <c r="A621" s="3">
        <f>IFERROR(VLOOKUP(B621,'[1]DADOS (OCULTAR)'!$P$3:$R$91,3,0),"")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3.14 - Alimentação Preparada</v>
      </c>
      <c r="D621" s="3">
        <f>'[1]TCE - ANEXO IV - Preencher'!F630</f>
        <v>1687725000162</v>
      </c>
      <c r="E621" s="5" t="str">
        <f>'[1]TCE - ANEXO IV - Preencher'!G630</f>
        <v>CENTRO ESPEC.NUTRICAO ENTERALPARENTERAL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33471</v>
      </c>
      <c r="I621" s="6">
        <f>IF('[1]TCE - ANEXO IV - Preencher'!K630="","",'[1]TCE - ANEXO IV - Preencher'!K630)</f>
        <v>44539</v>
      </c>
      <c r="J621" s="5" t="str">
        <f>'[1]TCE - ANEXO IV - Preencher'!L630</f>
        <v>26211201687725000162550010000334711653713945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14562.24</v>
      </c>
    </row>
    <row r="622" spans="1:12" s="8" customFormat="1" ht="19.5" customHeight="1" x14ac:dyDescent="0.2">
      <c r="A622" s="3">
        <f>IFERROR(VLOOKUP(B622,'[1]DADOS (OCULTAR)'!$P$3:$R$91,3,0),"")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22940455000120</v>
      </c>
      <c r="E622" s="5" t="str">
        <f>'[1]TCE - ANEXO IV - Preencher'!G631</f>
        <v>MOURA E MELO COMER E SERV LTDA ME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000.014.706</v>
      </c>
      <c r="I622" s="6">
        <f>IF('[1]TCE - ANEXO IV - Preencher'!K631="","",'[1]TCE - ANEXO IV - Preencher'!K631)</f>
        <v>44540</v>
      </c>
      <c r="J622" s="5" t="str">
        <f>'[1]TCE - ANEXO IV - Preencher'!L631</f>
        <v>26211222940455000120550010000147061775434136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2456.4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>
        <f>IFERROR(VLOOKUP(B626,'[1]DADOS (OCULTAR)'!$P$3:$R$91,3,0),"")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3.2 - Gás e Outros Materiais Engarrafados</v>
      </c>
      <c r="D626" s="3">
        <f>'[1]TCE - ANEXO IV - Preencher'!F635</f>
        <v>60619202001209</v>
      </c>
      <c r="E626" s="5" t="str">
        <f>'[1]TCE - ANEXO IV - Preencher'!G635</f>
        <v>MESSER GASES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000.001.015</v>
      </c>
      <c r="I626" s="6">
        <f>IF('[1]TCE - ANEXO IV - Preencher'!K635="","",'[1]TCE - ANEXO IV - Preencher'!K635)</f>
        <v>44539</v>
      </c>
      <c r="J626" s="5" t="str">
        <f>'[1]TCE - ANEXO IV - Preencher'!L635</f>
        <v>26211260619202001209550400000010151027579776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10873.65</v>
      </c>
    </row>
    <row r="627" spans="1:12" s="8" customFormat="1" ht="19.5" customHeight="1" x14ac:dyDescent="0.2">
      <c r="A627" s="3">
        <f>IFERROR(VLOOKUP(B627,'[1]DADOS (OCULTAR)'!$P$3:$R$91,3,0),"")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3.2 - Gás e Outros Materiais Engarrafados</v>
      </c>
      <c r="D627" s="3">
        <f>'[1]TCE - ANEXO IV - Preencher'!F636</f>
        <v>60619202002272</v>
      </c>
      <c r="E627" s="5" t="str">
        <f>'[1]TCE - ANEXO IV - Preencher'!G636</f>
        <v>MESSER GASES LTDA PJ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000.000.288</v>
      </c>
      <c r="I627" s="6">
        <f>IF('[1]TCE - ANEXO IV - Preencher'!K636="","",'[1]TCE - ANEXO IV - Preencher'!K636)</f>
        <v>44543</v>
      </c>
      <c r="J627" s="5" t="str">
        <f>'[1]TCE - ANEXO IV - Preencher'!L636</f>
        <v>29211260619202002272550630000002881027579836</v>
      </c>
      <c r="K627" s="5" t="str">
        <f>IF(F627="B",LEFT('[1]TCE - ANEXO IV - Preencher'!M636,2),IF(F627="S",LEFT('[1]TCE - ANEXO IV - Preencher'!M636,7),IF('[1]TCE - ANEXO IV - Preencher'!H636="","")))</f>
        <v>29</v>
      </c>
      <c r="L627" s="7">
        <f>'[1]TCE - ANEXO IV - Preencher'!N636</f>
        <v>15279.45</v>
      </c>
    </row>
    <row r="628" spans="1:12" s="8" customFormat="1" ht="19.5" customHeight="1" x14ac:dyDescent="0.2">
      <c r="A628" s="3">
        <f>IFERROR(VLOOKUP(B628,'[1]DADOS (OCULTAR)'!$P$3:$R$91,3,0),"")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3.2 - Gás e Outros Materiais Engarrafados</v>
      </c>
      <c r="D628" s="3">
        <f>'[1]TCE - ANEXO IV - Preencher'!F637</f>
        <v>60619202002272</v>
      </c>
      <c r="E628" s="5" t="str">
        <f>'[1]TCE - ANEXO IV - Preencher'!G637</f>
        <v>MESSER GASES LTDA PJ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000.000.732</v>
      </c>
      <c r="I628" s="6">
        <f>IF('[1]TCE - ANEXO IV - Preencher'!K637="","",'[1]TCE - ANEXO IV - Preencher'!K637)</f>
        <v>44548</v>
      </c>
      <c r="J628" s="5" t="str">
        <f>'[1]TCE - ANEXO IV - Preencher'!L637</f>
        <v>29211260619202002272550390000007321027579945</v>
      </c>
      <c r="K628" s="5" t="str">
        <f>IF(F628="B",LEFT('[1]TCE - ANEXO IV - Preencher'!M637,2),IF(F628="S",LEFT('[1]TCE - ANEXO IV - Preencher'!M637,7),IF('[1]TCE - ANEXO IV - Preencher'!H637="","")))</f>
        <v>29</v>
      </c>
      <c r="L628" s="7">
        <f>'[1]TCE - ANEXO IV - Preencher'!N637</f>
        <v>13204.13</v>
      </c>
    </row>
    <row r="629" spans="1:12" s="8" customFormat="1" ht="19.5" customHeight="1" x14ac:dyDescent="0.2">
      <c r="A629" s="3">
        <f>IFERROR(VLOOKUP(B629,'[1]DADOS (OCULTAR)'!$P$3:$R$91,3,0),"")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3.2 - Gás e Outros Materiais Engarrafados</v>
      </c>
      <c r="D629" s="3">
        <f>'[1]TCE - ANEXO IV - Preencher'!F638</f>
        <v>60619202001209</v>
      </c>
      <c r="E629" s="5" t="str">
        <f>'[1]TCE - ANEXO IV - Preencher'!G638</f>
        <v>MESSER GASES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000.000.763</v>
      </c>
      <c r="I629" s="6">
        <f>IF('[1]TCE - ANEXO IV - Preencher'!K638="","",'[1]TCE - ANEXO IV - Preencher'!K638)</f>
        <v>44484</v>
      </c>
      <c r="J629" s="5" t="str">
        <f>'[1]TCE - ANEXO IV - Preencher'!L638</f>
        <v>26211060619202001209550600000007631027578308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4307.4399999999996</v>
      </c>
    </row>
    <row r="630" spans="1:12" s="8" customFormat="1" ht="19.5" customHeight="1" x14ac:dyDescent="0.2">
      <c r="A630" s="3">
        <f>IFERROR(VLOOKUP(B630,'[1]DADOS (OCULTAR)'!$P$3:$R$91,3,0),"")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3.2 - Gás e Outros Materiais Engarrafados</v>
      </c>
      <c r="D630" s="3">
        <f>'[1]TCE - ANEXO IV - Preencher'!F639</f>
        <v>60619202002272</v>
      </c>
      <c r="E630" s="5" t="str">
        <f>'[1]TCE - ANEXO IV - Preencher'!G639</f>
        <v>MESSER GASES LTDA PJ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000.000.733</v>
      </c>
      <c r="I630" s="6">
        <f>IF('[1]TCE - ANEXO IV - Preencher'!K639="","",'[1]TCE - ANEXO IV - Preencher'!K639)</f>
        <v>44553</v>
      </c>
      <c r="J630" s="5" t="str">
        <f>'[1]TCE - ANEXO IV - Preencher'!L639</f>
        <v>29211260619202002272550390000007331027580096</v>
      </c>
      <c r="K630" s="5" t="str">
        <f>IF(F630="B",LEFT('[1]TCE - ANEXO IV - Preencher'!M639,2),IF(F630="S",LEFT('[1]TCE - ANEXO IV - Preencher'!M639,7),IF('[1]TCE - ANEXO IV - Preencher'!H639="","")))</f>
        <v>29</v>
      </c>
      <c r="L630" s="7">
        <f>'[1]TCE - ANEXO IV - Preencher'!N639</f>
        <v>18085.669999999998</v>
      </c>
    </row>
    <row r="631" spans="1:12" s="8" customFormat="1" ht="19.5" customHeight="1" x14ac:dyDescent="0.2">
      <c r="A631" s="3">
        <f>IFERROR(VLOOKUP(B631,'[1]DADOS (OCULTAR)'!$P$3:$R$91,3,0),"")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3.2 - Gás e Outros Materiais Engarrafados</v>
      </c>
      <c r="D631" s="3">
        <f>'[1]TCE - ANEXO IV - Preencher'!F640</f>
        <v>60619202001209</v>
      </c>
      <c r="E631" s="5" t="str">
        <f>'[1]TCE - ANEXO IV - Preencher'!G640</f>
        <v>MESSER GASES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000.001.082</v>
      </c>
      <c r="I631" s="6">
        <f>IF('[1]TCE - ANEXO IV - Preencher'!K640="","",'[1]TCE - ANEXO IV - Preencher'!K640)</f>
        <v>44558</v>
      </c>
      <c r="J631" s="5" t="str">
        <f>'[1]TCE - ANEXO IV - Preencher'!L640</f>
        <v>26211260619202001209550550000010821010354709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5556.85</v>
      </c>
    </row>
    <row r="632" spans="1:12" s="8" customFormat="1" ht="19.5" customHeight="1" x14ac:dyDescent="0.2">
      <c r="A632" s="3">
        <f>IFERROR(VLOOKUP(B632,'[1]DADOS (OCULTAR)'!$P$3:$R$91,3,0),"")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3.2 - Gás e Outros Materiais Engarrafados</v>
      </c>
      <c r="D632" s="3">
        <f>'[1]TCE - ANEXO IV - Preencher'!F641</f>
        <v>60619202001209</v>
      </c>
      <c r="E632" s="5" t="str">
        <f>'[1]TCE - ANEXO IV - Preencher'!G641</f>
        <v>MESSER GASES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000.001.243</v>
      </c>
      <c r="I632" s="6">
        <f>IF('[1]TCE - ANEXO IV - Preencher'!K641="","",'[1]TCE - ANEXO IV - Preencher'!K641)</f>
        <v>44559</v>
      </c>
      <c r="J632" s="5" t="str">
        <f>'[1]TCE - ANEXO IV - Preencher'!L641</f>
        <v>26211260619202001209550470000012431027580251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20362.5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>
        <f>IFERROR(VLOOKUP(B636,'[1]DADOS (OCULTAR)'!$P$3:$R$91,3,0),"")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3.11 - Material Laboratorial</v>
      </c>
      <c r="D636" s="3">
        <f>'[1]TCE - ANEXO IV - Preencher'!F645</f>
        <v>10647227000187</v>
      </c>
      <c r="E636" s="5" t="str">
        <f>'[1]TCE - ANEXO IV - Preencher'!G645</f>
        <v>TUPAN SAUDE CENTER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000.015.016</v>
      </c>
      <c r="I636" s="6">
        <f>IF('[1]TCE - ANEXO IV - Preencher'!K645="","",'[1]TCE - ANEXO IV - Preencher'!K645)</f>
        <v>44539</v>
      </c>
      <c r="J636" s="5" t="str">
        <f>'[1]TCE - ANEXO IV - Preencher'!L645</f>
        <v>26211210647227000187550010000150161009255741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380</v>
      </c>
    </row>
    <row r="637" spans="1:12" s="8" customFormat="1" ht="19.5" customHeight="1" x14ac:dyDescent="0.2">
      <c r="A637" s="3">
        <f>IFERROR(VLOOKUP(B637,'[1]DADOS (OCULTAR)'!$P$3:$R$91,3,0),"")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3.11 - Material Laboratorial</v>
      </c>
      <c r="D637" s="3">
        <f>'[1]TCE - ANEXO IV - Preencher'!F646</f>
        <v>10647227000187</v>
      </c>
      <c r="E637" s="5" t="str">
        <f>'[1]TCE - ANEXO IV - Preencher'!G646</f>
        <v>TUPAN SAUDE CENTER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000.015.130</v>
      </c>
      <c r="I637" s="6">
        <f>IF('[1]TCE - ANEXO IV - Preencher'!K646="","",'[1]TCE - ANEXO IV - Preencher'!K646)</f>
        <v>44552</v>
      </c>
      <c r="J637" s="5" t="str">
        <f>'[1]TCE - ANEXO IV - Preencher'!L646</f>
        <v>26211210647227000187550010000151301009257714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245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>
        <f>IFERROR(VLOOKUP(B641,'[1]DADOS (OCULTAR)'!$P$3:$R$91,3,0),"")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3.99 - Outras despesas com Material de Consumo</v>
      </c>
      <c r="D641" s="3">
        <f>'[1]TCE - ANEXO IV - Preencher'!F650</f>
        <v>14951481000125</v>
      </c>
      <c r="E641" s="5" t="str">
        <f>'[1]TCE - ANEXO IV - Preencher'!G650</f>
        <v>BM COMERCIO E SERVICOS DE EQUIP MED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000.000.838</v>
      </c>
      <c r="I641" s="6">
        <f>IF('[1]TCE - ANEXO IV - Preencher'!K650="","",'[1]TCE - ANEXO IV - Preencher'!K650)</f>
        <v>44536</v>
      </c>
      <c r="J641" s="5" t="str">
        <f>'[1]TCE - ANEXO IV - Preencher'!L650</f>
        <v>26211214951481000125550010000008381000006365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4200</v>
      </c>
    </row>
    <row r="642" spans="1:12" s="8" customFormat="1" ht="19.5" customHeight="1" x14ac:dyDescent="0.2">
      <c r="A642" s="3">
        <f>IFERROR(VLOOKUP(B642,'[1]DADOS (OCULTAR)'!$P$3:$R$91,3,0),"")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3.99 - Outras despesas com Material de Consumo</v>
      </c>
      <c r="D642" s="3">
        <f>'[1]TCE - ANEXO IV - Preencher'!F651</f>
        <v>5044056000161</v>
      </c>
      <c r="E642" s="5" t="str">
        <f>'[1]TCE - ANEXO IV - Preencher'!G651</f>
        <v>DMH PRODUTOS HOSPITALARES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19633</v>
      </c>
      <c r="I642" s="6">
        <f>IF('[1]TCE - ANEXO IV - Preencher'!K651="","",'[1]TCE - ANEXO IV - Preencher'!K651)</f>
        <v>44539</v>
      </c>
      <c r="J642" s="5" t="str">
        <f>'[1]TCE - ANEXO IV - Preencher'!L651</f>
        <v>26211205044056000161550010000196331882810202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31413.919999999998</v>
      </c>
    </row>
    <row r="643" spans="1:12" s="8" customFormat="1" ht="19.5" customHeight="1" x14ac:dyDescent="0.2">
      <c r="A643" s="3">
        <f>IFERROR(VLOOKUP(B643,'[1]DADOS (OCULTAR)'!$P$3:$R$91,3,0),"")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3.99 - Outras despesas com Material de Consumo</v>
      </c>
      <c r="D643" s="3">
        <f>'[1]TCE - ANEXO IV - Preencher'!F652</f>
        <v>5044056000161</v>
      </c>
      <c r="E643" s="5" t="str">
        <f>'[1]TCE - ANEXO IV - Preencher'!G652</f>
        <v>DMH PRODUTOS HOSPITALARES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19637</v>
      </c>
      <c r="I643" s="6">
        <f>IF('[1]TCE - ANEXO IV - Preencher'!K652="","",'[1]TCE - ANEXO IV - Preencher'!K652)</f>
        <v>44539</v>
      </c>
      <c r="J643" s="5" t="str">
        <f>'[1]TCE - ANEXO IV - Preencher'!L652</f>
        <v>26211205044056000161550010000196371008955361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7450</v>
      </c>
    </row>
    <row r="644" spans="1:12" s="8" customFormat="1" ht="19.5" customHeight="1" x14ac:dyDescent="0.2">
      <c r="A644" s="3">
        <f>IFERROR(VLOOKUP(B644,'[1]DADOS (OCULTAR)'!$P$3:$R$91,3,0),"")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3.99 - Outras despesas com Material de Consumo</v>
      </c>
      <c r="D644" s="3">
        <f>'[1]TCE - ANEXO IV - Preencher'!F653</f>
        <v>26232599000182</v>
      </c>
      <c r="E644" s="5" t="str">
        <f>'[1]TCE - ANEXO IV - Preencher'!G653</f>
        <v>CME COMERCIO E IMP HOSP LTDA ME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1041</v>
      </c>
      <c r="I644" s="6">
        <f>IF('[1]TCE - ANEXO IV - Preencher'!K653="","",'[1]TCE - ANEXO IV - Preencher'!K653)</f>
        <v>44545</v>
      </c>
      <c r="J644" s="5" t="str">
        <f>'[1]TCE - ANEXO IV - Preencher'!L653</f>
        <v>26211226232599000182550010000010411834716864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13231.54</v>
      </c>
    </row>
    <row r="645" spans="1:12" s="8" customFormat="1" ht="19.5" customHeight="1" x14ac:dyDescent="0.2">
      <c r="A645" s="3">
        <f>IFERROR(VLOOKUP(B645,'[1]DADOS (OCULTAR)'!$P$3:$R$91,3,0),"")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3.99 - Outras despesas com Material de Consumo</v>
      </c>
      <c r="D645" s="3">
        <f>'[1]TCE - ANEXO IV - Preencher'!F654</f>
        <v>43598189000179</v>
      </c>
      <c r="E645" s="5" t="str">
        <f>'[1]TCE - ANEXO IV - Preencher'!G654</f>
        <v>CONTROLL CARE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000.000.002</v>
      </c>
      <c r="I645" s="6">
        <f>IF('[1]TCE - ANEXO IV - Preencher'!K654="","",'[1]TCE - ANEXO IV - Preencher'!K654)</f>
        <v>44546</v>
      </c>
      <c r="J645" s="5" t="str">
        <f>'[1]TCE - ANEXO IV - Preencher'!L654</f>
        <v>35211243598189000179550010000000021003030007</v>
      </c>
      <c r="K645" s="5" t="str">
        <f>IF(F645="B",LEFT('[1]TCE - ANEXO IV - Preencher'!M654,2),IF(F645="S",LEFT('[1]TCE - ANEXO IV - Preencher'!M654,7),IF('[1]TCE - ANEXO IV - Preencher'!H654="","")))</f>
        <v>35</v>
      </c>
      <c r="L645" s="7">
        <f>'[1]TCE - ANEXO IV - Preencher'!N654</f>
        <v>9000</v>
      </c>
    </row>
    <row r="646" spans="1:12" s="8" customFormat="1" ht="19.5" customHeight="1" x14ac:dyDescent="0.2">
      <c r="A646" s="3">
        <f>IFERROR(VLOOKUP(B646,'[1]DADOS (OCULTAR)'!$P$3:$R$91,3,0),"")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3.99 - Outras despesas com Material de Consumo</v>
      </c>
      <c r="D646" s="3">
        <f>'[1]TCE - ANEXO IV - Preencher'!F655</f>
        <v>41601210000112</v>
      </c>
      <c r="E646" s="5" t="str">
        <f>'[1]TCE - ANEXO IV - Preencher'!G655</f>
        <v>LUCAS JOSEPH BRAGA DE GREEF EIRELI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71</v>
      </c>
      <c r="I646" s="6">
        <f>IF('[1]TCE - ANEXO IV - Preencher'!K655="","",'[1]TCE - ANEXO IV - Preencher'!K655)</f>
        <v>44551</v>
      </c>
      <c r="J646" s="5" t="str">
        <f>'[1]TCE - ANEXO IV - Preencher'!L655</f>
        <v>26211241601210000112550010000000711046403270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936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(OCULTAR)'!$P$3:$R$91,3,0),"")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3.7 - Material de Limpeza e Produtos de Hgienização</v>
      </c>
      <c r="D650" s="3">
        <f>'[1]TCE - ANEXO IV - Preencher'!F659</f>
        <v>22006201000139</v>
      </c>
      <c r="E650" s="5" t="str">
        <f>'[1]TCE - ANEXO IV - Preencher'!G659</f>
        <v>FORTPEL COMERCIO DE DESCARTAVEIS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111965</v>
      </c>
      <c r="I650" s="6">
        <f>IF('[1]TCE - ANEXO IV - Preencher'!K659="","",'[1]TCE - ANEXO IV - Preencher'!K659)</f>
        <v>44529</v>
      </c>
      <c r="J650" s="5" t="str">
        <f>'[1]TCE - ANEXO IV - Preencher'!L659</f>
        <v>26211122006201000139550000001119651101119658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29.5</v>
      </c>
    </row>
    <row r="651" spans="1:12" s="8" customFormat="1" ht="19.5" customHeight="1" x14ac:dyDescent="0.2">
      <c r="A651" s="3">
        <f>IFERROR(VLOOKUP(B651,'[1]DADOS (OCULTAR)'!$P$3:$R$91,3,0),"")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3.7 - Material de Limpeza e Produtos de Hgienização</v>
      </c>
      <c r="D651" s="3">
        <f>'[1]TCE - ANEXO IV - Preencher'!F660</f>
        <v>27319301000139</v>
      </c>
      <c r="E651" s="5" t="str">
        <f>'[1]TCE - ANEXO IV - Preencher'!G660</f>
        <v>CONBO DISTRIBUIDORA FBV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9346</v>
      </c>
      <c r="I651" s="6">
        <f>IF('[1]TCE - ANEXO IV - Preencher'!K660="","",'[1]TCE - ANEXO IV - Preencher'!K660)</f>
        <v>44532</v>
      </c>
      <c r="J651" s="5" t="str">
        <f>'[1]TCE - ANEXO IV - Preencher'!L660</f>
        <v>26211227319301000139550010000093461300913483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850</v>
      </c>
    </row>
    <row r="652" spans="1:12" s="8" customFormat="1" ht="19.5" customHeight="1" x14ac:dyDescent="0.2">
      <c r="A652" s="3">
        <f>IFERROR(VLOOKUP(B652,'[1]DADOS (OCULTAR)'!$P$3:$R$91,3,0),"")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3.7 - Material de Limpeza e Produtos de Hgienização</v>
      </c>
      <c r="D652" s="3">
        <f>'[1]TCE - ANEXO IV - Preencher'!F661</f>
        <v>37531583000197</v>
      </c>
      <c r="E652" s="5" t="str">
        <f>'[1]TCE - ANEXO IV - Preencher'!G661</f>
        <v>COUTINHO E FERNANDES PROD MED HOSPI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000.000.628</v>
      </c>
      <c r="I652" s="6">
        <f>IF('[1]TCE - ANEXO IV - Preencher'!K661="","",'[1]TCE - ANEXO IV - Preencher'!K661)</f>
        <v>44524</v>
      </c>
      <c r="J652" s="5" t="str">
        <f>'[1]TCE - ANEXO IV - Preencher'!L661</f>
        <v>52211137531583000197550010000006281639000622</v>
      </c>
      <c r="K652" s="5" t="str">
        <f>IF(F652="B",LEFT('[1]TCE - ANEXO IV - Preencher'!M661,2),IF(F652="S",LEFT('[1]TCE - ANEXO IV - Preencher'!M661,7),IF('[1]TCE - ANEXO IV - Preencher'!H661="","")))</f>
        <v>52</v>
      </c>
      <c r="L652" s="7">
        <f>'[1]TCE - ANEXO IV - Preencher'!N661</f>
        <v>2000</v>
      </c>
    </row>
    <row r="653" spans="1:12" s="8" customFormat="1" ht="19.5" customHeight="1" x14ac:dyDescent="0.2">
      <c r="A653" s="3">
        <f>IFERROR(VLOOKUP(B653,'[1]DADOS (OCULTAR)'!$P$3:$R$91,3,0),"")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3.7 - Material de Limpeza e Produtos de Hgienização</v>
      </c>
      <c r="D653" s="3">
        <f>'[1]TCE - ANEXO IV - Preencher'!F662</f>
        <v>27319301000139</v>
      </c>
      <c r="E653" s="5" t="str">
        <f>'[1]TCE - ANEXO IV - Preencher'!G662</f>
        <v>CONBO DISTRIBUIDORA FBV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9362</v>
      </c>
      <c r="I653" s="6">
        <f>IF('[1]TCE - ANEXO IV - Preencher'!K662="","",'[1]TCE - ANEXO IV - Preencher'!K662)</f>
        <v>44539</v>
      </c>
      <c r="J653" s="5" t="str">
        <f>'[1]TCE - ANEXO IV - Preencher'!L662</f>
        <v>26211227319301000139550010000093621900813437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2875</v>
      </c>
    </row>
    <row r="654" spans="1:12" s="8" customFormat="1" ht="19.5" customHeight="1" x14ac:dyDescent="0.2">
      <c r="A654" s="3">
        <f>IFERROR(VLOOKUP(B654,'[1]DADOS (OCULTAR)'!$P$3:$R$91,3,0),"")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3.7 - Material de Limpeza e Produtos de Hgienização</v>
      </c>
      <c r="D654" s="3">
        <f>'[1]TCE - ANEXO IV - Preencher'!F663</f>
        <v>18577850000112</v>
      </c>
      <c r="E654" s="5" t="str">
        <f>'[1]TCE - ANEXO IV - Preencher'!G663</f>
        <v>MATTOS DISTRIBUIDORA PRODUTOS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000.006.825</v>
      </c>
      <c r="I654" s="6">
        <f>IF('[1]TCE - ANEXO IV - Preencher'!K663="","",'[1]TCE - ANEXO IV - Preencher'!K663)</f>
        <v>44539</v>
      </c>
      <c r="J654" s="5" t="str">
        <f>'[1]TCE - ANEXO IV - Preencher'!L663</f>
        <v>26211218577850000112550010000068251000068264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6251.8</v>
      </c>
    </row>
    <row r="655" spans="1:12" s="8" customFormat="1" ht="19.5" customHeight="1" x14ac:dyDescent="0.2">
      <c r="A655" s="3">
        <f>IFERROR(VLOOKUP(B655,'[1]DADOS (OCULTAR)'!$P$3:$R$91,3,0),"")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3.7 - Material de Limpeza e Produtos de Hgienização</v>
      </c>
      <c r="D655" s="3">
        <f>'[1]TCE - ANEXO IV - Preencher'!F664</f>
        <v>37859942000130</v>
      </c>
      <c r="E655" s="5" t="str">
        <f>'[1]TCE - ANEXO IV - Preencher'!G664</f>
        <v>MAX PAPERS FABRICACAO DE PROD DE LIMPEZA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000.001.613</v>
      </c>
      <c r="I655" s="6">
        <f>IF('[1]TCE - ANEXO IV - Preencher'!K664="","",'[1]TCE - ANEXO IV - Preencher'!K664)</f>
        <v>44537</v>
      </c>
      <c r="J655" s="5" t="str">
        <f>'[1]TCE - ANEXO IV - Preencher'!L664</f>
        <v>26211237859942000130550010000016131000016140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39895.67</v>
      </c>
    </row>
    <row r="656" spans="1:12" s="8" customFormat="1" ht="19.5" customHeight="1" x14ac:dyDescent="0.2">
      <c r="A656" s="3">
        <f>IFERROR(VLOOKUP(B656,'[1]DADOS (OCULTAR)'!$P$3:$R$91,3,0),"")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3.7 - Material de Limpeza e Produtos de Hgienização</v>
      </c>
      <c r="D656" s="3">
        <f>'[1]TCE - ANEXO IV - Preencher'!F665</f>
        <v>12286800000108</v>
      </c>
      <c r="E656" s="5" t="str">
        <f>'[1]TCE - ANEXO IV - Preencher'!G665</f>
        <v>MARIZ CATACAD PROD ALIMENT GERAL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533743</v>
      </c>
      <c r="I656" s="6">
        <f>IF('[1]TCE - ANEXO IV - Preencher'!K665="","",'[1]TCE - ANEXO IV - Preencher'!K665)</f>
        <v>44543</v>
      </c>
      <c r="J656" s="5" t="str">
        <f>'[1]TCE - ANEXO IV - Preencher'!L665</f>
        <v>26211212286800000108550010005337431605451563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3876</v>
      </c>
    </row>
    <row r="657" spans="1:12" s="8" customFormat="1" ht="19.5" customHeight="1" x14ac:dyDescent="0.2">
      <c r="A657" s="3">
        <f>IFERROR(VLOOKUP(B657,'[1]DADOS (OCULTAR)'!$P$3:$R$91,3,0),"")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3.7 - Material de Limpeza e Produtos de Hgienização</v>
      </c>
      <c r="D657" s="3">
        <f>'[1]TCE - ANEXO IV - Preencher'!F666</f>
        <v>11840014000130</v>
      </c>
      <c r="E657" s="5" t="str">
        <f>'[1]TCE - ANEXO IV - Preencher'!G666</f>
        <v>MACROPAC PROTECAO E EMBALAGEM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362039</v>
      </c>
      <c r="I657" s="6">
        <f>IF('[1]TCE - ANEXO IV - Preencher'!K666="","",'[1]TCE - ANEXO IV - Preencher'!K666)</f>
        <v>44543</v>
      </c>
      <c r="J657" s="5" t="str">
        <f>'[1]TCE - ANEXO IV - Preencher'!L666</f>
        <v>26211211840014000130550010003620391924752070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1160</v>
      </c>
    </row>
    <row r="658" spans="1:12" s="8" customFormat="1" ht="19.5" customHeight="1" x14ac:dyDescent="0.2">
      <c r="A658" s="3">
        <f>IFERROR(VLOOKUP(B658,'[1]DADOS (OCULTAR)'!$P$3:$R$91,3,0),"")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3.7 - Material de Limpeza e Produtos de Hgienização</v>
      </c>
      <c r="D658" s="3">
        <f>'[1]TCE - ANEXO IV - Preencher'!F667</f>
        <v>22006201000139</v>
      </c>
      <c r="E658" s="5" t="str">
        <f>'[1]TCE - ANEXO IV - Preencher'!G667</f>
        <v>FORTPEL COMERCIO DE DESCARTAVEIS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113666</v>
      </c>
      <c r="I658" s="6">
        <f>IF('[1]TCE - ANEXO IV - Preencher'!K667="","",'[1]TCE - ANEXO IV - Preencher'!K667)</f>
        <v>44540</v>
      </c>
      <c r="J658" s="5" t="str">
        <f>'[1]TCE - ANEXO IV - Preencher'!L667</f>
        <v>26211222006201000139550000001136661101136661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931.51</v>
      </c>
    </row>
    <row r="659" spans="1:12" s="8" customFormat="1" ht="19.5" customHeight="1" x14ac:dyDescent="0.2">
      <c r="A659" s="3">
        <f>IFERROR(VLOOKUP(B659,'[1]DADOS (OCULTAR)'!$P$3:$R$91,3,0),"")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3.7 - Material de Limpeza e Produtos de Hgienização</v>
      </c>
      <c r="D659" s="3">
        <f>'[1]TCE - ANEXO IV - Preencher'!F668</f>
        <v>10928726000142</v>
      </c>
      <c r="E659" s="5" t="str">
        <f>'[1]TCE - ANEXO IV - Preencher'!G668</f>
        <v>DOKAPACK INDUSTRIA E COM. DE EMB. 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46660</v>
      </c>
      <c r="I659" s="6">
        <f>IF('[1]TCE - ANEXO IV - Preencher'!K668="","",'[1]TCE - ANEXO IV - Preencher'!K668)</f>
        <v>44543</v>
      </c>
      <c r="J659" s="5" t="str">
        <f>'[1]TCE - ANEXO IV - Preencher'!L668</f>
        <v>26211210928726000142550010000466601816667011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10998.08</v>
      </c>
    </row>
    <row r="660" spans="1:12" s="8" customFormat="1" ht="19.5" customHeight="1" x14ac:dyDescent="0.2">
      <c r="A660" s="3">
        <f>IFERROR(VLOOKUP(B660,'[1]DADOS (OCULTAR)'!$P$3:$R$91,3,0),"")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3.7 - Material de Limpeza e Produtos de Hgienização</v>
      </c>
      <c r="D660" s="3">
        <f>'[1]TCE - ANEXO IV - Preencher'!F669</f>
        <v>9494196000192</v>
      </c>
      <c r="E660" s="5" t="str">
        <f>'[1]TCE - ANEXO IV - Preencher'!G669</f>
        <v>COMERCIAL JR CLAUDIO  MARIO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230026</v>
      </c>
      <c r="I660" s="6">
        <f>IF('[1]TCE - ANEXO IV - Preencher'!K669="","",'[1]TCE - ANEXO IV - Preencher'!K669)</f>
        <v>44544</v>
      </c>
      <c r="J660" s="5" t="str">
        <f>'[1]TCE - ANEXO IV - Preencher'!L669</f>
        <v>26211209494196000192550010002300261032128842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40.92</v>
      </c>
    </row>
    <row r="661" spans="1:12" s="8" customFormat="1" ht="19.5" customHeight="1" x14ac:dyDescent="0.2">
      <c r="A661" s="3">
        <f>IFERROR(VLOOKUP(B661,'[1]DADOS (OCULTAR)'!$P$3:$R$91,3,0),"")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3.7 - Material de Limpeza e Produtos de Hgienização</v>
      </c>
      <c r="D661" s="3">
        <f>'[1]TCE - ANEXO IV - Preencher'!F670</f>
        <v>16432670000117</v>
      </c>
      <c r="E661" s="5" t="str">
        <f>'[1]TCE - ANEXO IV - Preencher'!G670</f>
        <v>M E M COMERCIO E DISTRIBUIDORA LTDA ME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000.020.455</v>
      </c>
      <c r="I661" s="6">
        <f>IF('[1]TCE - ANEXO IV - Preencher'!K670="","",'[1]TCE - ANEXO IV - Preencher'!K670)</f>
        <v>44546</v>
      </c>
      <c r="J661" s="5" t="str">
        <f>'[1]TCE - ANEXO IV - Preencher'!L670</f>
        <v>26211216432670000117550010000204551588488400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770.52</v>
      </c>
    </row>
    <row r="662" spans="1:12" s="8" customFormat="1" ht="19.5" customHeight="1" x14ac:dyDescent="0.2">
      <c r="A662" s="3">
        <f>IFERROR(VLOOKUP(B662,'[1]DADOS (OCULTAR)'!$P$3:$R$91,3,0),"")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3.7 - Material de Limpeza e Produtos de Hgienização</v>
      </c>
      <c r="D662" s="3">
        <f>'[1]TCE - ANEXO IV - Preencher'!F671</f>
        <v>31466868000105</v>
      </c>
      <c r="E662" s="5" t="str">
        <f>'[1]TCE - ANEXO IV - Preencher'!G671</f>
        <v>DOMPLAST COM DE EMBAL PLAST EIRELI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2335</v>
      </c>
      <c r="I662" s="6">
        <f>IF('[1]TCE - ANEXO IV - Preencher'!K671="","",'[1]TCE - ANEXO IV - Preencher'!K671)</f>
        <v>44545</v>
      </c>
      <c r="J662" s="5" t="str">
        <f>'[1]TCE - ANEXO IV - Preencher'!L671</f>
        <v>26211231466868000105550010000023351481762030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10115</v>
      </c>
    </row>
    <row r="663" spans="1:12" s="8" customFormat="1" ht="19.5" customHeight="1" x14ac:dyDescent="0.2">
      <c r="A663" s="3">
        <f>IFERROR(VLOOKUP(B663,'[1]DADOS (OCULTAR)'!$P$3:$R$91,3,0),"")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3.7 - Material de Limpeza e Produtos de Hgienização</v>
      </c>
      <c r="D663" s="3">
        <f>'[1]TCE - ANEXO IV - Preencher'!F672</f>
        <v>19084576000102</v>
      </c>
      <c r="E663" s="5" t="str">
        <f>'[1]TCE - ANEXO IV - Preencher'!G672</f>
        <v>F JUNIOR GOMES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000.000.387</v>
      </c>
      <c r="I663" s="6">
        <f>IF('[1]TCE - ANEXO IV - Preencher'!K672="","",'[1]TCE - ANEXO IV - Preencher'!K672)</f>
        <v>44547</v>
      </c>
      <c r="J663" s="5" t="str">
        <f>'[1]TCE - ANEXO IV - Preencher'!L672</f>
        <v>26211219084576000102550010000003871120519830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18580</v>
      </c>
    </row>
    <row r="664" spans="1:12" s="8" customFormat="1" ht="19.5" customHeight="1" x14ac:dyDescent="0.2">
      <c r="A664" s="3">
        <f>IFERROR(VLOOKUP(B664,'[1]DADOS (OCULTAR)'!$P$3:$R$91,3,0),"")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3.7 - Material de Limpeza e Produtos de Hgienização</v>
      </c>
      <c r="D664" s="3">
        <f>'[1]TCE - ANEXO IV - Preencher'!F673</f>
        <v>27319301000139</v>
      </c>
      <c r="E664" s="5" t="str">
        <f>'[1]TCE - ANEXO IV - Preencher'!G673</f>
        <v>CONBO DISTRIBUIDORA FBV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9377</v>
      </c>
      <c r="I664" s="6">
        <f>IF('[1]TCE - ANEXO IV - Preencher'!K673="","",'[1]TCE - ANEXO IV - Preencher'!K673)</f>
        <v>44545</v>
      </c>
      <c r="J664" s="5" t="str">
        <f>'[1]TCE - ANEXO IV - Preencher'!L673</f>
        <v>26211227319301000139550010000093771400813490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680</v>
      </c>
    </row>
    <row r="665" spans="1:12" s="8" customFormat="1" ht="19.5" customHeight="1" x14ac:dyDescent="0.2">
      <c r="A665" s="3">
        <f>IFERROR(VLOOKUP(B665,'[1]DADOS (OCULTAR)'!$P$3:$R$91,3,0),"")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3.7 - Material de Limpeza e Produtos de Hgienização</v>
      </c>
      <c r="D665" s="3">
        <f>'[1]TCE - ANEXO IV - Preencher'!F674</f>
        <v>10928726000142</v>
      </c>
      <c r="E665" s="5" t="str">
        <f>'[1]TCE - ANEXO IV - Preencher'!G674</f>
        <v>DOKAPACK INDUSTRIA E COM. DE EMB. 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46886</v>
      </c>
      <c r="I665" s="6">
        <f>IF('[1]TCE - ANEXO IV - Preencher'!K674="","",'[1]TCE - ANEXO IV - Preencher'!K674)</f>
        <v>44550</v>
      </c>
      <c r="J665" s="5" t="str">
        <f>'[1]TCE - ANEXO IV - Preencher'!L674</f>
        <v>26211210928726000142550010000468861291044553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2513.98</v>
      </c>
    </row>
    <row r="666" spans="1:12" s="8" customFormat="1" ht="19.5" customHeight="1" x14ac:dyDescent="0.2">
      <c r="A666" s="3">
        <f>IFERROR(VLOOKUP(B666,'[1]DADOS (OCULTAR)'!$P$3:$R$91,3,0),"")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3.7 - Material de Limpeza e Produtos de Hgienização</v>
      </c>
      <c r="D666" s="3">
        <f>'[1]TCE - ANEXO IV - Preencher'!F675</f>
        <v>27319301000139</v>
      </c>
      <c r="E666" s="5" t="str">
        <f>'[1]TCE - ANEXO IV - Preencher'!G675</f>
        <v>CONBO DISTRIBUIDORA FBV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9389</v>
      </c>
      <c r="I666" s="6">
        <f>IF('[1]TCE - ANEXO IV - Preencher'!K675="","",'[1]TCE - ANEXO IV - Preencher'!K675)</f>
        <v>44552</v>
      </c>
      <c r="J666" s="5" t="str">
        <f>'[1]TCE - ANEXO IV - Preencher'!L675</f>
        <v>26211227319301000139550010000093891600813400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850</v>
      </c>
    </row>
    <row r="667" spans="1:12" s="8" customFormat="1" ht="19.5" customHeight="1" x14ac:dyDescent="0.2">
      <c r="A667" s="3">
        <f>IFERROR(VLOOKUP(B667,'[1]DADOS (OCULTAR)'!$P$3:$R$91,3,0),"")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3.7 - Material de Limpeza e Produtos de Hgienização</v>
      </c>
      <c r="D667" s="3">
        <f>'[1]TCE - ANEXO IV - Preencher'!F676</f>
        <v>8189587000130</v>
      </c>
      <c r="E667" s="5" t="str">
        <f>'[1]TCE - ANEXO IV - Preencher'!G676</f>
        <v>SISTEMAS DE SERV R.B. QUAL COM EMB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1451358</v>
      </c>
      <c r="I667" s="6">
        <f>IF('[1]TCE - ANEXO IV - Preencher'!K676="","",'[1]TCE - ANEXO IV - Preencher'!K676)</f>
        <v>44540</v>
      </c>
      <c r="J667" s="5" t="str">
        <f>'[1]TCE - ANEXO IV - Preencher'!L676</f>
        <v>35211208189587000130550010014513581009827147</v>
      </c>
      <c r="K667" s="5" t="str">
        <f>IF(F667="B",LEFT('[1]TCE - ANEXO IV - Preencher'!M676,2),IF(F667="S",LEFT('[1]TCE - ANEXO IV - Preencher'!M676,7),IF('[1]TCE - ANEXO IV - Preencher'!H676="","")))</f>
        <v>35</v>
      </c>
      <c r="L667" s="7">
        <f>'[1]TCE - ANEXO IV - Preencher'!N676</f>
        <v>154</v>
      </c>
    </row>
    <row r="668" spans="1:12" s="8" customFormat="1" ht="19.5" customHeight="1" x14ac:dyDescent="0.2">
      <c r="A668" s="3">
        <f>IFERROR(VLOOKUP(B668,'[1]DADOS (OCULTAR)'!$P$3:$R$91,3,0),"")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3.7 - Material de Limpeza e Produtos de Hgienização</v>
      </c>
      <c r="D668" s="3">
        <f>'[1]TCE - ANEXO IV - Preencher'!F677</f>
        <v>18577850000112</v>
      </c>
      <c r="E668" s="5" t="str">
        <f>'[1]TCE - ANEXO IV - Preencher'!G677</f>
        <v>MATTOS DISTRIBUIDORA PRODUTOS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000.006.891</v>
      </c>
      <c r="I668" s="6">
        <f>IF('[1]TCE - ANEXO IV - Preencher'!K677="","",'[1]TCE - ANEXO IV - Preencher'!K677)</f>
        <v>44558</v>
      </c>
      <c r="J668" s="5" t="str">
        <f>'[1]TCE - ANEXO IV - Preencher'!L677</f>
        <v>26211218017850000112550010005368911000068928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6058.9</v>
      </c>
    </row>
    <row r="669" spans="1:12" s="8" customFormat="1" ht="19.5" customHeight="1" x14ac:dyDescent="0.2">
      <c r="A669" s="3">
        <f>IFERROR(VLOOKUP(B669,'[1]DADOS (OCULTAR)'!$P$3:$R$91,3,0),"")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3.7 - Material de Limpeza e Produtos de Hgienização</v>
      </c>
      <c r="D669" s="3">
        <f>'[1]TCE - ANEXO IV - Preencher'!F678</f>
        <v>70082664000718</v>
      </c>
      <c r="E669" s="5" t="str">
        <f>'[1]TCE - ANEXO IV - Preencher'!G678</f>
        <v>JCL LAJES E MATERIAIS P CONS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23085</v>
      </c>
      <c r="I669" s="6">
        <f>IF('[1]TCE - ANEXO IV - Preencher'!K678="","",'[1]TCE - ANEXO IV - Preencher'!K678)</f>
        <v>44559</v>
      </c>
      <c r="J669" s="5" t="str">
        <f>'[1]TCE - ANEXO IV - Preencher'!L678</f>
        <v>26211270082664000718550010000230851078515611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289</v>
      </c>
    </row>
    <row r="670" spans="1:12" s="8" customFormat="1" ht="19.5" customHeight="1" x14ac:dyDescent="0.2">
      <c r="A670" s="3">
        <f>IFERROR(VLOOKUP(B670,'[1]DADOS (OCULTAR)'!$P$3:$R$91,3,0),"")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3.7 - Material de Limpeza e Produtos de Hgienização</v>
      </c>
      <c r="D670" s="3">
        <f>'[1]TCE - ANEXO IV - Preencher'!F679</f>
        <v>37859942000130</v>
      </c>
      <c r="E670" s="5" t="str">
        <f>'[1]TCE - ANEXO IV - Preencher'!G679</f>
        <v>MAX PAPERS FABRICACAO DE PROD DE LIMPEZA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000.001.630</v>
      </c>
      <c r="I670" s="6">
        <f>IF('[1]TCE - ANEXO IV - Preencher'!K679="","",'[1]TCE - ANEXO IV - Preencher'!K679)</f>
        <v>44540</v>
      </c>
      <c r="J670" s="5" t="str">
        <f>'[1]TCE - ANEXO IV - Preencher'!L679</f>
        <v>26211237859942000130550010000016301000016310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11249.91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>
        <f>IFERROR(VLOOKUP(B674,'[1]DADOS (OCULTAR)'!$P$3:$R$91,3,0),"")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4810650000234</v>
      </c>
      <c r="E674" s="5" t="str">
        <f>'[1]TCE - ANEXO IV - Preencher'!G683</f>
        <v>CABRAL DISTRIBUIDORA E COMERCIO DE MERCA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24455</v>
      </c>
      <c r="I674" s="6">
        <f>IF('[1]TCE - ANEXO IV - Preencher'!K683="","",'[1]TCE - ANEXO IV - Preencher'!K683)</f>
        <v>44532</v>
      </c>
      <c r="J674" s="5" t="str">
        <f>'[1]TCE - ANEXO IV - Preencher'!L683</f>
        <v>26211204810650000234550040000244551773685509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78</v>
      </c>
    </row>
    <row r="675" spans="1:12" s="8" customFormat="1" ht="19.5" customHeight="1" x14ac:dyDescent="0.2">
      <c r="A675" s="3">
        <f>IFERROR(VLOOKUP(B675,'[1]DADOS (OCULTAR)'!$P$3:$R$91,3,0),"")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6956879000126</v>
      </c>
      <c r="E675" s="5" t="str">
        <f>'[1]TCE - ANEXO IV - Preencher'!G684</f>
        <v>EDNILSON GALDINO DE OLIVEIRA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000.005.562</v>
      </c>
      <c r="I675" s="6">
        <f>IF('[1]TCE - ANEXO IV - Preencher'!K684="","",'[1]TCE - ANEXO IV - Preencher'!K684)</f>
        <v>44536</v>
      </c>
      <c r="J675" s="5" t="str">
        <f>'[1]TCE - ANEXO IV - Preencher'!L684</f>
        <v>26211206956879000126550010000055621261148842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4822.75</v>
      </c>
    </row>
    <row r="676" spans="1:12" s="8" customFormat="1" ht="19.5" customHeight="1" x14ac:dyDescent="0.2">
      <c r="A676" s="3">
        <f>IFERROR(VLOOKUP(B676,'[1]DADOS (OCULTAR)'!$P$3:$R$91,3,0),"")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22006201000139</v>
      </c>
      <c r="E676" s="5" t="str">
        <f>'[1]TCE - ANEXO IV - Preencher'!G685</f>
        <v>FORTPEL COMERCIO DE DESCARTAVEIS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113572</v>
      </c>
      <c r="I676" s="6">
        <f>IF('[1]TCE - ANEXO IV - Preencher'!K685="","",'[1]TCE - ANEXO IV - Preencher'!K685)</f>
        <v>44540</v>
      </c>
      <c r="J676" s="5" t="str">
        <f>'[1]TCE - ANEXO IV - Preencher'!L685</f>
        <v>26211222006201000139550000001135721101135721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19800</v>
      </c>
    </row>
    <row r="677" spans="1:12" s="8" customFormat="1" ht="19.5" customHeight="1" x14ac:dyDescent="0.2">
      <c r="A677" s="3">
        <f>IFERROR(VLOOKUP(B677,'[1]DADOS (OCULTAR)'!$P$3:$R$91,3,0),"")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12286800000108</v>
      </c>
      <c r="E677" s="5" t="str">
        <f>'[1]TCE - ANEXO IV - Preencher'!G686</f>
        <v>MARIZ CATACAD PROD ALIMENT GERAL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533743</v>
      </c>
      <c r="I677" s="6">
        <f>IF('[1]TCE - ANEXO IV - Preencher'!K686="","",'[1]TCE - ANEXO IV - Preencher'!K686)</f>
        <v>44543</v>
      </c>
      <c r="J677" s="5" t="str">
        <f>'[1]TCE - ANEXO IV - Preencher'!L686</f>
        <v>26211212286800000108550010005337431605451563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5180</v>
      </c>
    </row>
    <row r="678" spans="1:12" s="8" customFormat="1" ht="19.5" customHeight="1" x14ac:dyDescent="0.2">
      <c r="A678" s="3">
        <f>IFERROR(VLOOKUP(B678,'[1]DADOS (OCULTAR)'!$P$3:$R$91,3,0),"")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11840014000130</v>
      </c>
      <c r="E678" s="5" t="str">
        <f>'[1]TCE - ANEXO IV - Preencher'!G687</f>
        <v>MACROPAC PROTECAO E EMBALAGEM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362039</v>
      </c>
      <c r="I678" s="6">
        <f>IF('[1]TCE - ANEXO IV - Preencher'!K687="","",'[1]TCE - ANEXO IV - Preencher'!K687)</f>
        <v>44543</v>
      </c>
      <c r="J678" s="5" t="str">
        <f>'[1]TCE - ANEXO IV - Preencher'!L687</f>
        <v>26211211840014000130550010003620391924752070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5673</v>
      </c>
    </row>
    <row r="679" spans="1:12" s="8" customFormat="1" ht="19.5" customHeight="1" x14ac:dyDescent="0.2">
      <c r="A679" s="3">
        <f>IFERROR(VLOOKUP(B679,'[1]DADOS (OCULTAR)'!$P$3:$R$91,3,0),"")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6281775000169</v>
      </c>
      <c r="E679" s="5" t="str">
        <f>'[1]TCE - ANEXO IV - Preencher'!G688</f>
        <v>MF SANTOS PRODUTOS ALIM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555322</v>
      </c>
      <c r="I679" s="6">
        <f>IF('[1]TCE - ANEXO IV - Preencher'!K688="","",'[1]TCE - ANEXO IV - Preencher'!K688)</f>
        <v>44543</v>
      </c>
      <c r="J679" s="5" t="str">
        <f>'[1]TCE - ANEXO IV - Preencher'!L688</f>
        <v>26211206281775000169550010005553221110146593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3680</v>
      </c>
    </row>
    <row r="680" spans="1:12" s="8" customFormat="1" ht="19.5" customHeight="1" x14ac:dyDescent="0.2">
      <c r="A680" s="3">
        <f>IFERROR(VLOOKUP(B680,'[1]DADOS (OCULTAR)'!$P$3:$R$91,3,0),"")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22006201000139</v>
      </c>
      <c r="E680" s="5" t="str">
        <f>'[1]TCE - ANEXO IV - Preencher'!G689</f>
        <v>FORTPEL COMERCIO DE DESCARTAVEIS LTDA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113666</v>
      </c>
      <c r="I680" s="6">
        <f>IF('[1]TCE - ANEXO IV - Preencher'!K689="","",'[1]TCE - ANEXO IV - Preencher'!K689)</f>
        <v>44540</v>
      </c>
      <c r="J680" s="5" t="str">
        <f>'[1]TCE - ANEXO IV - Preencher'!L689</f>
        <v>26211222006201000139550000001136661101136661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12501.38</v>
      </c>
    </row>
    <row r="681" spans="1:12" s="8" customFormat="1" ht="19.5" customHeight="1" x14ac:dyDescent="0.2">
      <c r="A681" s="3">
        <f>IFERROR(VLOOKUP(B681,'[1]DADOS (OCULTAR)'!$P$3:$R$91,3,0),"")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10928726000142</v>
      </c>
      <c r="E681" s="5" t="str">
        <f>'[1]TCE - ANEXO IV - Preencher'!G690</f>
        <v>DOKAPACK INDUSTRIA E COM. DE EMB. 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46660</v>
      </c>
      <c r="I681" s="6">
        <f>IF('[1]TCE - ANEXO IV - Preencher'!K690="","",'[1]TCE - ANEXO IV - Preencher'!K690)</f>
        <v>44543</v>
      </c>
      <c r="J681" s="5" t="str">
        <f>'[1]TCE - ANEXO IV - Preencher'!L690</f>
        <v>26211210928726000142550010000466601816667011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15006.06</v>
      </c>
    </row>
    <row r="682" spans="1:12" s="8" customFormat="1" ht="19.5" customHeight="1" x14ac:dyDescent="0.2">
      <c r="A682" s="3">
        <f>IFERROR(VLOOKUP(B682,'[1]DADOS (OCULTAR)'!$P$3:$R$91,3,0),"")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5932624000160</v>
      </c>
      <c r="E682" s="5" t="str">
        <f>'[1]TCE - ANEXO IV - Preencher'!G691</f>
        <v>MEGAMED COMERCIO LTDA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16510</v>
      </c>
      <c r="I682" s="6">
        <f>IF('[1]TCE - ANEXO IV - Preencher'!K691="","",'[1]TCE - ANEXO IV - Preencher'!K691)</f>
        <v>44539</v>
      </c>
      <c r="J682" s="5" t="str">
        <f>'[1]TCE - ANEXO IV - Preencher'!L691</f>
        <v>26211205932624000160550010000165101203928283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617.4</v>
      </c>
    </row>
    <row r="683" spans="1:12" s="8" customFormat="1" ht="19.5" customHeight="1" x14ac:dyDescent="0.2">
      <c r="A683" s="3">
        <f>IFERROR(VLOOKUP(B683,'[1]DADOS (OCULTAR)'!$P$3:$R$91,3,0),"")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19084576000102</v>
      </c>
      <c r="E683" s="5" t="str">
        <f>'[1]TCE - ANEXO IV - Preencher'!G692</f>
        <v>F JUNIOR GOMES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000.000.387</v>
      </c>
      <c r="I683" s="6">
        <f>IF('[1]TCE - ANEXO IV - Preencher'!K692="","",'[1]TCE - ANEXO IV - Preencher'!K692)</f>
        <v>44547</v>
      </c>
      <c r="J683" s="5" t="str">
        <f>'[1]TCE - ANEXO IV - Preencher'!L692</f>
        <v>26211219084576000102550010000003871120519830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1832</v>
      </c>
    </row>
    <row r="684" spans="1:12" s="8" customFormat="1" ht="19.5" customHeight="1" x14ac:dyDescent="0.2">
      <c r="A684" s="3">
        <f>IFERROR(VLOOKUP(B684,'[1]DADOS (OCULTAR)'!$P$3:$R$91,3,0),"")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11840014000130</v>
      </c>
      <c r="E684" s="5" t="str">
        <f>'[1]TCE - ANEXO IV - Preencher'!G693</f>
        <v>MACROPAC PROTECAO E EMBALAGEM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363003</v>
      </c>
      <c r="I684" s="6">
        <f>IF('[1]TCE - ANEXO IV - Preencher'!K693="","",'[1]TCE - ANEXO IV - Preencher'!K693)</f>
        <v>44550</v>
      </c>
      <c r="J684" s="5" t="str">
        <f>'[1]TCE - ANEXO IV - Preencher'!L693</f>
        <v>26211211840014000130550010003630031308568651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7371.24</v>
      </c>
    </row>
    <row r="685" spans="1:12" s="8" customFormat="1" ht="19.5" customHeight="1" x14ac:dyDescent="0.2">
      <c r="A685" s="3">
        <f>IFERROR(VLOOKUP(B685,'[1]DADOS (OCULTAR)'!$P$3:$R$91,3,0),"")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10928726000142</v>
      </c>
      <c r="E685" s="5" t="str">
        <f>'[1]TCE - ANEXO IV - Preencher'!G694</f>
        <v>DOKAPACK INDUSTRIA E COM. DE EMB. 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46886</v>
      </c>
      <c r="I685" s="6">
        <f>IF('[1]TCE - ANEXO IV - Preencher'!K694="","",'[1]TCE - ANEXO IV - Preencher'!K694)</f>
        <v>44550</v>
      </c>
      <c r="J685" s="5" t="str">
        <f>'[1]TCE - ANEXO IV - Preencher'!L694</f>
        <v>26211210928726000142550010000468861291044553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11919.65</v>
      </c>
    </row>
    <row r="686" spans="1:12" s="8" customFormat="1" ht="19.5" customHeight="1" x14ac:dyDescent="0.2">
      <c r="A686" s="3">
        <f>IFERROR(VLOOKUP(B686,'[1]DADOS (OCULTAR)'!$P$3:$R$91,3,0),"")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1348814000184</v>
      </c>
      <c r="E686" s="5" t="str">
        <f>'[1]TCE - ANEXO IV - Preencher'!G695</f>
        <v>BDL BEZERRA DISTRIBUIDORA LTDA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000.020.495</v>
      </c>
      <c r="I686" s="6">
        <f>IF('[1]TCE - ANEXO IV - Preencher'!K695="","",'[1]TCE - ANEXO IV - Preencher'!K695)</f>
        <v>44531</v>
      </c>
      <c r="J686" s="5" t="str">
        <f>'[1]TCE - ANEXO IV - Preencher'!L695</f>
        <v>26211201348814000184550010000204951046403277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7587.38</v>
      </c>
    </row>
    <row r="687" spans="1:12" s="8" customFormat="1" ht="19.5" customHeight="1" x14ac:dyDescent="0.2">
      <c r="A687" s="3">
        <f>IFERROR(VLOOKUP(B687,'[1]DADOS (OCULTAR)'!$P$3:$R$91,3,0),"")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30678108000107</v>
      </c>
      <c r="E687" s="5" t="str">
        <f>'[1]TCE - ANEXO IV - Preencher'!G696</f>
        <v>ELVIS LUIZ DA SILVA DISTRIBUID. DE AGUA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843</v>
      </c>
      <c r="I687" s="6">
        <f>IF('[1]TCE - ANEXO IV - Preencher'!K696="","",'[1]TCE - ANEXO IV - Preencher'!K696)</f>
        <v>44531</v>
      </c>
      <c r="J687" s="5" t="str">
        <f>'[1]TCE - ANEXO IV - Preencher'!L696</f>
        <v>26211230678108000107550010000008431209099268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7064.4</v>
      </c>
    </row>
    <row r="688" spans="1:12" s="8" customFormat="1" ht="19.5" customHeight="1" x14ac:dyDescent="0.2">
      <c r="A688" s="3">
        <f>IFERROR(VLOOKUP(B688,'[1]DADOS (OCULTAR)'!$P$3:$R$91,3,0),"")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70089974000179</v>
      </c>
      <c r="E688" s="5" t="str">
        <f>'[1]TCE - ANEXO IV - Preencher'!G697</f>
        <v>COMERCIAL VITA NORTE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4429054</v>
      </c>
      <c r="I688" s="6">
        <f>IF('[1]TCE - ANEXO IV - Preencher'!K697="","",'[1]TCE - ANEXO IV - Preencher'!K697)</f>
        <v>44531</v>
      </c>
      <c r="J688" s="5" t="str">
        <f>'[1]TCE - ANEXO IV - Preencher'!L697</f>
        <v>26211270089974000179550010044290541442079713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2839.8</v>
      </c>
    </row>
    <row r="689" spans="1:12" s="8" customFormat="1" ht="19.5" customHeight="1" x14ac:dyDescent="0.2">
      <c r="A689" s="3">
        <f>IFERROR(VLOOKUP(B689,'[1]DADOS (OCULTAR)'!$P$3:$R$91,3,0),"")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7534303000133</v>
      </c>
      <c r="E689" s="5" t="str">
        <f>'[1]TCE - ANEXO IV - Preencher'!G698</f>
        <v>COMAL COMERCIO ATACADISTA DE ALIMENTOS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1145430</v>
      </c>
      <c r="I689" s="6">
        <f>IF('[1]TCE - ANEXO IV - Preencher'!K698="","",'[1]TCE - ANEXO IV - Preencher'!K698)</f>
        <v>44531</v>
      </c>
      <c r="J689" s="5" t="str">
        <f>'[1]TCE - ANEXO IV - Preencher'!L698</f>
        <v>26211207534303000133550010011454301412161623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1233.75</v>
      </c>
    </row>
    <row r="690" spans="1:12" s="8" customFormat="1" ht="19.5" customHeight="1" x14ac:dyDescent="0.2">
      <c r="A690" s="3">
        <f>IFERROR(VLOOKUP(B690,'[1]DADOS (OCULTAR)'!$P$3:$R$91,3,0),"")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7534303000133</v>
      </c>
      <c r="E690" s="5" t="str">
        <f>'[1]TCE - ANEXO IV - Preencher'!G699</f>
        <v>COMAL COMERCIO ATACADISTA DE ALIMENTOS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1145431</v>
      </c>
      <c r="I690" s="6">
        <f>IF('[1]TCE - ANEXO IV - Preencher'!K699="","",'[1]TCE - ANEXO IV - Preencher'!K699)</f>
        <v>44531</v>
      </c>
      <c r="J690" s="5" t="str">
        <f>'[1]TCE - ANEXO IV - Preencher'!L699</f>
        <v>26211207534303000133550010011454311621613150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654</v>
      </c>
    </row>
    <row r="691" spans="1:12" s="8" customFormat="1" ht="19.5" customHeight="1" x14ac:dyDescent="0.2">
      <c r="A691" s="3">
        <f>IFERROR(VLOOKUP(B691,'[1]DADOS (OCULTAR)'!$P$3:$R$91,3,0),"")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11414902000190</v>
      </c>
      <c r="E691" s="5" t="str">
        <f>'[1]TCE - ANEXO IV - Preencher'!G700</f>
        <v>MAX DISTRIBUIDORA DE ALIMENTOS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245753</v>
      </c>
      <c r="I691" s="6">
        <f>IF('[1]TCE - ANEXO IV - Preencher'!K700="","",'[1]TCE - ANEXO IV - Preencher'!K700)</f>
        <v>44532</v>
      </c>
      <c r="J691" s="5" t="str">
        <f>'[1]TCE - ANEXO IV - Preencher'!L700</f>
        <v>26211211414902000190550030002457531251618810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1071.83</v>
      </c>
    </row>
    <row r="692" spans="1:12" s="8" customFormat="1" ht="19.5" customHeight="1" x14ac:dyDescent="0.2">
      <c r="A692" s="3">
        <f>IFERROR(VLOOKUP(B692,'[1]DADOS (OCULTAR)'!$P$3:$R$91,3,0),"")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6281775000169</v>
      </c>
      <c r="E692" s="5" t="str">
        <f>'[1]TCE - ANEXO IV - Preencher'!G701</f>
        <v>MF SANTOS PRODUTOS ALIM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554942</v>
      </c>
      <c r="I692" s="6">
        <f>IF('[1]TCE - ANEXO IV - Preencher'!K701="","",'[1]TCE - ANEXO IV - Preencher'!K701)</f>
        <v>44532</v>
      </c>
      <c r="J692" s="5" t="str">
        <f>'[1]TCE - ANEXO IV - Preencher'!L701</f>
        <v>26211206281775000169550010005549421952542433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9757</v>
      </c>
    </row>
    <row r="693" spans="1:12" s="8" customFormat="1" ht="19.5" customHeight="1" x14ac:dyDescent="0.2">
      <c r="A693" s="3">
        <f>IFERROR(VLOOKUP(B693,'[1]DADOS (OCULTAR)'!$P$3:$R$91,3,0),"")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9274946000110</v>
      </c>
      <c r="E693" s="5" t="str">
        <f>'[1]TCE - ANEXO IV - Preencher'!G702</f>
        <v>RAMOS E BARRETO FAB DE PAES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000.001.901</v>
      </c>
      <c r="I693" s="6">
        <f>IF('[1]TCE - ANEXO IV - Preencher'!K702="","",'[1]TCE - ANEXO IV - Preencher'!K702)</f>
        <v>44533</v>
      </c>
      <c r="J693" s="5" t="str">
        <f>'[1]TCE - ANEXO IV - Preencher'!L702</f>
        <v>26211209274946000110550010000019011100003003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3539.9</v>
      </c>
    </row>
    <row r="694" spans="1:12" s="8" customFormat="1" ht="19.5" customHeight="1" x14ac:dyDescent="0.2">
      <c r="A694" s="3">
        <f>IFERROR(VLOOKUP(B694,'[1]DADOS (OCULTAR)'!$P$3:$R$91,3,0),"")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24883359000112</v>
      </c>
      <c r="E694" s="5" t="str">
        <f>'[1]TCE - ANEXO IV - Preencher'!G703</f>
        <v>CARUARU POLPAS EIRELLI ME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000.017.530</v>
      </c>
      <c r="I694" s="6">
        <f>IF('[1]TCE - ANEXO IV - Preencher'!K703="","",'[1]TCE - ANEXO IV - Preencher'!K703)</f>
        <v>44533</v>
      </c>
      <c r="J694" s="5" t="str">
        <f>'[1]TCE - ANEXO IV - Preencher'!L703</f>
        <v>26211224883359000112550010000175301138300001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1624.3</v>
      </c>
    </row>
    <row r="695" spans="1:12" s="8" customFormat="1" ht="19.5" customHeight="1" x14ac:dyDescent="0.2">
      <c r="A695" s="3">
        <f>IFERROR(VLOOKUP(B695,'[1]DADOS (OCULTAR)'!$P$3:$R$91,3,0),"")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4609653000123</v>
      </c>
      <c r="E695" s="5" t="str">
        <f>'[1]TCE - ANEXO IV - Preencher'!G704</f>
        <v>DISTRIBUIDORA DE ALIMENTOS MARFIM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1502912</v>
      </c>
      <c r="I695" s="6">
        <f>IF('[1]TCE - ANEXO IV - Preencher'!K704="","",'[1]TCE - ANEXO IV - Preencher'!K704)</f>
        <v>44532</v>
      </c>
      <c r="J695" s="5" t="str">
        <f>'[1]TCE - ANEXO IV - Preencher'!L704</f>
        <v>26211204609653000123550020015029121445514418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1371.42</v>
      </c>
    </row>
    <row r="696" spans="1:12" s="8" customFormat="1" ht="19.5" customHeight="1" x14ac:dyDescent="0.2">
      <c r="A696" s="3">
        <f>IFERROR(VLOOKUP(B696,'[1]DADOS (OCULTAR)'!$P$3:$R$91,3,0),"")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93209765031420</v>
      </c>
      <c r="E696" s="5" t="str">
        <f>'[1]TCE - ANEXO IV - Preencher'!G705</f>
        <v>WMS SUPERMERCADOS DO BRASIL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1548028</v>
      </c>
      <c r="I696" s="6">
        <f>IF('[1]TCE - ANEXO IV - Preencher'!K705="","",'[1]TCE - ANEXO IV - Preencher'!K705)</f>
        <v>44531</v>
      </c>
      <c r="J696" s="5" t="str">
        <f>'[1]TCE - ANEXO IV - Preencher'!L705</f>
        <v>26211293209765031420550110015480281821154055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5081.66</v>
      </c>
    </row>
    <row r="697" spans="1:12" s="8" customFormat="1" ht="19.5" customHeight="1" x14ac:dyDescent="0.2">
      <c r="A697" s="3">
        <f>IFERROR(VLOOKUP(B697,'[1]DADOS (OCULTAR)'!$P$3:$R$91,3,0),"")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7534303000133</v>
      </c>
      <c r="E697" s="5" t="str">
        <f>'[1]TCE - ANEXO IV - Preencher'!G706</f>
        <v>COMAL COMERCIO ATACADISTA DE ALIMENTOS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1146329</v>
      </c>
      <c r="I697" s="6">
        <f>IF('[1]TCE - ANEXO IV - Preencher'!K706="","",'[1]TCE - ANEXO IV - Preencher'!K706)</f>
        <v>44536</v>
      </c>
      <c r="J697" s="5" t="str">
        <f>'[1]TCE - ANEXO IV - Preencher'!L706</f>
        <v>26211207534303000133550010011463291216103134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528.49</v>
      </c>
    </row>
    <row r="698" spans="1:12" s="8" customFormat="1" ht="19.5" customHeight="1" x14ac:dyDescent="0.2">
      <c r="A698" s="3">
        <f>IFERROR(VLOOKUP(B698,'[1]DADOS (OCULTAR)'!$P$3:$R$91,3,0),"")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24150377000195</v>
      </c>
      <c r="E698" s="5" t="str">
        <f>'[1]TCE - ANEXO IV - Preencher'!G707</f>
        <v>KARNEKEIJO LOGISTICA INTEGRADA LT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4388923</v>
      </c>
      <c r="I698" s="6">
        <f>IF('[1]TCE - ANEXO IV - Preencher'!K707="","",'[1]TCE - ANEXO IV - Preencher'!K707)</f>
        <v>44536</v>
      </c>
      <c r="J698" s="5" t="str">
        <f>'[1]TCE - ANEXO IV - Preencher'!L707</f>
        <v>26211224150377000195550010043889231996740944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1433.28</v>
      </c>
    </row>
    <row r="699" spans="1:12" s="8" customFormat="1" ht="19.5" customHeight="1" x14ac:dyDescent="0.2">
      <c r="A699" s="3">
        <f>IFERROR(VLOOKUP(B699,'[1]DADOS (OCULTAR)'!$P$3:$R$91,3,0),"")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13003893000170</v>
      </c>
      <c r="E699" s="5" t="str">
        <f>'[1]TCE - ANEXO IV - Preencher'!G708</f>
        <v>GRANJA OVO EXTRA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000.003.180</v>
      </c>
      <c r="I699" s="6">
        <f>IF('[1]TCE - ANEXO IV - Preencher'!K708="","",'[1]TCE - ANEXO IV - Preencher'!K708)</f>
        <v>44538</v>
      </c>
      <c r="J699" s="5" t="str">
        <f>'[1]TCE - ANEXO IV - Preencher'!L708</f>
        <v>26211213003893000170550010000318010006379216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520</v>
      </c>
    </row>
    <row r="700" spans="1:12" s="8" customFormat="1" ht="19.5" customHeight="1" x14ac:dyDescent="0.2">
      <c r="A700" s="3">
        <f>IFERROR(VLOOKUP(B700,'[1]DADOS (OCULTAR)'!$P$3:$R$91,3,0),"")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13003893000170</v>
      </c>
      <c r="E700" s="5" t="str">
        <f>'[1]TCE - ANEXO IV - Preencher'!G709</f>
        <v>GRANJA OVO EXTRA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000.003.181</v>
      </c>
      <c r="I700" s="6">
        <f>IF('[1]TCE - ANEXO IV - Preencher'!K709="","",'[1]TCE - ANEXO IV - Preencher'!K709)</f>
        <v>44538</v>
      </c>
      <c r="J700" s="5" t="str">
        <f>'[1]TCE - ANEXO IV - Preencher'!L709</f>
        <v>26211213003893000170550010000031811000637937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260</v>
      </c>
    </row>
    <row r="701" spans="1:12" s="8" customFormat="1" ht="19.5" customHeight="1" x14ac:dyDescent="0.2">
      <c r="A701" s="3">
        <f>IFERROR(VLOOKUP(B701,'[1]DADOS (OCULTAR)'!$P$3:$R$91,3,0),"")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>
        <f>'[1]TCE - ANEXO IV - Preencher'!F710</f>
        <v>3721769000278</v>
      </c>
      <c r="E701" s="5" t="str">
        <f>'[1]TCE - ANEXO IV - Preencher'!G710</f>
        <v>MASTERBOI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520350</v>
      </c>
      <c r="I701" s="6">
        <f>IF('[1]TCE - ANEXO IV - Preencher'!K710="","",'[1]TCE - ANEXO IV - Preencher'!K710)</f>
        <v>44535</v>
      </c>
      <c r="J701" s="5" t="str">
        <f>'[1]TCE - ANEXO IV - Preencher'!L710</f>
        <v>26211203721769000278550040005203501506676073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10660.06</v>
      </c>
    </row>
    <row r="702" spans="1:12" s="8" customFormat="1" ht="19.5" customHeight="1" x14ac:dyDescent="0.2">
      <c r="A702" s="3">
        <f>IFERROR(VLOOKUP(B702,'[1]DADOS (OCULTAR)'!$P$3:$R$91,3,0),"")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11744898000390</v>
      </c>
      <c r="E702" s="5" t="str">
        <f>'[1]TCE - ANEXO IV - Preencher'!G711</f>
        <v>ATACADAO COMERCIO DE CARNES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959896</v>
      </c>
      <c r="I702" s="6">
        <f>IF('[1]TCE - ANEXO IV - Preencher'!K711="","",'[1]TCE - ANEXO IV - Preencher'!K711)</f>
        <v>44536</v>
      </c>
      <c r="J702" s="5" t="str">
        <f>'[1]TCE - ANEXO IV - Preencher'!L711</f>
        <v>26211211744898000390550010009598961411291016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9321.4</v>
      </c>
    </row>
    <row r="703" spans="1:12" s="8" customFormat="1" ht="19.5" customHeight="1" x14ac:dyDescent="0.2">
      <c r="A703" s="3">
        <f>IFERROR(VLOOKUP(B703,'[1]DADOS (OCULTAR)'!$P$3:$R$91,3,0),"")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11744898000390</v>
      </c>
      <c r="E703" s="5" t="str">
        <f>'[1]TCE - ANEXO IV - Preencher'!G712</f>
        <v>ATACADAO COMERCIO DE CARNES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959896</v>
      </c>
      <c r="I703" s="6">
        <f>IF('[1]TCE - ANEXO IV - Preencher'!K712="","",'[1]TCE - ANEXO IV - Preencher'!K712)</f>
        <v>44536</v>
      </c>
      <c r="J703" s="5" t="str">
        <f>'[1]TCE - ANEXO IV - Preencher'!L712</f>
        <v>26211211744898000390550010009598961411291016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1061.8800000000001</v>
      </c>
    </row>
    <row r="704" spans="1:12" s="8" customFormat="1" ht="19.5" customHeight="1" x14ac:dyDescent="0.2">
      <c r="A704" s="3">
        <f>IFERROR(VLOOKUP(B704,'[1]DADOS (OCULTAR)'!$P$3:$R$91,3,0),"")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3504437000150</v>
      </c>
      <c r="E704" s="5" t="str">
        <f>'[1]TCE - ANEXO IV - Preencher'!G713</f>
        <v>FRINSCAL DIST E IMPORT DE ALIMENTOS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1293317</v>
      </c>
      <c r="I704" s="6">
        <f>IF('[1]TCE - ANEXO IV - Preencher'!K713="","",'[1]TCE - ANEXO IV - Preencher'!K713)</f>
        <v>44536</v>
      </c>
      <c r="J704" s="5" t="str">
        <f>'[1]TCE - ANEXO IV - Preencher'!L713</f>
        <v>26211203504437000150550010012933171245315134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1953.6</v>
      </c>
    </row>
    <row r="705" spans="1:12" s="8" customFormat="1" ht="19.5" customHeight="1" x14ac:dyDescent="0.2">
      <c r="A705" s="3">
        <f>IFERROR(VLOOKUP(B705,'[1]DADOS (OCULTAR)'!$P$3:$R$91,3,0),"")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3504437000150</v>
      </c>
      <c r="E705" s="5" t="str">
        <f>'[1]TCE - ANEXO IV - Preencher'!G714</f>
        <v>FRINSCAL DIST E IMPORT DE ALIMENTOS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1293317</v>
      </c>
      <c r="I705" s="6">
        <f>IF('[1]TCE - ANEXO IV - Preencher'!K714="","",'[1]TCE - ANEXO IV - Preencher'!K714)</f>
        <v>44536</v>
      </c>
      <c r="J705" s="5" t="str">
        <f>'[1]TCE - ANEXO IV - Preencher'!L714</f>
        <v>26211203504437000150550010012933171245315134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3384.54</v>
      </c>
    </row>
    <row r="706" spans="1:12" s="8" customFormat="1" ht="19.5" customHeight="1" x14ac:dyDescent="0.2">
      <c r="A706" s="3">
        <f>IFERROR(VLOOKUP(B706,'[1]DADOS (OCULTAR)'!$P$3:$R$91,3,0),"")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8029696000352</v>
      </c>
      <c r="E706" s="5" t="str">
        <f>'[1]TCE - ANEXO IV - Preencher'!G715</f>
        <v>ESTIVAS NOVO PRADO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1697258</v>
      </c>
      <c r="I706" s="6">
        <f>IF('[1]TCE - ANEXO IV - Preencher'!K715="","",'[1]TCE - ANEXO IV - Preencher'!K715)</f>
        <v>44536</v>
      </c>
      <c r="J706" s="5" t="str">
        <f>'[1]TCE - ANEXO IV - Preencher'!L715</f>
        <v>26211208029696000352550010016972581000965324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7347.14</v>
      </c>
    </row>
    <row r="707" spans="1:12" s="8" customFormat="1" ht="19.5" customHeight="1" x14ac:dyDescent="0.2">
      <c r="A707" s="3">
        <f>IFERROR(VLOOKUP(B707,'[1]DADOS (OCULTAR)'!$P$3:$R$91,3,0),"")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40834300000190</v>
      </c>
      <c r="E707" s="5" t="str">
        <f>'[1]TCE - ANEXO IV - Preencher'!G716</f>
        <v>GAMA DISTRIBUIDORA DE ALIMENTOS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2961</v>
      </c>
      <c r="I707" s="6">
        <f>IF('[1]TCE - ANEXO IV - Preencher'!K716="","",'[1]TCE - ANEXO IV - Preencher'!K716)</f>
        <v>44539</v>
      </c>
      <c r="J707" s="5" t="str">
        <f>'[1]TCE - ANEXO IV - Preencher'!L716</f>
        <v>26211240834300000190550010000029611000017625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542.55999999999995</v>
      </c>
    </row>
    <row r="708" spans="1:12" s="8" customFormat="1" ht="19.5" customHeight="1" x14ac:dyDescent="0.2">
      <c r="A708" s="3">
        <f>IFERROR(VLOOKUP(B708,'[1]DADOS (OCULTAR)'!$P$3:$R$91,3,0),"")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24883359000112</v>
      </c>
      <c r="E708" s="5" t="str">
        <f>'[1]TCE - ANEXO IV - Preencher'!G717</f>
        <v>CARUARU POLPAS EIRELLI ME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000.017.729</v>
      </c>
      <c r="I708" s="6">
        <f>IF('[1]TCE - ANEXO IV - Preencher'!K717="","",'[1]TCE - ANEXO IV - Preencher'!K717)</f>
        <v>44539</v>
      </c>
      <c r="J708" s="5" t="str">
        <f>'[1]TCE - ANEXO IV - Preencher'!L717</f>
        <v>26211224883359000112550010000177291163000008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1586.2</v>
      </c>
    </row>
    <row r="709" spans="1:12" s="8" customFormat="1" ht="19.5" customHeight="1" x14ac:dyDescent="0.2">
      <c r="A709" s="3">
        <f>IFERROR(VLOOKUP(B709,'[1]DADOS (OCULTAR)'!$P$3:$R$91,3,0),"")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13003893000170</v>
      </c>
      <c r="E709" s="5" t="str">
        <f>'[1]TCE - ANEXO IV - Preencher'!G718</f>
        <v>GRANJA OVO EXTRA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000.003.187</v>
      </c>
      <c r="I709" s="6">
        <f>IF('[1]TCE - ANEXO IV - Preencher'!K718="","",'[1]TCE - ANEXO IV - Preencher'!K718)</f>
        <v>44541</v>
      </c>
      <c r="J709" s="5" t="str">
        <f>'[1]TCE - ANEXO IV - Preencher'!L718</f>
        <v>26211213003893000170550010000031871000639593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780</v>
      </c>
    </row>
    <row r="710" spans="1:12" s="8" customFormat="1" ht="19.5" customHeight="1" x14ac:dyDescent="0.2">
      <c r="A710" s="3">
        <f>IFERROR(VLOOKUP(B710,'[1]DADOS (OCULTAR)'!$P$3:$R$91,3,0),"")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13003893000170</v>
      </c>
      <c r="E710" s="5" t="str">
        <f>'[1]TCE - ANEXO IV - Preencher'!G719</f>
        <v>GRANJA OVO EXTRA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000.003.188</v>
      </c>
      <c r="I710" s="6">
        <f>IF('[1]TCE - ANEXO IV - Preencher'!K719="","",'[1]TCE - ANEXO IV - Preencher'!K719)</f>
        <v>44541</v>
      </c>
      <c r="J710" s="5" t="str">
        <f>'[1]TCE - ANEXO IV - Preencher'!L719</f>
        <v>26211213003893000170550010000031881000639604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260</v>
      </c>
    </row>
    <row r="711" spans="1:12" s="8" customFormat="1" ht="19.5" customHeight="1" x14ac:dyDescent="0.2">
      <c r="A711" s="3">
        <f>IFERROR(VLOOKUP(B711,'[1]DADOS (OCULTAR)'!$P$3:$R$91,3,0),"")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6281775000169</v>
      </c>
      <c r="E711" s="5" t="str">
        <f>'[1]TCE - ANEXO IV - Preencher'!G720</f>
        <v>MF SANTOS PRODUTOS ALIM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555324</v>
      </c>
      <c r="I711" s="6">
        <f>IF('[1]TCE - ANEXO IV - Preencher'!K720="","",'[1]TCE - ANEXO IV - Preencher'!K720)</f>
        <v>44543</v>
      </c>
      <c r="J711" s="5" t="str">
        <f>'[1]TCE - ANEXO IV - Preencher'!L720</f>
        <v>26211206281775000169550010005553241182249245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13287.8</v>
      </c>
    </row>
    <row r="712" spans="1:12" s="8" customFormat="1" ht="19.5" customHeight="1" x14ac:dyDescent="0.2">
      <c r="A712" s="3">
        <f>IFERROR(VLOOKUP(B712,'[1]DADOS (OCULTAR)'!$P$3:$R$91,3,0),"")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6281775000169</v>
      </c>
      <c r="E712" s="5" t="str">
        <f>'[1]TCE - ANEXO IV - Preencher'!G721</f>
        <v>MF SANTOS PRODUTOS ALIM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555323</v>
      </c>
      <c r="I712" s="6">
        <f>IF('[1]TCE - ANEXO IV - Preencher'!K721="","",'[1]TCE - ANEXO IV - Preencher'!K721)</f>
        <v>44543</v>
      </c>
      <c r="J712" s="5" t="str">
        <f>'[1]TCE - ANEXO IV - Preencher'!L721</f>
        <v>26211206281775000169550010005553231921247622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6466.2</v>
      </c>
    </row>
    <row r="713" spans="1:12" s="8" customFormat="1" ht="19.5" customHeight="1" x14ac:dyDescent="0.2">
      <c r="A713" s="3">
        <f>IFERROR(VLOOKUP(B713,'[1]DADOS (OCULTAR)'!$P$3:$R$91,3,0),"")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1348814000184</v>
      </c>
      <c r="E713" s="5" t="str">
        <f>'[1]TCE - ANEXO IV - Preencher'!G722</f>
        <v>BDL BEZERRA DISTRIBUIDORA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000.020.553</v>
      </c>
      <c r="I713" s="6">
        <f>IF('[1]TCE - ANEXO IV - Preencher'!K722="","",'[1]TCE - ANEXO IV - Preencher'!K722)</f>
        <v>44540</v>
      </c>
      <c r="J713" s="5" t="str">
        <f>'[1]TCE - ANEXO IV - Preencher'!L722</f>
        <v>26211201348814000184550010000205531046403272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21421.07</v>
      </c>
    </row>
    <row r="714" spans="1:12" s="8" customFormat="1" ht="19.5" customHeight="1" x14ac:dyDescent="0.2">
      <c r="A714" s="3">
        <f>IFERROR(VLOOKUP(B714,'[1]DADOS (OCULTAR)'!$P$3:$R$91,3,0),"")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11744898000390</v>
      </c>
      <c r="E714" s="5" t="str">
        <f>'[1]TCE - ANEXO IV - Preencher'!G723</f>
        <v>ATACADAO COMERCIO DE CARNES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963296</v>
      </c>
      <c r="I714" s="6">
        <f>IF('[1]TCE - ANEXO IV - Preencher'!K723="","",'[1]TCE - ANEXO IV - Preencher'!K723)</f>
        <v>44543</v>
      </c>
      <c r="J714" s="5" t="str">
        <f>'[1]TCE - ANEXO IV - Preencher'!L723</f>
        <v>26211211744898000390550010009632961224920890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11452.08</v>
      </c>
    </row>
    <row r="715" spans="1:12" s="8" customFormat="1" ht="19.5" customHeight="1" x14ac:dyDescent="0.2">
      <c r="A715" s="3">
        <f>IFERROR(VLOOKUP(B715,'[1]DADOS (OCULTAR)'!$P$3:$R$91,3,0),"")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11744898000390</v>
      </c>
      <c r="E715" s="5" t="str">
        <f>'[1]TCE - ANEXO IV - Preencher'!G724</f>
        <v>ATACADAO COMERCIO DE CARNES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963296</v>
      </c>
      <c r="I715" s="6">
        <f>IF('[1]TCE - ANEXO IV - Preencher'!K724="","",'[1]TCE - ANEXO IV - Preencher'!K724)</f>
        <v>44543</v>
      </c>
      <c r="J715" s="5" t="str">
        <f>'[1]TCE - ANEXO IV - Preencher'!L724</f>
        <v>26211211744898000390550010009632961224920890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342</v>
      </c>
    </row>
    <row r="716" spans="1:12" s="8" customFormat="1" ht="19.5" customHeight="1" x14ac:dyDescent="0.2">
      <c r="A716" s="3">
        <f>IFERROR(VLOOKUP(B716,'[1]DADOS (OCULTAR)'!$P$3:$R$91,3,0),"")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70089974000179</v>
      </c>
      <c r="E716" s="5" t="str">
        <f>'[1]TCE - ANEXO IV - Preencher'!G725</f>
        <v>COMERCIAL VITA NORTE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4439700</v>
      </c>
      <c r="I716" s="6">
        <f>IF('[1]TCE - ANEXO IV - Preencher'!K725="","",'[1]TCE - ANEXO IV - Preencher'!K725)</f>
        <v>44543</v>
      </c>
      <c r="J716" s="5" t="str">
        <f>'[1]TCE - ANEXO IV - Preencher'!L725</f>
        <v>26211270089974000179550010044397001598737433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3328.12</v>
      </c>
    </row>
    <row r="717" spans="1:12" s="8" customFormat="1" ht="19.5" customHeight="1" x14ac:dyDescent="0.2">
      <c r="A717" s="3">
        <f>IFERROR(VLOOKUP(B717,'[1]DADOS (OCULTAR)'!$P$3:$R$91,3,0),"")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7534303000133</v>
      </c>
      <c r="E717" s="5" t="str">
        <f>'[1]TCE - ANEXO IV - Preencher'!G726</f>
        <v>COMAL COMERCIO ATACADISTA DE ALIMENTOS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1147671</v>
      </c>
      <c r="I717" s="6">
        <f>IF('[1]TCE - ANEXO IV - Preencher'!K726="","",'[1]TCE - ANEXO IV - Preencher'!K726)</f>
        <v>44543</v>
      </c>
      <c r="J717" s="5" t="str">
        <f>'[1]TCE - ANEXO IV - Preencher'!L726</f>
        <v>26211207534303000133550010011476711172200576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1980.64</v>
      </c>
    </row>
    <row r="718" spans="1:12" s="8" customFormat="1" ht="19.5" customHeight="1" x14ac:dyDescent="0.2">
      <c r="A718" s="3">
        <f>IFERROR(VLOOKUP(B718,'[1]DADOS (OCULTAR)'!$P$3:$R$91,3,0),"")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24150377000195</v>
      </c>
      <c r="E718" s="5" t="str">
        <f>'[1]TCE - ANEXO IV - Preencher'!G727</f>
        <v>KARNEKEIJO LOGISTICA INTEGRADA LT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4398494</v>
      </c>
      <c r="I718" s="6">
        <f>IF('[1]TCE - ANEXO IV - Preencher'!K727="","",'[1]TCE - ANEXO IV - Preencher'!K727)</f>
        <v>44544</v>
      </c>
      <c r="J718" s="5" t="str">
        <f>'[1]TCE - ANEXO IV - Preencher'!L727</f>
        <v>26211224150377000195550010043984941191528029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2061</v>
      </c>
    </row>
    <row r="719" spans="1:12" s="8" customFormat="1" ht="19.5" customHeight="1" x14ac:dyDescent="0.2">
      <c r="A719" s="3">
        <f>IFERROR(VLOOKUP(B719,'[1]DADOS (OCULTAR)'!$P$3:$R$91,3,0),"")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13003893000170</v>
      </c>
      <c r="E719" s="5" t="str">
        <f>'[1]TCE - ANEXO IV - Preencher'!G728</f>
        <v>GRANJA OVO EXTRA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000.003.170</v>
      </c>
      <c r="I719" s="6">
        <f>IF('[1]TCE - ANEXO IV - Preencher'!K728="","",'[1]TCE - ANEXO IV - Preencher'!K728)</f>
        <v>44533</v>
      </c>
      <c r="J719" s="5" t="str">
        <f>'[1]TCE - ANEXO IV - Preencher'!L728</f>
        <v>26211213003893000170550010000031701000636619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780</v>
      </c>
    </row>
    <row r="720" spans="1:12" s="8" customFormat="1" ht="19.5" customHeight="1" x14ac:dyDescent="0.2">
      <c r="A720" s="3">
        <f>IFERROR(VLOOKUP(B720,'[1]DADOS (OCULTAR)'!$P$3:$R$91,3,0),"")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13003893000170</v>
      </c>
      <c r="E720" s="5" t="str">
        <f>'[1]TCE - ANEXO IV - Preencher'!G729</f>
        <v>GRANJA OVO EXTRA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000.003.171</v>
      </c>
      <c r="I720" s="6">
        <f>IF('[1]TCE - ANEXO IV - Preencher'!K729="","",'[1]TCE - ANEXO IV - Preencher'!K729)</f>
        <v>44533</v>
      </c>
      <c r="J720" s="5" t="str">
        <f>'[1]TCE - ANEXO IV - Preencher'!L729</f>
        <v>26211213003893000170550010000031711000636624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260</v>
      </c>
    </row>
    <row r="721" spans="1:12" s="8" customFormat="1" ht="19.5" customHeight="1" x14ac:dyDescent="0.2">
      <c r="A721" s="3">
        <f>IFERROR(VLOOKUP(B721,'[1]DADOS (OCULTAR)'!$P$3:$R$91,3,0),"")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3721769000278</v>
      </c>
      <c r="E721" s="5" t="str">
        <f>'[1]TCE - ANEXO IV - Preencher'!G730</f>
        <v>MASTERBOI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527802</v>
      </c>
      <c r="I721" s="6">
        <f>IF('[1]TCE - ANEXO IV - Preencher'!K730="","",'[1]TCE - ANEXO IV - Preencher'!K730)</f>
        <v>44543</v>
      </c>
      <c r="J721" s="5" t="str">
        <f>'[1]TCE - ANEXO IV - Preencher'!L730</f>
        <v>26211203721769000278550040005278021299625462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9872.82</v>
      </c>
    </row>
    <row r="722" spans="1:12" s="8" customFormat="1" ht="19.5" customHeight="1" x14ac:dyDescent="0.2">
      <c r="A722" s="3">
        <f>IFERROR(VLOOKUP(B722,'[1]DADOS (OCULTAR)'!$P$3:$R$91,3,0),"")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24883359000112</v>
      </c>
      <c r="E722" s="5" t="str">
        <f>'[1]TCE - ANEXO IV - Preencher'!G731</f>
        <v>CARUARU POLPAS EIRELLI ME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000.017.842</v>
      </c>
      <c r="I722" s="6">
        <f>IF('[1]TCE - ANEXO IV - Preencher'!K731="","",'[1]TCE - ANEXO IV - Preencher'!K731)</f>
        <v>44544</v>
      </c>
      <c r="J722" s="5" t="str">
        <f>'[1]TCE - ANEXO IV - Preencher'!L731</f>
        <v>26211224883359000112550010000178421388900003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1183.3</v>
      </c>
    </row>
    <row r="723" spans="1:12" s="8" customFormat="1" ht="19.5" customHeight="1" x14ac:dyDescent="0.2">
      <c r="A723" s="3">
        <f>IFERROR(VLOOKUP(B723,'[1]DADOS (OCULTAR)'!$P$3:$R$91,3,0),"")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3504437000150</v>
      </c>
      <c r="E723" s="5" t="str">
        <f>'[1]TCE - ANEXO IV - Preencher'!G732</f>
        <v>FRINSCAL DIST E IMPORT DE ALIMENTOS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1295809</v>
      </c>
      <c r="I723" s="6">
        <f>IF('[1]TCE - ANEXO IV - Preencher'!K732="","",'[1]TCE - ANEXO IV - Preencher'!K732)</f>
        <v>44544</v>
      </c>
      <c r="J723" s="5" t="str">
        <f>'[1]TCE - ANEXO IV - Preencher'!L732</f>
        <v>26211203504437000150550010012958091214502190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1603.5</v>
      </c>
    </row>
    <row r="724" spans="1:12" s="8" customFormat="1" ht="19.5" customHeight="1" x14ac:dyDescent="0.2">
      <c r="A724" s="3">
        <f>IFERROR(VLOOKUP(B724,'[1]DADOS (OCULTAR)'!$P$3:$R$91,3,0),"")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8029696000352</v>
      </c>
      <c r="E724" s="5" t="str">
        <f>'[1]TCE - ANEXO IV - Preencher'!G733</f>
        <v>ESTIVAS NOVO PRADO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1700051</v>
      </c>
      <c r="I724" s="6">
        <f>IF('[1]TCE - ANEXO IV - Preencher'!K733="","",'[1]TCE - ANEXO IV - Preencher'!K733)</f>
        <v>44543</v>
      </c>
      <c r="J724" s="5" t="str">
        <f>'[1]TCE - ANEXO IV - Preencher'!L733</f>
        <v>26211208029696000352550010017000511001283070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1791.95</v>
      </c>
    </row>
    <row r="725" spans="1:12" s="8" customFormat="1" ht="19.5" customHeight="1" x14ac:dyDescent="0.2">
      <c r="A725" s="3">
        <f>IFERROR(VLOOKUP(B725,'[1]DADOS (OCULTAR)'!$P$3:$R$91,3,0),"")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12286800000108</v>
      </c>
      <c r="E725" s="5" t="str">
        <f>'[1]TCE - ANEXO IV - Preencher'!G734</f>
        <v>MARIZ CATACAD PROD ALIMENT GERAL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533749</v>
      </c>
      <c r="I725" s="6">
        <f>IF('[1]TCE - ANEXO IV - Preencher'!K734="","",'[1]TCE - ANEXO IV - Preencher'!K734)</f>
        <v>44543</v>
      </c>
      <c r="J725" s="5" t="str">
        <f>'[1]TCE - ANEXO IV - Preencher'!L734</f>
        <v>26211212286800000108550010005337491191499358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1223.8</v>
      </c>
    </row>
    <row r="726" spans="1:12" s="8" customFormat="1" ht="19.5" customHeight="1" x14ac:dyDescent="0.2">
      <c r="A726" s="3">
        <f>IFERROR(VLOOKUP(B726,'[1]DADOS (OCULTAR)'!$P$3:$R$91,3,0),"")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24150377000195</v>
      </c>
      <c r="E726" s="5" t="str">
        <f>'[1]TCE - ANEXO IV - Preencher'!G735</f>
        <v>KARNEKEIJO LOGISTICA INTEGRADA LT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4398498</v>
      </c>
      <c r="I726" s="6">
        <f>IF('[1]TCE - ANEXO IV - Preencher'!K735="","",'[1]TCE - ANEXO IV - Preencher'!K735)</f>
        <v>44544</v>
      </c>
      <c r="J726" s="5" t="str">
        <f>'[1]TCE - ANEXO IV - Preencher'!L735</f>
        <v>26211224150377000195550010043984981666636180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606.72</v>
      </c>
    </row>
    <row r="727" spans="1:12" s="8" customFormat="1" ht="19.5" customHeight="1" x14ac:dyDescent="0.2">
      <c r="A727" s="3">
        <f>IFERROR(VLOOKUP(B727,'[1]DADOS (OCULTAR)'!$P$3:$R$91,3,0),"")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24150377000195</v>
      </c>
      <c r="E727" s="5" t="str">
        <f>'[1]TCE - ANEXO IV - Preencher'!G736</f>
        <v>KARNEKEIJO LOGISTICA INTEGRADA LT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4398496</v>
      </c>
      <c r="I727" s="6">
        <f>IF('[1]TCE - ANEXO IV - Preencher'!K736="","",'[1]TCE - ANEXO IV - Preencher'!K736)</f>
        <v>44544</v>
      </c>
      <c r="J727" s="5" t="str">
        <f>'[1]TCE - ANEXO IV - Preencher'!L736</f>
        <v>26211224150377000195550010043984961610406215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3404.01</v>
      </c>
    </row>
    <row r="728" spans="1:12" s="8" customFormat="1" ht="19.5" customHeight="1" x14ac:dyDescent="0.2">
      <c r="A728" s="3">
        <f>IFERROR(VLOOKUP(B728,'[1]DADOS (OCULTAR)'!$P$3:$R$91,3,0),"")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75315333024393</v>
      </c>
      <c r="E728" s="5" t="str">
        <f>'[1]TCE - ANEXO IV - Preencher'!G737</f>
        <v>ATACADAO S.A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000.029.724</v>
      </c>
      <c r="I728" s="6">
        <f>IF('[1]TCE - ANEXO IV - Preencher'!K737="","",'[1]TCE - ANEXO IV - Preencher'!K737)</f>
        <v>44545</v>
      </c>
      <c r="J728" s="5" t="str">
        <f>'[1]TCE - ANEXO IV - Preencher'!L737</f>
        <v>26211275315333024393550010000297241111622090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897.93</v>
      </c>
    </row>
    <row r="729" spans="1:12" s="8" customFormat="1" ht="19.5" customHeight="1" x14ac:dyDescent="0.2">
      <c r="A729" s="3">
        <f>IFERROR(VLOOKUP(B729,'[1]DADOS (OCULTAR)'!$P$3:$R$91,3,0),"")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13003893000170</v>
      </c>
      <c r="E729" s="5" t="str">
        <f>'[1]TCE - ANEXO IV - Preencher'!G738</f>
        <v>GRANJA OVO EXTRA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000.003.197</v>
      </c>
      <c r="I729" s="6">
        <f>IF('[1]TCE - ANEXO IV - Preencher'!K738="","",'[1]TCE - ANEXO IV - Preencher'!K738)</f>
        <v>44546</v>
      </c>
      <c r="J729" s="5" t="str">
        <f>'[1]TCE - ANEXO IV - Preencher'!L738</f>
        <v>26211213003893000170550010000031971000641594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260</v>
      </c>
    </row>
    <row r="730" spans="1:12" s="8" customFormat="1" ht="19.5" customHeight="1" x14ac:dyDescent="0.2">
      <c r="A730" s="3">
        <f>IFERROR(VLOOKUP(B730,'[1]DADOS (OCULTAR)'!$P$3:$R$91,3,0),"")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13003893000170</v>
      </c>
      <c r="E730" s="5" t="str">
        <f>'[1]TCE - ANEXO IV - Preencher'!G739</f>
        <v>GRANJA OVO EXTRA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000.003.196</v>
      </c>
      <c r="I730" s="6">
        <f>IF('[1]TCE - ANEXO IV - Preencher'!K739="","",'[1]TCE - ANEXO IV - Preencher'!K739)</f>
        <v>44546</v>
      </c>
      <c r="J730" s="5" t="str">
        <f>'[1]TCE - ANEXO IV - Preencher'!L739</f>
        <v>26211213003893000170550010000031961000641589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520</v>
      </c>
    </row>
    <row r="731" spans="1:12" s="8" customFormat="1" ht="19.5" customHeight="1" x14ac:dyDescent="0.2">
      <c r="A731" s="3">
        <f>IFERROR(VLOOKUP(B731,'[1]DADOS (OCULTAR)'!$P$3:$R$91,3,0),"")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93209765031420</v>
      </c>
      <c r="E731" s="5" t="str">
        <f>'[1]TCE - ANEXO IV - Preencher'!G740</f>
        <v>WMS SUPERMERCADOS DO BRASIL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1550807</v>
      </c>
      <c r="I731" s="6">
        <f>IF('[1]TCE - ANEXO IV - Preencher'!K740="","",'[1]TCE - ANEXO IV - Preencher'!K740)</f>
        <v>44544</v>
      </c>
      <c r="J731" s="5" t="str">
        <f>'[1]TCE - ANEXO IV - Preencher'!L740</f>
        <v>26211293209765031420550110015508071840857393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12695.7</v>
      </c>
    </row>
    <row r="732" spans="1:12" s="8" customFormat="1" ht="19.5" customHeight="1" x14ac:dyDescent="0.2">
      <c r="A732" s="3">
        <f>IFERROR(VLOOKUP(B732,'[1]DADOS (OCULTAR)'!$P$3:$R$91,3,0),"")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4609653000123</v>
      </c>
      <c r="E732" s="5" t="str">
        <f>'[1]TCE - ANEXO IV - Preencher'!G741</f>
        <v>DISTRIBUIDORA DE ALIMENTOS MARFIM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1508186</v>
      </c>
      <c r="I732" s="6">
        <f>IF('[1]TCE - ANEXO IV - Preencher'!K741="","",'[1]TCE - ANEXO IV - Preencher'!K741)</f>
        <v>44546</v>
      </c>
      <c r="J732" s="5" t="str">
        <f>'[1]TCE - ANEXO IV - Preencher'!L741</f>
        <v>26211204609653000123550020015081861442341390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10850</v>
      </c>
    </row>
    <row r="733" spans="1:12" s="8" customFormat="1" ht="19.5" customHeight="1" x14ac:dyDescent="0.2">
      <c r="A733" s="3">
        <f>IFERROR(VLOOKUP(B733,'[1]DADOS (OCULTAR)'!$P$3:$R$91,3,0),"")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8305623000184</v>
      </c>
      <c r="E733" s="5" t="str">
        <f>'[1]TCE - ANEXO IV - Preencher'!G742</f>
        <v>ATACAMAX IMPORTADORA DE ALIMENTOS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586048</v>
      </c>
      <c r="I733" s="6">
        <f>IF('[1]TCE - ANEXO IV - Preencher'!K742="","",'[1]TCE - ANEXO IV - Preencher'!K742)</f>
        <v>44546</v>
      </c>
      <c r="J733" s="5" t="str">
        <f>'[1]TCE - ANEXO IV - Preencher'!L742</f>
        <v>26211208305623000184550010005860481356105100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1337.56</v>
      </c>
    </row>
    <row r="734" spans="1:12" s="8" customFormat="1" ht="19.5" customHeight="1" x14ac:dyDescent="0.2">
      <c r="A734" s="3">
        <f>IFERROR(VLOOKUP(B734,'[1]DADOS (OCULTAR)'!$P$3:$R$91,3,0),"")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24883359000112</v>
      </c>
      <c r="E734" s="5" t="str">
        <f>'[1]TCE - ANEXO IV - Preencher'!G743</f>
        <v>CARUARU POLPAS EIRELLI ME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000.017.998</v>
      </c>
      <c r="I734" s="6">
        <f>IF('[1]TCE - ANEXO IV - Preencher'!K743="","",'[1]TCE - ANEXO IV - Preencher'!K743)</f>
        <v>44547</v>
      </c>
      <c r="J734" s="5" t="str">
        <f>'[1]TCE - ANEXO IV - Preencher'!L743</f>
        <v>26211224883359000112550010000179981182000008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1753.2</v>
      </c>
    </row>
    <row r="735" spans="1:12" s="8" customFormat="1" ht="19.5" customHeight="1" x14ac:dyDescent="0.2">
      <c r="A735" s="3">
        <f>IFERROR(VLOOKUP(B735,'[1]DADOS (OCULTAR)'!$P$3:$R$91,3,0),"")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30779584000106</v>
      </c>
      <c r="E735" s="5" t="str">
        <f>'[1]TCE - ANEXO IV - Preencher'!G744</f>
        <v>DISPAN ATACADO DE ALIMENTOS LTDA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000.012.549</v>
      </c>
      <c r="I735" s="6">
        <f>IF('[1]TCE - ANEXO IV - Preencher'!K744="","",'[1]TCE - ANEXO IV - Preencher'!K744)</f>
        <v>44547</v>
      </c>
      <c r="J735" s="5" t="str">
        <f>'[1]TCE - ANEXO IV - Preencher'!L744</f>
        <v>26211230779584000106550010000125491502629604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1900</v>
      </c>
    </row>
    <row r="736" spans="1:12" s="8" customFormat="1" ht="19.5" customHeight="1" x14ac:dyDescent="0.2">
      <c r="A736" s="3">
        <f>IFERROR(VLOOKUP(B736,'[1]DADOS (OCULTAR)'!$P$3:$R$91,3,0),"")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3721769000278</v>
      </c>
      <c r="E736" s="5" t="str">
        <f>'[1]TCE - ANEXO IV - Preencher'!G745</f>
        <v>MASTERBOI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533825</v>
      </c>
      <c r="I736" s="6">
        <f>IF('[1]TCE - ANEXO IV - Preencher'!K745="","",'[1]TCE - ANEXO IV - Preencher'!K745)</f>
        <v>44550</v>
      </c>
      <c r="J736" s="5" t="str">
        <f>'[1]TCE - ANEXO IV - Preencher'!L745</f>
        <v>26211203721769000278550040005338251177453217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9700.31</v>
      </c>
    </row>
    <row r="737" spans="1:12" s="8" customFormat="1" ht="19.5" customHeight="1" x14ac:dyDescent="0.2">
      <c r="A737" s="3">
        <f>IFERROR(VLOOKUP(B737,'[1]DADOS (OCULTAR)'!$P$3:$R$91,3,0),"")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11744898000390</v>
      </c>
      <c r="E737" s="5" t="str">
        <f>'[1]TCE - ANEXO IV - Preencher'!G746</f>
        <v>ATACADAO COMERCIO DE CARNES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966550</v>
      </c>
      <c r="I737" s="6">
        <f>IF('[1]TCE - ANEXO IV - Preencher'!K746="","",'[1]TCE - ANEXO IV - Preencher'!K746)</f>
        <v>44550</v>
      </c>
      <c r="J737" s="5" t="str">
        <f>'[1]TCE - ANEXO IV - Preencher'!L746</f>
        <v>26211211744898000390550010009665501611124614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9673.2000000000007</v>
      </c>
    </row>
    <row r="738" spans="1:12" s="8" customFormat="1" ht="19.5" customHeight="1" x14ac:dyDescent="0.2">
      <c r="A738" s="3">
        <f>IFERROR(VLOOKUP(B738,'[1]DADOS (OCULTAR)'!$P$3:$R$91,3,0),"")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8029696000352</v>
      </c>
      <c r="E738" s="5" t="str">
        <f>'[1]TCE - ANEXO IV - Preencher'!G747</f>
        <v>ESTIVAS NOVO PRADO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1702992</v>
      </c>
      <c r="I738" s="6">
        <f>IF('[1]TCE - ANEXO IV - Preencher'!K747="","",'[1]TCE - ANEXO IV - Preencher'!K747)</f>
        <v>44550</v>
      </c>
      <c r="J738" s="5" t="str">
        <f>'[1]TCE - ANEXO IV - Preencher'!L747</f>
        <v>26211208029696000352550010017029921001885712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3285.82</v>
      </c>
    </row>
    <row r="739" spans="1:12" s="8" customFormat="1" ht="19.5" customHeight="1" x14ac:dyDescent="0.2">
      <c r="A739" s="3">
        <f>IFERROR(VLOOKUP(B739,'[1]DADOS (OCULTAR)'!$P$3:$R$91,3,0),"")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75315333024393</v>
      </c>
      <c r="E739" s="5" t="str">
        <f>'[1]TCE - ANEXO IV - Preencher'!G748</f>
        <v>ATACADAO S.A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000.029.998</v>
      </c>
      <c r="I739" s="6">
        <f>IF('[1]TCE - ANEXO IV - Preencher'!K748="","",'[1]TCE - ANEXO IV - Preencher'!K748)</f>
        <v>44550</v>
      </c>
      <c r="J739" s="5" t="str">
        <f>'[1]TCE - ANEXO IV - Preencher'!L748</f>
        <v>26211275315333024393550010000299981111627887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111.84</v>
      </c>
    </row>
    <row r="740" spans="1:12" s="8" customFormat="1" ht="19.5" customHeight="1" x14ac:dyDescent="0.2">
      <c r="A740" s="3">
        <f>IFERROR(VLOOKUP(B740,'[1]DADOS (OCULTAR)'!$P$3:$R$91,3,0),"")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70089974000179</v>
      </c>
      <c r="E740" s="5" t="str">
        <f>'[1]TCE - ANEXO IV - Preencher'!G749</f>
        <v>COMERCIAL VITA NORTE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4447778</v>
      </c>
      <c r="I740" s="6">
        <f>IF('[1]TCE - ANEXO IV - Preencher'!K749="","",'[1]TCE - ANEXO IV - Preencher'!K749)</f>
        <v>44550</v>
      </c>
      <c r="J740" s="5" t="str">
        <f>'[1]TCE - ANEXO IV - Preencher'!L749</f>
        <v>26211270089974000179550010044477781190830663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961.8</v>
      </c>
    </row>
    <row r="741" spans="1:12" s="8" customFormat="1" ht="19.5" customHeight="1" x14ac:dyDescent="0.2">
      <c r="A741" s="3">
        <f>IFERROR(VLOOKUP(B741,'[1]DADOS (OCULTAR)'!$P$3:$R$91,3,0),"")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7534303000133</v>
      </c>
      <c r="E741" s="5" t="str">
        <f>'[1]TCE - ANEXO IV - Preencher'!G750</f>
        <v>COMAL COMERCIO ATACADISTA DE ALIMENTOS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1149197</v>
      </c>
      <c r="I741" s="6">
        <f>IF('[1]TCE - ANEXO IV - Preencher'!K750="","",'[1]TCE - ANEXO IV - Preencher'!K750)</f>
        <v>44551</v>
      </c>
      <c r="J741" s="5" t="str">
        <f>'[1]TCE - ANEXO IV - Preencher'!L750</f>
        <v>26211207534303000133550010011491971144253910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4234.1499999999996</v>
      </c>
    </row>
    <row r="742" spans="1:12" s="8" customFormat="1" ht="19.5" customHeight="1" x14ac:dyDescent="0.2">
      <c r="A742" s="3">
        <f>IFERROR(VLOOKUP(B742,'[1]DADOS (OCULTAR)'!$P$3:$R$91,3,0),"")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1348814000184</v>
      </c>
      <c r="E742" s="5" t="str">
        <f>'[1]TCE - ANEXO IV - Preencher'!G751</f>
        <v>BDL BEZERRA DISTRIBUIDORA LTDA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000.020.585</v>
      </c>
      <c r="I742" s="6">
        <f>IF('[1]TCE - ANEXO IV - Preencher'!K751="","",'[1]TCE - ANEXO IV - Preencher'!K751)</f>
        <v>44550</v>
      </c>
      <c r="J742" s="5" t="str">
        <f>'[1]TCE - ANEXO IV - Preencher'!L751</f>
        <v>26211201348814000184550010000205851046403276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272.8</v>
      </c>
    </row>
    <row r="743" spans="1:12" s="8" customFormat="1" ht="19.5" customHeight="1" x14ac:dyDescent="0.2">
      <c r="A743" s="3">
        <f>IFERROR(VLOOKUP(B743,'[1]DADOS (OCULTAR)'!$P$3:$R$91,3,0),"")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24150377000195</v>
      </c>
      <c r="E743" s="5" t="str">
        <f>'[1]TCE - ANEXO IV - Preencher'!G752</f>
        <v>KARNEKEIJO LOGISTICA INTEGRADA LT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4404684</v>
      </c>
      <c r="I743" s="6">
        <f>IF('[1]TCE - ANEXO IV - Preencher'!K752="","",'[1]TCE - ANEXO IV - Preencher'!K752)</f>
        <v>44550</v>
      </c>
      <c r="J743" s="5" t="str">
        <f>'[1]TCE - ANEXO IV - Preencher'!L752</f>
        <v>26211224150377000195550010044046841561020624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3823.62</v>
      </c>
    </row>
    <row r="744" spans="1:12" s="8" customFormat="1" ht="19.5" customHeight="1" x14ac:dyDescent="0.2">
      <c r="A744" s="3">
        <f>IFERROR(VLOOKUP(B744,'[1]DADOS (OCULTAR)'!$P$3:$R$91,3,0),"")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24883359000112</v>
      </c>
      <c r="E744" s="5" t="str">
        <f>'[1]TCE - ANEXO IV - Preencher'!G753</f>
        <v>CARUARU POLPAS EIRELLI ME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000.018.057</v>
      </c>
      <c r="I744" s="6">
        <f>IF('[1]TCE - ANEXO IV - Preencher'!K753="","",'[1]TCE - ANEXO IV - Preencher'!K753)</f>
        <v>44551</v>
      </c>
      <c r="J744" s="5" t="str">
        <f>'[1]TCE - ANEXO IV - Preencher'!L753</f>
        <v>26211224883359000112550010000180571235300003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1003.4</v>
      </c>
    </row>
    <row r="745" spans="1:12" s="8" customFormat="1" ht="19.5" customHeight="1" x14ac:dyDescent="0.2">
      <c r="A745" s="3">
        <f>IFERROR(VLOOKUP(B745,'[1]DADOS (OCULTAR)'!$P$3:$R$91,3,0),"")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7534303000133</v>
      </c>
      <c r="E745" s="5" t="str">
        <f>'[1]TCE - ANEXO IV - Preencher'!G754</f>
        <v>COMAL COMERCIO ATACADISTA DE ALIMENTOS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1149904</v>
      </c>
      <c r="I745" s="6">
        <f>IF('[1]TCE - ANEXO IV - Preencher'!K754="","",'[1]TCE - ANEXO IV - Preencher'!K754)</f>
        <v>44552</v>
      </c>
      <c r="J745" s="5" t="str">
        <f>'[1]TCE - ANEXO IV - Preencher'!L754</f>
        <v>26211207534303000133550010011499041201222199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2118.09</v>
      </c>
    </row>
    <row r="746" spans="1:12" s="8" customFormat="1" ht="19.5" customHeight="1" x14ac:dyDescent="0.2">
      <c r="A746" s="3">
        <f>IFERROR(VLOOKUP(B746,'[1]DADOS (OCULTAR)'!$P$3:$R$91,3,0),"")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3504437000150</v>
      </c>
      <c r="E746" s="5" t="str">
        <f>'[1]TCE - ANEXO IV - Preencher'!G755</f>
        <v>FRINSCAL DIST E IMPORT DE ALIMENTOS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1299388</v>
      </c>
      <c r="I746" s="6">
        <f>IF('[1]TCE - ANEXO IV - Preencher'!K755="","",'[1]TCE - ANEXO IV - Preencher'!K755)</f>
        <v>44552</v>
      </c>
      <c r="J746" s="5" t="str">
        <f>'[1]TCE - ANEXO IV - Preencher'!L755</f>
        <v>26211203504437000150550010012993881141142151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1823.17</v>
      </c>
    </row>
    <row r="747" spans="1:12" s="8" customFormat="1" ht="19.5" customHeight="1" x14ac:dyDescent="0.2">
      <c r="A747" s="3">
        <f>IFERROR(VLOOKUP(B747,'[1]DADOS (OCULTAR)'!$P$3:$R$91,3,0),"")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24150377000195</v>
      </c>
      <c r="E747" s="5" t="str">
        <f>'[1]TCE - ANEXO IV - Preencher'!G756</f>
        <v>KARNEKEIJO LOGISTICA INTEGRADA LT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4410627</v>
      </c>
      <c r="I747" s="6">
        <f>IF('[1]TCE - ANEXO IV - Preencher'!K756="","",'[1]TCE - ANEXO IV - Preencher'!K756)</f>
        <v>44553</v>
      </c>
      <c r="J747" s="5" t="str">
        <f>'[1]TCE - ANEXO IV - Preencher'!L756</f>
        <v>26211224150377000195550010044106271775773266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6260.23</v>
      </c>
    </row>
    <row r="748" spans="1:12" s="8" customFormat="1" ht="19.5" customHeight="1" x14ac:dyDescent="0.2">
      <c r="A748" s="3">
        <f>IFERROR(VLOOKUP(B748,'[1]DADOS (OCULTAR)'!$P$3:$R$91,3,0),"")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3721769000278</v>
      </c>
      <c r="E748" s="5" t="str">
        <f>'[1]TCE - ANEXO IV - Preencher'!G757</f>
        <v>MASTERBOI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538778</v>
      </c>
      <c r="I748" s="6">
        <f>IF('[1]TCE - ANEXO IV - Preencher'!K757="","",'[1]TCE - ANEXO IV - Preencher'!K757)</f>
        <v>44553</v>
      </c>
      <c r="J748" s="5" t="str">
        <f>'[1]TCE - ANEXO IV - Preencher'!L757</f>
        <v>26211203721769000278550040005387781786732362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10010.31</v>
      </c>
    </row>
    <row r="749" spans="1:12" s="8" customFormat="1" ht="19.5" customHeight="1" x14ac:dyDescent="0.2">
      <c r="A749" s="3">
        <f>IFERROR(VLOOKUP(B749,'[1]DADOS (OCULTAR)'!$P$3:$R$91,3,0),"")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11744898000390</v>
      </c>
      <c r="E749" s="5" t="str">
        <f>'[1]TCE - ANEXO IV - Preencher'!G758</f>
        <v>ATACADAO COMERCIO DE CARNES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968252</v>
      </c>
      <c r="I749" s="6">
        <f>IF('[1]TCE - ANEXO IV - Preencher'!K758="","",'[1]TCE - ANEXO IV - Preencher'!K758)</f>
        <v>44553</v>
      </c>
      <c r="J749" s="5" t="str">
        <f>'[1]TCE - ANEXO IV - Preencher'!L758</f>
        <v>26211211744898000390550010009682521105181200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9633.2000000000007</v>
      </c>
    </row>
    <row r="750" spans="1:12" s="8" customFormat="1" ht="19.5" customHeight="1" x14ac:dyDescent="0.2">
      <c r="A750" s="3">
        <f>IFERROR(VLOOKUP(B750,'[1]DADOS (OCULTAR)'!$P$3:$R$91,3,0),"")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24883359000112</v>
      </c>
      <c r="E750" s="5" t="str">
        <f>'[1]TCE - ANEXO IV - Preencher'!G759</f>
        <v>CARUARU POLPAS EIRELLI ME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000.018.200</v>
      </c>
      <c r="I750" s="6">
        <f>IF('[1]TCE - ANEXO IV - Preencher'!K759="","",'[1]TCE - ANEXO IV - Preencher'!K759)</f>
        <v>44553</v>
      </c>
      <c r="J750" s="5" t="str">
        <f>'[1]TCE - ANEXO IV - Preencher'!L759</f>
        <v>26211224883359000112550010000182001943500009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1387</v>
      </c>
    </row>
    <row r="751" spans="1:12" s="8" customFormat="1" ht="19.5" customHeight="1" x14ac:dyDescent="0.2">
      <c r="A751" s="3">
        <f>IFERROR(VLOOKUP(B751,'[1]DADOS (OCULTAR)'!$P$3:$R$91,3,0),"")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24883359000112</v>
      </c>
      <c r="E751" s="5" t="str">
        <f>'[1]TCE - ANEXO IV - Preencher'!G760</f>
        <v>CARUARU POLPAS EIRELLI ME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000.018.202</v>
      </c>
      <c r="I751" s="6">
        <f>IF('[1]TCE - ANEXO IV - Preencher'!K760="","",'[1]TCE - ANEXO IV - Preencher'!K760)</f>
        <v>44553</v>
      </c>
      <c r="J751" s="5" t="str">
        <f>'[1]TCE - ANEXO IV - Preencher'!L760</f>
        <v>26211224883359000112550010000182021317100000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217</v>
      </c>
    </row>
    <row r="752" spans="1:12" s="8" customFormat="1" ht="19.5" customHeight="1" x14ac:dyDescent="0.2">
      <c r="A752" s="3">
        <f>IFERROR(VLOOKUP(B752,'[1]DADOS (OCULTAR)'!$P$3:$R$91,3,0),"")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8029696000352</v>
      </c>
      <c r="E752" s="5" t="str">
        <f>'[1]TCE - ANEXO IV - Preencher'!G761</f>
        <v>ESTIVAS NOVO PRADO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1704579</v>
      </c>
      <c r="I752" s="6">
        <f>IF('[1]TCE - ANEXO IV - Preencher'!K761="","",'[1]TCE - ANEXO IV - Preencher'!K761)</f>
        <v>44553</v>
      </c>
      <c r="J752" s="5" t="str">
        <f>'[1]TCE - ANEXO IV - Preencher'!L761</f>
        <v>26211208029696000352550010017045791002255246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4287.4799999999996</v>
      </c>
    </row>
    <row r="753" spans="1:12" s="8" customFormat="1" ht="19.5" customHeight="1" x14ac:dyDescent="0.2">
      <c r="A753" s="3">
        <f>IFERROR(VLOOKUP(B753,'[1]DADOS (OCULTAR)'!$P$3:$R$91,3,0),"")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11414902000190</v>
      </c>
      <c r="E753" s="5" t="str">
        <f>'[1]TCE - ANEXO IV - Preencher'!G762</f>
        <v>MAX DISTRIBUIDORA DE ALIMENTOS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246610</v>
      </c>
      <c r="I753" s="6">
        <f>IF('[1]TCE - ANEXO IV - Preencher'!K762="","",'[1]TCE - ANEXO IV - Preencher'!K762)</f>
        <v>44553</v>
      </c>
      <c r="J753" s="5" t="str">
        <f>'[1]TCE - ANEXO IV - Preencher'!L762</f>
        <v>26211211414902000190550030002466101257381317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2094.1999999999998</v>
      </c>
    </row>
    <row r="754" spans="1:12" s="8" customFormat="1" ht="19.5" customHeight="1" x14ac:dyDescent="0.2">
      <c r="A754" s="3">
        <f>IFERROR(VLOOKUP(B754,'[1]DADOS (OCULTAR)'!$P$3:$R$91,3,0),"")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13003893000170</v>
      </c>
      <c r="E754" s="5" t="str">
        <f>'[1]TCE - ANEXO IV - Preencher'!G763</f>
        <v>GRANJA OVO EXTRA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000.003.207</v>
      </c>
      <c r="I754" s="6">
        <f>IF('[1]TCE - ANEXO IV - Preencher'!K763="","",'[1]TCE - ANEXO IV - Preencher'!K763)</f>
        <v>44554</v>
      </c>
      <c r="J754" s="5" t="str">
        <f>'[1]TCE - ANEXO IV - Preencher'!L763</f>
        <v>26211213003893000170550010000032071000643552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260</v>
      </c>
    </row>
    <row r="755" spans="1:12" s="8" customFormat="1" ht="19.5" customHeight="1" x14ac:dyDescent="0.2">
      <c r="A755" s="3">
        <f>IFERROR(VLOOKUP(B755,'[1]DADOS (OCULTAR)'!$P$3:$R$91,3,0),"")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13003893000170</v>
      </c>
      <c r="E755" s="5" t="str">
        <f>'[1]TCE - ANEXO IV - Preencher'!G764</f>
        <v>GRANJA OVO EXTRA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000.003.206</v>
      </c>
      <c r="I755" s="6">
        <f>IF('[1]TCE - ANEXO IV - Preencher'!K764="","",'[1]TCE - ANEXO IV - Preencher'!K764)</f>
        <v>44554</v>
      </c>
      <c r="J755" s="5" t="str">
        <f>'[1]TCE - ANEXO IV - Preencher'!L764</f>
        <v>26211213003893000170550010000032061000643547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1040</v>
      </c>
    </row>
    <row r="756" spans="1:12" s="8" customFormat="1" ht="19.5" customHeight="1" x14ac:dyDescent="0.2">
      <c r="A756" s="3">
        <f>IFERROR(VLOOKUP(B756,'[1]DADOS (OCULTAR)'!$P$3:$R$91,3,0),"")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13003893000170</v>
      </c>
      <c r="E756" s="5" t="str">
        <f>'[1]TCE - ANEXO IV - Preencher'!G765</f>
        <v>GRANJA OVO EXTRA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000.003.213</v>
      </c>
      <c r="I756" s="6">
        <f>IF('[1]TCE - ANEXO IV - Preencher'!K765="","",'[1]TCE - ANEXO IV - Preencher'!K765)</f>
        <v>44551</v>
      </c>
      <c r="J756" s="5" t="str">
        <f>'[1]TCE - ANEXO IV - Preencher'!L765</f>
        <v>26211213003893000170550010000032131000644114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780</v>
      </c>
    </row>
    <row r="757" spans="1:12" s="8" customFormat="1" ht="19.5" customHeight="1" x14ac:dyDescent="0.2">
      <c r="A757" s="3">
        <f>IFERROR(VLOOKUP(B757,'[1]DADOS (OCULTAR)'!$P$3:$R$91,3,0),"")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13003893000170</v>
      </c>
      <c r="E757" s="5" t="str">
        <f>'[1]TCE - ANEXO IV - Preencher'!G766</f>
        <v>GRANJA OVO EXTRA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000.003.214</v>
      </c>
      <c r="I757" s="6">
        <f>IF('[1]TCE - ANEXO IV - Preencher'!K766="","",'[1]TCE - ANEXO IV - Preencher'!K766)</f>
        <v>44557</v>
      </c>
      <c r="J757" s="5" t="str">
        <f>'[1]TCE - ANEXO IV - Preencher'!L766</f>
        <v>26211213003893000170550010000032141000644120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260</v>
      </c>
    </row>
    <row r="758" spans="1:12" s="8" customFormat="1" ht="19.5" customHeight="1" x14ac:dyDescent="0.2">
      <c r="A758" s="3">
        <f>IFERROR(VLOOKUP(B758,'[1]DADOS (OCULTAR)'!$P$3:$R$91,3,0),"")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6281775000169</v>
      </c>
      <c r="E758" s="5" t="str">
        <f>'[1]TCE - ANEXO IV - Preencher'!G767</f>
        <v>MF SANTOS PRODUTOS ALIM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555982</v>
      </c>
      <c r="I758" s="6">
        <f>IF('[1]TCE - ANEXO IV - Preencher'!K767="","",'[1]TCE - ANEXO IV - Preencher'!K767)</f>
        <v>44557</v>
      </c>
      <c r="J758" s="5" t="str">
        <f>'[1]TCE - ANEXO IV - Preencher'!L767</f>
        <v>26211206281775000169550010005559821372812214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2996.8</v>
      </c>
    </row>
    <row r="759" spans="1:12" s="8" customFormat="1" ht="19.5" customHeight="1" x14ac:dyDescent="0.2">
      <c r="A759" s="3">
        <f>IFERROR(VLOOKUP(B759,'[1]DADOS (OCULTAR)'!$P$3:$R$91,3,0),"")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11414902000190</v>
      </c>
      <c r="E759" s="5" t="str">
        <f>'[1]TCE - ANEXO IV - Preencher'!G768</f>
        <v>MAX DISTRIBUIDORA DE ALIMENTOS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246752</v>
      </c>
      <c r="I759" s="6">
        <f>IF('[1]TCE - ANEXO IV - Preencher'!K768="","",'[1]TCE - ANEXO IV - Preencher'!K768)</f>
        <v>44558</v>
      </c>
      <c r="J759" s="5" t="str">
        <f>'[1]TCE - ANEXO IV - Preencher'!L768</f>
        <v>26211211414902000190550030002467521178262167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902.8</v>
      </c>
    </row>
    <row r="760" spans="1:12" s="8" customFormat="1" ht="19.5" customHeight="1" x14ac:dyDescent="0.2">
      <c r="A760" s="3">
        <f>IFERROR(VLOOKUP(B760,'[1]DADOS (OCULTAR)'!$P$3:$R$91,3,0),"")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9248632000143</v>
      </c>
      <c r="E760" s="5" t="str">
        <f>'[1]TCE - ANEXO IV - Preencher'!G769</f>
        <v>D NASCIMENTO SILVA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000.002.248</v>
      </c>
      <c r="I760" s="6">
        <f>IF('[1]TCE - ANEXO IV - Preencher'!K769="","",'[1]TCE - ANEXO IV - Preencher'!K769)</f>
        <v>44558</v>
      </c>
      <c r="J760" s="5" t="str">
        <f>'[1]TCE - ANEXO IV - Preencher'!L769</f>
        <v>26211209248632000143550010000022481044009103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26619.9</v>
      </c>
    </row>
    <row r="761" spans="1:12" s="8" customFormat="1" ht="19.5" customHeight="1" x14ac:dyDescent="0.2">
      <c r="A761" s="3">
        <f>IFERROR(VLOOKUP(B761,'[1]DADOS (OCULTAR)'!$P$3:$R$91,3,0),"")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24883359000112</v>
      </c>
      <c r="E761" s="5" t="str">
        <f>'[1]TCE - ANEXO IV - Preencher'!G770</f>
        <v>CARUARU POLPAS EIRELLI ME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000.018.000</v>
      </c>
      <c r="I761" s="6">
        <f>IF('[1]TCE - ANEXO IV - Preencher'!K770="","",'[1]TCE - ANEXO IV - Preencher'!K770)</f>
        <v>44547</v>
      </c>
      <c r="J761" s="5" t="str">
        <f>'[1]TCE - ANEXO IV - Preencher'!L770</f>
        <v>26211224883359000112550010000180001958100000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74</v>
      </c>
    </row>
    <row r="762" spans="1:12" s="8" customFormat="1" ht="19.5" customHeight="1" x14ac:dyDescent="0.2">
      <c r="A762" s="3">
        <f>IFERROR(VLOOKUP(B762,'[1]DADOS (OCULTAR)'!$P$3:$R$91,3,0),"")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24883359000112</v>
      </c>
      <c r="E762" s="5" t="str">
        <f>'[1]TCE - ANEXO IV - Preencher'!G771</f>
        <v>CARUARU POLPAS EIRELLI ME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000.018.301</v>
      </c>
      <c r="I762" s="6">
        <f>IF('[1]TCE - ANEXO IV - Preencher'!K771="","",'[1]TCE - ANEXO IV - Preencher'!K771)</f>
        <v>44559</v>
      </c>
      <c r="J762" s="5" t="str">
        <f>'[1]TCE - ANEXO IV - Preencher'!L771</f>
        <v>26211224883359000112550010000183011285400002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1088.9000000000001</v>
      </c>
    </row>
    <row r="763" spans="1:12" s="8" customFormat="1" ht="19.5" customHeight="1" x14ac:dyDescent="0.2">
      <c r="A763" s="3">
        <f>IFERROR(VLOOKUP(B763,'[1]DADOS (OCULTAR)'!$P$3:$R$91,3,0),"")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13003893000170</v>
      </c>
      <c r="E763" s="5" t="str">
        <f>'[1]TCE - ANEXO IV - Preencher'!G772</f>
        <v>GRANJA OVO EXTRA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000.003.223</v>
      </c>
      <c r="I763" s="6">
        <f>IF('[1]TCE - ANEXO IV - Preencher'!K772="","",'[1]TCE - ANEXO IV - Preencher'!K772)</f>
        <v>44560</v>
      </c>
      <c r="J763" s="5" t="str">
        <f>'[1]TCE - ANEXO IV - Preencher'!L772</f>
        <v>26211213003893000170550010000032231000646660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260</v>
      </c>
    </row>
    <row r="764" spans="1:12" s="8" customFormat="1" ht="19.5" customHeight="1" x14ac:dyDescent="0.2">
      <c r="A764" s="3">
        <f>IFERROR(VLOOKUP(B764,'[1]DADOS (OCULTAR)'!$P$3:$R$91,3,0),"")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13003893000170</v>
      </c>
      <c r="E764" s="5" t="str">
        <f>'[1]TCE - ANEXO IV - Preencher'!G773</f>
        <v>GRANJA OVO EXTRA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000.003.222</v>
      </c>
      <c r="I764" s="6">
        <f>IF('[1]TCE - ANEXO IV - Preencher'!K773="","",'[1]TCE - ANEXO IV - Preencher'!K773)</f>
        <v>44560</v>
      </c>
      <c r="J764" s="5" t="str">
        <f>'[1]TCE - ANEXO IV - Preencher'!L773</f>
        <v>26211213003893000170550010000032221000646655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1040</v>
      </c>
    </row>
    <row r="765" spans="1:12" s="8" customFormat="1" ht="19.5" customHeight="1" x14ac:dyDescent="0.2">
      <c r="A765" s="3">
        <f>IFERROR(VLOOKUP(B765,'[1]DADOS (OCULTAR)'!$P$3:$R$91,3,0),"")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659083000125</v>
      </c>
      <c r="E765" s="5" t="str">
        <f>'[1]TCE - ANEXO IV - Preencher'!G774</f>
        <v>ULYSSES CAVALCANTI JUNIOR  ME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000.000.109</v>
      </c>
      <c r="I765" s="6">
        <f>IF('[1]TCE - ANEXO IV - Preencher'!K774="","",'[1]TCE - ANEXO IV - Preencher'!K774)</f>
        <v>44560</v>
      </c>
      <c r="J765" s="5" t="str">
        <f>'[1]TCE - ANEXO IV - Preencher'!L774</f>
        <v>26211200659083000125550010000001091000013523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17598.490000000002</v>
      </c>
    </row>
    <row r="766" spans="1:12" s="8" customFormat="1" ht="19.5" customHeight="1" x14ac:dyDescent="0.2">
      <c r="A766" s="3">
        <f>IFERROR(VLOOKUP(B766,'[1]DADOS (OCULTAR)'!$P$3:$R$91,3,0),"")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24883359000112</v>
      </c>
      <c r="E766" s="5" t="str">
        <f>'[1]TCE - ANEXO IV - Preencher'!G775</f>
        <v>CARUARU POLPAS EIRELLI ME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000.018.326</v>
      </c>
      <c r="I766" s="6">
        <f>IF('[1]TCE - ANEXO IV - Preencher'!K775="","",'[1]TCE - ANEXO IV - Preencher'!K775)</f>
        <v>44561</v>
      </c>
      <c r="J766" s="5" t="str">
        <f>'[1]TCE - ANEXO IV - Preencher'!L775</f>
        <v>26211224883359000112550010000183261279500008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1518.2</v>
      </c>
    </row>
    <row r="767" spans="1:12" s="8" customFormat="1" ht="19.5" customHeight="1" x14ac:dyDescent="0.2">
      <c r="A767" s="3">
        <f>IFERROR(VLOOKUP(B767,'[1]DADOS (OCULTAR)'!$P$3:$R$91,3,0),"")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4810650000234</v>
      </c>
      <c r="E767" s="5" t="str">
        <f>'[1]TCE - ANEXO IV - Preencher'!G776</f>
        <v>CABRAL DISTRIBUIDORA E COMERCIO DE MERCA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24455</v>
      </c>
      <c r="I767" s="6">
        <f>IF('[1]TCE - ANEXO IV - Preencher'!K776="","",'[1]TCE - ANEXO IV - Preencher'!K776)</f>
        <v>44532</v>
      </c>
      <c r="J767" s="5" t="str">
        <f>'[1]TCE - ANEXO IV - Preencher'!L776</f>
        <v>26211204810650000234550040000244551773685509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797.63</v>
      </c>
    </row>
    <row r="768" spans="1:12" s="8" customFormat="1" ht="19.5" customHeight="1" x14ac:dyDescent="0.2">
      <c r="A768" s="3">
        <f>IFERROR(VLOOKUP(B768,'[1]DADOS (OCULTAR)'!$P$3:$R$91,3,0),"")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24512912000100</v>
      </c>
      <c r="E768" s="5" t="str">
        <f>'[1]TCE - ANEXO IV - Preencher'!G777</f>
        <v>H. M. COMERCIO DE UTILIDADES LTDA EPP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000.000.372</v>
      </c>
      <c r="I768" s="6">
        <f>IF('[1]TCE - ANEXO IV - Preencher'!K777="","",'[1]TCE - ANEXO IV - Preencher'!K777)</f>
        <v>44533</v>
      </c>
      <c r="J768" s="5" t="str">
        <f>'[1]TCE - ANEXO IV - Preencher'!L777</f>
        <v>26211224512912000100550010000003721048006994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266.89999999999998</v>
      </c>
    </row>
    <row r="769" spans="1:12" s="8" customFormat="1" ht="19.5" customHeight="1" x14ac:dyDescent="0.2">
      <c r="A769" s="3">
        <f>IFERROR(VLOOKUP(B769,'[1]DADOS (OCULTAR)'!$P$3:$R$91,3,0),"")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23705638000123</v>
      </c>
      <c r="E769" s="5" t="str">
        <f>'[1]TCE - ANEXO IV - Preencher'!G778</f>
        <v>C.I. LIMA DE OLIVEIRA IMPORTADOS ME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155</v>
      </c>
      <c r="I769" s="6">
        <f>IF('[1]TCE - ANEXO IV - Preencher'!K778="","",'[1]TCE - ANEXO IV - Preencher'!K778)</f>
        <v>44533</v>
      </c>
      <c r="J769" s="5" t="str">
        <f>'[1]TCE - ANEXO IV - Preencher'!L778</f>
        <v>26211223705638000123550010000001551362857779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144.94999999999999</v>
      </c>
    </row>
    <row r="770" spans="1:12" s="8" customFormat="1" ht="19.5" customHeight="1" x14ac:dyDescent="0.2">
      <c r="A770" s="3">
        <f>IFERROR(VLOOKUP(B770,'[1]DADOS (OCULTAR)'!$P$3:$R$91,3,0),"")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9262356000330</v>
      </c>
      <c r="E770" s="5" t="str">
        <f>'[1]TCE - ANEXO IV - Preencher'!G779</f>
        <v>EXPORFRIOS EQUIPAMENTOS LTDA ME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458</v>
      </c>
      <c r="I770" s="6">
        <f>IF('[1]TCE - ANEXO IV - Preencher'!K779="","",'[1]TCE - ANEXO IV - Preencher'!K779)</f>
        <v>44533</v>
      </c>
      <c r="J770" s="5" t="str">
        <f>'[1]TCE - ANEXO IV - Preencher'!L779</f>
        <v>26211209262356000330550130000004581154163945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712.7</v>
      </c>
    </row>
    <row r="771" spans="1:12" s="8" customFormat="1" ht="19.5" customHeight="1" x14ac:dyDescent="0.2">
      <c r="A771" s="3">
        <f>IFERROR(VLOOKUP(B771,'[1]DADOS (OCULTAR)'!$P$3:$R$91,3,0),"")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5086697000189</v>
      </c>
      <c r="E771" s="5" t="str">
        <f>'[1]TCE - ANEXO IV - Preencher'!G780</f>
        <v>TEREZA CRISTINA RODRIGUES FONSECA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000.007.573</v>
      </c>
      <c r="I771" s="6">
        <f>IF('[1]TCE - ANEXO IV - Preencher'!K780="","",'[1]TCE - ANEXO IV - Preencher'!K780)</f>
        <v>44536</v>
      </c>
      <c r="J771" s="5" t="str">
        <f>'[1]TCE - ANEXO IV - Preencher'!L780</f>
        <v>26211205086697000189550010000075731822480361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305</v>
      </c>
    </row>
    <row r="772" spans="1:12" s="8" customFormat="1" ht="19.5" customHeight="1" x14ac:dyDescent="0.2">
      <c r="A772" s="3">
        <f>IFERROR(VLOOKUP(B772,'[1]DADOS (OCULTAR)'!$P$3:$R$91,3,0),"")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12286800000108</v>
      </c>
      <c r="E772" s="5" t="str">
        <f>'[1]TCE - ANEXO IV - Preencher'!G781</f>
        <v>MARIZ CATACAD PROD ALIMENT GERAL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533743</v>
      </c>
      <c r="I772" s="6">
        <f>IF('[1]TCE - ANEXO IV - Preencher'!K781="","",'[1]TCE - ANEXO IV - Preencher'!K781)</f>
        <v>44543</v>
      </c>
      <c r="J772" s="5" t="str">
        <f>'[1]TCE - ANEXO IV - Preencher'!L781</f>
        <v>26211212286800000108550010005337431605451563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1230</v>
      </c>
    </row>
    <row r="773" spans="1:12" s="8" customFormat="1" ht="19.5" customHeight="1" x14ac:dyDescent="0.2">
      <c r="A773" s="3">
        <f>IFERROR(VLOOKUP(B773,'[1]DADOS (OCULTAR)'!$P$3:$R$91,3,0),"")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22006201000139</v>
      </c>
      <c r="E773" s="5" t="str">
        <f>'[1]TCE - ANEXO IV - Preencher'!G782</f>
        <v>FORTPEL COMERCIO DE DESCARTAVEIS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113666</v>
      </c>
      <c r="I773" s="6">
        <f>IF('[1]TCE - ANEXO IV - Preencher'!K782="","",'[1]TCE - ANEXO IV - Preencher'!K782)</f>
        <v>44540</v>
      </c>
      <c r="J773" s="5" t="str">
        <f>'[1]TCE - ANEXO IV - Preencher'!L782</f>
        <v>26211222006201000139550000001136661101136661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187.9</v>
      </c>
    </row>
    <row r="774" spans="1:12" s="8" customFormat="1" ht="19.5" customHeight="1" x14ac:dyDescent="0.2">
      <c r="A774" s="3">
        <f>IFERROR(VLOOKUP(B774,'[1]DADOS (OCULTAR)'!$P$3:$R$91,3,0),"")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8189587000130</v>
      </c>
      <c r="E774" s="5" t="str">
        <f>'[1]TCE - ANEXO IV - Preencher'!G783</f>
        <v>SISTEMAS DE SERV R.B. QUAL COM EMB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1451358</v>
      </c>
      <c r="I774" s="6">
        <f>IF('[1]TCE - ANEXO IV - Preencher'!K783="","",'[1]TCE - ANEXO IV - Preencher'!K783)</f>
        <v>44540</v>
      </c>
      <c r="J774" s="5" t="str">
        <f>'[1]TCE - ANEXO IV - Preencher'!L783</f>
        <v>35211208189587000130550010014513581009827147</v>
      </c>
      <c r="K774" s="5" t="str">
        <f>IF(F774="B",LEFT('[1]TCE - ANEXO IV - Preencher'!M783,2),IF(F774="S",LEFT('[1]TCE - ANEXO IV - Preencher'!M783,7),IF('[1]TCE - ANEXO IV - Preencher'!H783="","")))</f>
        <v>35</v>
      </c>
      <c r="L774" s="7">
        <f>'[1]TCE - ANEXO IV - Preencher'!N783</f>
        <v>10072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>
        <f>IFERROR(VLOOKUP(B780,'[1]DADOS (OCULTAR)'!$P$3:$R$91,3,0),"")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3.6 - Material de Expediente</v>
      </c>
      <c r="D780" s="3">
        <f>'[1]TCE - ANEXO IV - Preencher'!F789</f>
        <v>3370994000126</v>
      </c>
      <c r="E780" s="5" t="str">
        <f>'[1]TCE - ANEXO IV - Preencher'!G789</f>
        <v>LIVRARIA E PAPELARIA  ATUAL LTDA ME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000.013.419</v>
      </c>
      <c r="I780" s="6">
        <f>IF('[1]TCE - ANEXO IV - Preencher'!K789="","",'[1]TCE - ANEXO IV - Preencher'!K789)</f>
        <v>44533</v>
      </c>
      <c r="J780" s="5" t="str">
        <f>'[1]TCE - ANEXO IV - Preencher'!L789</f>
        <v>26211203370994000126550010000134191103337332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34</v>
      </c>
    </row>
    <row r="781" spans="1:12" s="8" customFormat="1" ht="19.5" customHeight="1" x14ac:dyDescent="0.2">
      <c r="A781" s="3">
        <f>IFERROR(VLOOKUP(B781,'[1]DADOS (OCULTAR)'!$P$3:$R$91,3,0),"")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3.6 - Material de Expediente</v>
      </c>
      <c r="D781" s="3">
        <f>'[1]TCE - ANEXO IV - Preencher'!F790</f>
        <v>10230480003075</v>
      </c>
      <c r="E781" s="5" t="str">
        <f>'[1]TCE - ANEXO IV - Preencher'!G790</f>
        <v>FERREIRA COSTA CIA LTDA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000.008.985</v>
      </c>
      <c r="I781" s="6">
        <f>IF('[1]TCE - ANEXO IV - Preencher'!K790="","",'[1]TCE - ANEXO IV - Preencher'!K790)</f>
        <v>44533</v>
      </c>
      <c r="J781" s="5" t="str">
        <f>'[1]TCE - ANEXO IV - Preencher'!L790</f>
        <v>26211210230480003075550100000089851075463519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399.9</v>
      </c>
    </row>
    <row r="782" spans="1:12" s="8" customFormat="1" ht="19.5" customHeight="1" x14ac:dyDescent="0.2">
      <c r="A782" s="3">
        <f>IFERROR(VLOOKUP(B782,'[1]DADOS (OCULTAR)'!$P$3:$R$91,3,0),"")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3.6 - Material de Expediente</v>
      </c>
      <c r="D782" s="3">
        <f>'[1]TCE - ANEXO IV - Preencher'!F791</f>
        <v>3370994000126</v>
      </c>
      <c r="E782" s="5" t="str">
        <f>'[1]TCE - ANEXO IV - Preencher'!G791</f>
        <v>LIVRARIA E PAPELARIA  ATUAL LTDA ME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000.013.426</v>
      </c>
      <c r="I782" s="6">
        <f>IF('[1]TCE - ANEXO IV - Preencher'!K791="","",'[1]TCE - ANEXO IV - Preencher'!K791)</f>
        <v>44536</v>
      </c>
      <c r="J782" s="5" t="str">
        <f>'[1]TCE - ANEXO IV - Preencher'!L791</f>
        <v>26211203370994000126550010000134261408822204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17</v>
      </c>
    </row>
    <row r="783" spans="1:12" s="8" customFormat="1" ht="19.5" customHeight="1" x14ac:dyDescent="0.2">
      <c r="A783" s="3">
        <f>IFERROR(VLOOKUP(B783,'[1]DADOS (OCULTAR)'!$P$3:$R$91,3,0),"")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3.6 - Material de Expediente</v>
      </c>
      <c r="D783" s="3">
        <f>'[1]TCE - ANEXO IV - Preencher'!F792</f>
        <v>33277851000135</v>
      </c>
      <c r="E783" s="5" t="str">
        <f>'[1]TCE - ANEXO IV - Preencher'!G792</f>
        <v>NATANAEL CAMPOS DA SILVA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000.000.056</v>
      </c>
      <c r="I783" s="6">
        <f>IF('[1]TCE - ANEXO IV - Preencher'!K792="","",'[1]TCE - ANEXO IV - Preencher'!K792)</f>
        <v>44533</v>
      </c>
      <c r="J783" s="5" t="str">
        <f>'[1]TCE - ANEXO IV - Preencher'!L792</f>
        <v>26211233277851000135550010000000561043277004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570</v>
      </c>
    </row>
    <row r="784" spans="1:12" s="8" customFormat="1" ht="19.5" customHeight="1" x14ac:dyDescent="0.2">
      <c r="A784" s="3">
        <f>IFERROR(VLOOKUP(B784,'[1]DADOS (OCULTAR)'!$P$3:$R$91,3,0),"")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3.6 - Material de Expediente</v>
      </c>
      <c r="D784" s="3">
        <f>'[1]TCE - ANEXO IV - Preencher'!F793</f>
        <v>7601049000149</v>
      </c>
      <c r="E784" s="5" t="str">
        <f>'[1]TCE - ANEXO IV - Preencher'!G793</f>
        <v>SEVERINO JOSE DE ARAUJO SOBRINHO ME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17095</v>
      </c>
      <c r="I784" s="6">
        <f>IF('[1]TCE - ANEXO IV - Preencher'!K793="","",'[1]TCE - ANEXO IV - Preencher'!K793)</f>
        <v>44537</v>
      </c>
      <c r="J784" s="5" t="str">
        <f>'[1]TCE - ANEXO IV - Preencher'!L793</f>
        <v>26211207601049000149550010000170951701344347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5544</v>
      </c>
    </row>
    <row r="785" spans="1:12" s="8" customFormat="1" ht="19.5" customHeight="1" x14ac:dyDescent="0.2">
      <c r="A785" s="3">
        <f>IFERROR(VLOOKUP(B785,'[1]DADOS (OCULTAR)'!$P$3:$R$91,3,0),"")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3.6 - Material de Expediente</v>
      </c>
      <c r="D785" s="3">
        <f>'[1]TCE - ANEXO IV - Preencher'!F794</f>
        <v>24348443000136</v>
      </c>
      <c r="E785" s="5" t="str">
        <f>'[1]TCE - ANEXO IV - Preencher'!G794</f>
        <v>FRANCRIS LIVRARIA E PAPELARIA LTDA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000.014.681</v>
      </c>
      <c r="I785" s="6">
        <f>IF('[1]TCE - ANEXO IV - Preencher'!K794="","",'[1]TCE - ANEXO IV - Preencher'!K794)</f>
        <v>44533</v>
      </c>
      <c r="J785" s="5" t="str">
        <f>'[1]TCE - ANEXO IV - Preencher'!L794</f>
        <v>26211224348443000136550010000146811605131627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775</v>
      </c>
    </row>
    <row r="786" spans="1:12" s="8" customFormat="1" ht="19.5" customHeight="1" x14ac:dyDescent="0.2">
      <c r="A786" s="3">
        <f>IFERROR(VLOOKUP(B786,'[1]DADOS (OCULTAR)'!$P$3:$R$91,3,0),"")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3.6 - Material de Expediente</v>
      </c>
      <c r="D786" s="3">
        <f>'[1]TCE - ANEXO IV - Preencher'!F795</f>
        <v>18617596000139</v>
      </c>
      <c r="E786" s="5" t="str">
        <f>'[1]TCE - ANEXO IV - Preencher'!G795</f>
        <v>ETIQUETAG COMERCIO DE ETIQUETAS 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000.006.899</v>
      </c>
      <c r="I786" s="6">
        <f>IF('[1]TCE - ANEXO IV - Preencher'!K795="","",'[1]TCE - ANEXO IV - Preencher'!K795)</f>
        <v>44538</v>
      </c>
      <c r="J786" s="5" t="str">
        <f>'[1]TCE - ANEXO IV - Preencher'!L795</f>
        <v>26211218617596000139550010000068991512800005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714</v>
      </c>
    </row>
    <row r="787" spans="1:12" s="8" customFormat="1" ht="19.5" customHeight="1" x14ac:dyDescent="0.2">
      <c r="A787" s="3">
        <f>IFERROR(VLOOKUP(B787,'[1]DADOS (OCULTAR)'!$P$3:$R$91,3,0),"")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3.6 - Material de Expediente</v>
      </c>
      <c r="D787" s="3">
        <f>'[1]TCE - ANEXO IV - Preencher'!F796</f>
        <v>24073694000155</v>
      </c>
      <c r="E787" s="5" t="str">
        <f>'[1]TCE - ANEXO IV - Preencher'!G796</f>
        <v>NAGEM CIL COMERCIO DE INFORMATICA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000.741.784</v>
      </c>
      <c r="I787" s="6">
        <f>IF('[1]TCE - ANEXO IV - Preencher'!K796="","",'[1]TCE - ANEXO IV - Preencher'!K796)</f>
        <v>44540</v>
      </c>
      <c r="J787" s="5" t="str">
        <f>'[1]TCE - ANEXO IV - Preencher'!L796</f>
        <v>26211224073694000155550010007417841001859570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527.72</v>
      </c>
    </row>
    <row r="788" spans="1:12" s="8" customFormat="1" ht="19.5" customHeight="1" x14ac:dyDescent="0.2">
      <c r="A788" s="3">
        <f>IFERROR(VLOOKUP(B788,'[1]DADOS (OCULTAR)'!$P$3:$R$91,3,0),"")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3.6 - Material de Expediente</v>
      </c>
      <c r="D788" s="3">
        <f>'[1]TCE - ANEXO IV - Preencher'!F797</f>
        <v>22006201000139</v>
      </c>
      <c r="E788" s="5" t="str">
        <f>'[1]TCE - ANEXO IV - Preencher'!G797</f>
        <v>FORTPEL COMERCIO DE DESCARTAVEIS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113666</v>
      </c>
      <c r="I788" s="6">
        <f>IF('[1]TCE - ANEXO IV - Preencher'!K797="","",'[1]TCE - ANEXO IV - Preencher'!K797)</f>
        <v>44540</v>
      </c>
      <c r="J788" s="5" t="str">
        <f>'[1]TCE - ANEXO IV - Preencher'!L797</f>
        <v>26211222006201000139550000001136661101136661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653.65</v>
      </c>
    </row>
    <row r="789" spans="1:12" s="8" customFormat="1" ht="19.5" customHeight="1" x14ac:dyDescent="0.2">
      <c r="A789" s="3">
        <f>IFERROR(VLOOKUP(B789,'[1]DADOS (OCULTAR)'!$P$3:$R$91,3,0),"")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3.6 - Material de Expediente</v>
      </c>
      <c r="D789" s="3">
        <f>'[1]TCE - ANEXO IV - Preencher'!F798</f>
        <v>28588334000147</v>
      </c>
      <c r="E789" s="5" t="str">
        <f>'[1]TCE - ANEXO IV - Preencher'!G798</f>
        <v>ELAINE CRISTINA ARAUJO DE MELO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781</v>
      </c>
      <c r="I789" s="6">
        <f>IF('[1]TCE - ANEXO IV - Preencher'!K798="","",'[1]TCE - ANEXO IV - Preencher'!K798)</f>
        <v>44543</v>
      </c>
      <c r="J789" s="5" t="str">
        <f>'[1]TCE - ANEXO IV - Preencher'!L798</f>
        <v>26211228588334000147550010000007811210007814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1080</v>
      </c>
    </row>
    <row r="790" spans="1:12" s="8" customFormat="1" ht="19.5" customHeight="1" x14ac:dyDescent="0.2">
      <c r="A790" s="3">
        <f>IFERROR(VLOOKUP(B790,'[1]DADOS (OCULTAR)'!$P$3:$R$91,3,0),"")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3.6 - Material de Expediente</v>
      </c>
      <c r="D790" s="3">
        <f>'[1]TCE - ANEXO IV - Preencher'!F799</f>
        <v>24348443000136</v>
      </c>
      <c r="E790" s="5" t="str">
        <f>'[1]TCE - ANEXO IV - Preencher'!G799</f>
        <v>FRANCRIS LIVRARIA E PAPELARIA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000.014.763</v>
      </c>
      <c r="I790" s="6">
        <f>IF('[1]TCE - ANEXO IV - Preencher'!K799="","",'[1]TCE - ANEXO IV - Preencher'!K799)</f>
        <v>44545</v>
      </c>
      <c r="J790" s="5" t="str">
        <f>'[1]TCE - ANEXO IV - Preencher'!L799</f>
        <v>26211224348443000136550010000147631381578558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4353.3999999999996</v>
      </c>
    </row>
    <row r="791" spans="1:12" s="8" customFormat="1" ht="19.5" customHeight="1" x14ac:dyDescent="0.2">
      <c r="A791" s="3">
        <f>IFERROR(VLOOKUP(B791,'[1]DADOS (OCULTAR)'!$P$3:$R$91,3,0),"")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3.6 - Material de Expediente</v>
      </c>
      <c r="D791" s="3">
        <f>'[1]TCE - ANEXO IV - Preencher'!F800</f>
        <v>16432670000117</v>
      </c>
      <c r="E791" s="5" t="str">
        <f>'[1]TCE - ANEXO IV - Preencher'!G800</f>
        <v>M E M COMERCIO E DISTRIBUIDORA LTDA ME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000.020.455</v>
      </c>
      <c r="I791" s="6">
        <f>IF('[1]TCE - ANEXO IV - Preencher'!K800="","",'[1]TCE - ANEXO IV - Preencher'!K800)</f>
        <v>44546</v>
      </c>
      <c r="J791" s="5" t="str">
        <f>'[1]TCE - ANEXO IV - Preencher'!L800</f>
        <v>26211216432670000117550010000204551588488400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276</v>
      </c>
    </row>
    <row r="792" spans="1:12" s="8" customFormat="1" ht="19.5" customHeight="1" x14ac:dyDescent="0.2">
      <c r="A792" s="3">
        <f>IFERROR(VLOOKUP(B792,'[1]DADOS (OCULTAR)'!$P$3:$R$91,3,0),"")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3.6 - Material de Expediente</v>
      </c>
      <c r="D792" s="3">
        <f>'[1]TCE - ANEXO IV - Preencher'!F801</f>
        <v>33277851000135</v>
      </c>
      <c r="E792" s="5" t="str">
        <f>'[1]TCE - ANEXO IV - Preencher'!G801</f>
        <v>NATANAEL CAMPOS DA SILVA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000.000.059</v>
      </c>
      <c r="I792" s="6">
        <f>IF('[1]TCE - ANEXO IV - Preencher'!K801="","",'[1]TCE - ANEXO IV - Preencher'!K801)</f>
        <v>44546</v>
      </c>
      <c r="J792" s="5" t="str">
        <f>'[1]TCE - ANEXO IV - Preencher'!L801</f>
        <v>26211233277851000135550010000000591043277006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4559</v>
      </c>
    </row>
    <row r="793" spans="1:12" s="8" customFormat="1" ht="19.5" customHeight="1" x14ac:dyDescent="0.2">
      <c r="A793" s="3">
        <f>IFERROR(VLOOKUP(B793,'[1]DADOS (OCULTAR)'!$P$3:$R$91,3,0),"")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3.6 - Material de Expediente</v>
      </c>
      <c r="D793" s="3">
        <f>'[1]TCE - ANEXO IV - Preencher'!F802</f>
        <v>24425720000167</v>
      </c>
      <c r="E793" s="5" t="str">
        <f>'[1]TCE - ANEXO IV - Preencher'!G802</f>
        <v>ORIGINAL SUPRIMENTOS E EQUIP. LTDA.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7146</v>
      </c>
      <c r="I793" s="6">
        <f>IF('[1]TCE - ANEXO IV - Preencher'!K802="","",'[1]TCE - ANEXO IV - Preencher'!K802)</f>
        <v>44551</v>
      </c>
      <c r="J793" s="5" t="str">
        <f>'[1]TCE - ANEXO IV - Preencher'!L802</f>
        <v>26211224425720000167550010000071461110024253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220</v>
      </c>
    </row>
    <row r="794" spans="1:12" s="8" customFormat="1" ht="19.5" customHeight="1" x14ac:dyDescent="0.2">
      <c r="A794" s="3">
        <f>IFERROR(VLOOKUP(B794,'[1]DADOS (OCULTAR)'!$P$3:$R$91,3,0),"")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3.6 - Material de Expediente</v>
      </c>
      <c r="D794" s="3">
        <f>'[1]TCE - ANEXO IV - Preencher'!F803</f>
        <v>36898820000190</v>
      </c>
      <c r="E794" s="5" t="str">
        <f>'[1]TCE - ANEXO IV - Preencher'!G803</f>
        <v>PREMIUM DIST DE MAT DE ESC E LIMP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000.001.346</v>
      </c>
      <c r="I794" s="6">
        <f>IF('[1]TCE - ANEXO IV - Preencher'!K803="","",'[1]TCE - ANEXO IV - Preencher'!K803)</f>
        <v>44546</v>
      </c>
      <c r="J794" s="5" t="str">
        <f>'[1]TCE - ANEXO IV - Preencher'!L803</f>
        <v>26211236898820000190550010000013461000069302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226.5</v>
      </c>
    </row>
    <row r="795" spans="1:12" s="8" customFormat="1" ht="19.5" customHeight="1" x14ac:dyDescent="0.2">
      <c r="A795" s="3">
        <f>IFERROR(VLOOKUP(B795,'[1]DADOS (OCULTAR)'!$P$3:$R$91,3,0),"")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3.6 - Material de Expediente</v>
      </c>
      <c r="D795" s="3">
        <f>'[1]TCE - ANEXO IV - Preencher'!F804</f>
        <v>24073694000155</v>
      </c>
      <c r="E795" s="5" t="str">
        <f>'[1]TCE - ANEXO IV - Preencher'!G804</f>
        <v>NAGEM CIL COMERCIO DE INFORMATICA LTDA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000.746.342</v>
      </c>
      <c r="I795" s="6">
        <f>IF('[1]TCE - ANEXO IV - Preencher'!K804="","",'[1]TCE - ANEXO IV - Preencher'!K804)</f>
        <v>44552</v>
      </c>
      <c r="J795" s="5" t="str">
        <f>'[1]TCE - ANEXO IV - Preencher'!L804</f>
        <v>26211224073694000155550010007463421001870990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2475</v>
      </c>
    </row>
    <row r="796" spans="1:12" s="8" customFormat="1" ht="19.5" customHeight="1" x14ac:dyDescent="0.2">
      <c r="A796" s="3">
        <f>IFERROR(VLOOKUP(B796,'[1]DADOS (OCULTAR)'!$P$3:$R$91,3,0),"")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3.6 - Material de Expediente</v>
      </c>
      <c r="D796" s="3">
        <f>'[1]TCE - ANEXO IV - Preencher'!F805</f>
        <v>33277851000135</v>
      </c>
      <c r="E796" s="5" t="str">
        <f>'[1]TCE - ANEXO IV - Preencher'!G805</f>
        <v>NATANAEL CAMPOS DA SILVA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000.000.060</v>
      </c>
      <c r="I796" s="6">
        <f>IF('[1]TCE - ANEXO IV - Preencher'!K805="","",'[1]TCE - ANEXO IV - Preencher'!K805)</f>
        <v>44557</v>
      </c>
      <c r="J796" s="5" t="str">
        <f>'[1]TCE - ANEXO IV - Preencher'!L805</f>
        <v>26211233277851000135550010000000601043277007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2496</v>
      </c>
    </row>
    <row r="797" spans="1:12" s="8" customFormat="1" ht="19.5" customHeight="1" x14ac:dyDescent="0.2">
      <c r="A797" s="3">
        <f>IFERROR(VLOOKUP(B797,'[1]DADOS (OCULTAR)'!$P$3:$R$91,3,0),"")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3.6 - Material de Expediente</v>
      </c>
      <c r="D797" s="3">
        <f>'[1]TCE - ANEXO IV - Preencher'!F806</f>
        <v>31675552000123</v>
      </c>
      <c r="E797" s="5" t="str">
        <f>'[1]TCE - ANEXO IV - Preencher'!G806</f>
        <v>JOAO BOSCO LIVRARIA E PAPELARIA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000.007.073</v>
      </c>
      <c r="I797" s="6">
        <f>IF('[1]TCE - ANEXO IV - Preencher'!K806="","",'[1]TCE - ANEXO IV - Preencher'!K806)</f>
        <v>44558</v>
      </c>
      <c r="J797" s="5" t="str">
        <f>'[1]TCE - ANEXO IV - Preencher'!L806</f>
        <v>26211231675552000123550010000070731543068052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103.8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>
        <f>IFERROR(VLOOKUP(B801,'[1]DADOS (OCULTAR)'!$P$3:$R$91,3,0),"")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3.2 - Gás e Outros Materiais Engarrafados</v>
      </c>
      <c r="D801" s="3">
        <f>'[1]TCE - ANEXO IV - Preencher'!F810</f>
        <v>3237583004588</v>
      </c>
      <c r="E801" s="5" t="str">
        <f>'[1]TCE - ANEXO IV - Preencher'!G810</f>
        <v>COPAGAZ DISTRIBUIDORA DE GAS S.A.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000.005.529</v>
      </c>
      <c r="I801" s="6">
        <f>IF('[1]TCE - ANEXO IV - Preencher'!K810="","",'[1]TCE - ANEXO IV - Preencher'!K810)</f>
        <v>44537</v>
      </c>
      <c r="J801" s="5" t="str">
        <f>'[1]TCE - ANEXO IV - Preencher'!L810</f>
        <v>26211203237583004588550080000055295000716608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3333.5</v>
      </c>
    </row>
    <row r="802" spans="1:12" s="8" customFormat="1" ht="19.5" customHeight="1" x14ac:dyDescent="0.2">
      <c r="A802" s="3">
        <f>IFERROR(VLOOKUP(B802,'[1]DADOS (OCULTAR)'!$P$3:$R$91,3,0),"")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3.2 - Gás e Outros Materiais Engarrafados</v>
      </c>
      <c r="D802" s="3">
        <f>'[1]TCE - ANEXO IV - Preencher'!F811</f>
        <v>3237583004588</v>
      </c>
      <c r="E802" s="5" t="str">
        <f>'[1]TCE - ANEXO IV - Preencher'!G811</f>
        <v>COPAGAZ DISTRIBUIDORA DE GAS S.A.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000.005.591</v>
      </c>
      <c r="I802" s="6">
        <f>IF('[1]TCE - ANEXO IV - Preencher'!K811="","",'[1]TCE - ANEXO IV - Preencher'!K811)</f>
        <v>44545</v>
      </c>
      <c r="J802" s="5" t="str">
        <f>'[1]TCE - ANEXO IV - Preencher'!L811</f>
        <v>26211203237583004588550080000055915000483286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4834.55</v>
      </c>
    </row>
    <row r="803" spans="1:12" s="8" customFormat="1" ht="19.5" customHeight="1" x14ac:dyDescent="0.2">
      <c r="A803" s="3">
        <f>IFERROR(VLOOKUP(B803,'[1]DADOS (OCULTAR)'!$P$3:$R$91,3,0),"")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3.2 - Gás e Outros Materiais Engarrafados</v>
      </c>
      <c r="D803" s="3">
        <f>'[1]TCE - ANEXO IV - Preencher'!F812</f>
        <v>3237583004588</v>
      </c>
      <c r="E803" s="5" t="str">
        <f>'[1]TCE - ANEXO IV - Preencher'!G812</f>
        <v>COPAGAZ DISTRIBUIDORA DE GAS S.A.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000.005.625</v>
      </c>
      <c r="I803" s="6">
        <f>IF('[1]TCE - ANEXO IV - Preencher'!K812="","",'[1]TCE - ANEXO IV - Preencher'!K812)</f>
        <v>44552</v>
      </c>
      <c r="J803" s="5" t="str">
        <f>'[1]TCE - ANEXO IV - Preencher'!L812</f>
        <v>26211203237583004588550080000056255000992296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2948.71</v>
      </c>
    </row>
    <row r="804" spans="1:12" s="8" customFormat="1" ht="19.5" customHeight="1" x14ac:dyDescent="0.2">
      <c r="A804" s="3">
        <f>IFERROR(VLOOKUP(B804,'[1]DADOS (OCULTAR)'!$P$3:$R$91,3,0),"")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3.2 - Gás e Outros Materiais Engarrafados</v>
      </c>
      <c r="D804" s="3">
        <f>'[1]TCE - ANEXO IV - Preencher'!F813</f>
        <v>3237583004588</v>
      </c>
      <c r="E804" s="5" t="str">
        <f>'[1]TCE - ANEXO IV - Preencher'!G813</f>
        <v>COPAGAZ DISTRIBUIDORA DE GAS S.A.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000.009.346</v>
      </c>
      <c r="I804" s="6">
        <f>IF('[1]TCE - ANEXO IV - Preencher'!K813="","",'[1]TCE - ANEXO IV - Preencher'!K813)</f>
        <v>44558</v>
      </c>
      <c r="J804" s="5" t="str">
        <f>'[1]TCE - ANEXO IV - Preencher'!L813</f>
        <v>26211203237583004588550050000093465000048450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3773.95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>
        <f>IFERROR(VLOOKUP(B808,'[1]DADOS (OCULTAR)'!$P$3:$R$91,3,0),"")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3.9 - Material para Manutenção de Bens Imóveis </v>
      </c>
      <c r="D808" s="3">
        <f>'[1]TCE - ANEXO IV - Preencher'!F817</f>
        <v>1326290000201</v>
      </c>
      <c r="E808" s="5" t="str">
        <f>'[1]TCE - ANEXO IV - Preencher'!G817</f>
        <v>IVAN FERREIRA DOS SANTOS ME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000.040.754</v>
      </c>
      <c r="I808" s="6">
        <f>IF('[1]TCE - ANEXO IV - Preencher'!K817="","",'[1]TCE - ANEXO IV - Preencher'!K817)</f>
        <v>44531</v>
      </c>
      <c r="J808" s="5" t="str">
        <f>'[1]TCE - ANEXO IV - Preencher'!L817</f>
        <v>26211201326290000201550010000407541569996209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108.6</v>
      </c>
    </row>
    <row r="809" spans="1:12" s="8" customFormat="1" ht="19.5" customHeight="1" x14ac:dyDescent="0.2">
      <c r="A809" s="3">
        <f>IFERROR(VLOOKUP(B809,'[1]DADOS (OCULTAR)'!$P$3:$R$91,3,0),"")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3.9 - Material para Manutenção de Bens Imóveis </v>
      </c>
      <c r="D809" s="3">
        <f>'[1]TCE - ANEXO IV - Preencher'!F818</f>
        <v>25361160000197</v>
      </c>
      <c r="E809" s="5" t="str">
        <f>'[1]TCE - ANEXO IV - Preencher'!G818</f>
        <v>DISTRIBUIDORA ESPACO DRYWALL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000.000.715</v>
      </c>
      <c r="I809" s="6">
        <f>IF('[1]TCE - ANEXO IV - Preencher'!K818="","",'[1]TCE - ANEXO IV - Preencher'!K818)</f>
        <v>44531</v>
      </c>
      <c r="J809" s="5" t="str">
        <f>'[1]TCE - ANEXO IV - Preencher'!L818</f>
        <v>26211225361160000197550010000007151334202117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65.900000000000006</v>
      </c>
    </row>
    <row r="810" spans="1:12" s="8" customFormat="1" ht="19.5" customHeight="1" x14ac:dyDescent="0.2">
      <c r="A810" s="3">
        <f>IFERROR(VLOOKUP(B810,'[1]DADOS (OCULTAR)'!$P$3:$R$91,3,0),"")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3.9 - Material para Manutenção de Bens Imóveis </v>
      </c>
      <c r="D810" s="3">
        <f>'[1]TCE - ANEXO IV - Preencher'!F819</f>
        <v>25361160000197</v>
      </c>
      <c r="E810" s="5" t="str">
        <f>'[1]TCE - ANEXO IV - Preencher'!G819</f>
        <v>JADILSON JOAO DOS SANTOS ME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7795</v>
      </c>
      <c r="I810" s="6">
        <f>IF('[1]TCE - ANEXO IV - Preencher'!K819="","",'[1]TCE - ANEXO IV - Preencher'!K819)</f>
        <v>44531</v>
      </c>
      <c r="J810" s="5" t="str">
        <f>'[1]TCE - ANEXO IV - Preencher'!L819</f>
        <v>26211226199784000112650010000077951035791801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80</v>
      </c>
    </row>
    <row r="811" spans="1:12" s="8" customFormat="1" ht="19.5" customHeight="1" x14ac:dyDescent="0.2">
      <c r="A811" s="3">
        <f>IFERROR(VLOOKUP(B811,'[1]DADOS (OCULTAR)'!$P$3:$R$91,3,0),"")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3.9 - Material para Manutenção de Bens Imóveis </v>
      </c>
      <c r="D811" s="3">
        <f>'[1]TCE - ANEXO IV - Preencher'!F820</f>
        <v>7097119000173</v>
      </c>
      <c r="E811" s="5" t="str">
        <f>'[1]TCE - ANEXO IV - Preencher'!G820</f>
        <v>CHARLENO BRENO CARVALHO MAGALHAES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4099</v>
      </c>
      <c r="I811" s="6">
        <f>IF('[1]TCE - ANEXO IV - Preencher'!K820="","",'[1]TCE - ANEXO IV - Preencher'!K820)</f>
        <v>44531</v>
      </c>
      <c r="J811" s="5" t="str">
        <f>'[1]TCE - ANEXO IV - Preencher'!L820</f>
        <v>26211207097119000173650010000040991385784247.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30</v>
      </c>
    </row>
    <row r="812" spans="1:12" s="8" customFormat="1" ht="19.5" customHeight="1" x14ac:dyDescent="0.2">
      <c r="A812" s="3">
        <f>IFERROR(VLOOKUP(B812,'[1]DADOS (OCULTAR)'!$P$3:$R$91,3,0),"")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3.9 - Material para Manutenção de Bens Imóveis </v>
      </c>
      <c r="D812" s="3">
        <f>'[1]TCE - ANEXO IV - Preencher'!F821</f>
        <v>10230480003075</v>
      </c>
      <c r="E812" s="5" t="str">
        <f>'[1]TCE - ANEXO IV - Preencher'!G821</f>
        <v>FERREIRA COSTA CIA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000.008.730</v>
      </c>
      <c r="I812" s="6">
        <f>IF('[1]TCE - ANEXO IV - Preencher'!K821="","",'[1]TCE - ANEXO IV - Preencher'!K821)</f>
        <v>44531</v>
      </c>
      <c r="J812" s="5" t="str">
        <f>'[1]TCE - ANEXO IV - Preencher'!L821</f>
        <v>26211210230480003075550100000087301075427840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10070.84</v>
      </c>
    </row>
    <row r="813" spans="1:12" s="8" customFormat="1" ht="19.5" customHeight="1" x14ac:dyDescent="0.2">
      <c r="A813" s="3">
        <f>IFERROR(VLOOKUP(B813,'[1]DADOS (OCULTAR)'!$P$3:$R$91,3,0),"")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3.9 - Material para Manutenção de Bens Imóveis </v>
      </c>
      <c r="D813" s="3">
        <f>'[1]TCE - ANEXO IV - Preencher'!F822</f>
        <v>10230480003075</v>
      </c>
      <c r="E813" s="5" t="str">
        <f>'[1]TCE - ANEXO IV - Preencher'!G822</f>
        <v>FERREIRA COSTA CIA LTDA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000.008.729</v>
      </c>
      <c r="I813" s="6">
        <f>IF('[1]TCE - ANEXO IV - Preencher'!K822="","",'[1]TCE - ANEXO IV - Preencher'!K822)</f>
        <v>44531</v>
      </c>
      <c r="J813" s="5" t="str">
        <f>'[1]TCE - ANEXO IV - Preencher'!L822</f>
        <v>26211210230480003075550100000087291075427806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329.23</v>
      </c>
    </row>
    <row r="814" spans="1:12" s="8" customFormat="1" ht="19.5" customHeight="1" x14ac:dyDescent="0.2">
      <c r="A814" s="3">
        <f>IFERROR(VLOOKUP(B814,'[1]DADOS (OCULTAR)'!$P$3:$R$91,3,0),"")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3.9 - Material para Manutenção de Bens Imóveis </v>
      </c>
      <c r="D814" s="3">
        <f>'[1]TCE - ANEXO IV - Preencher'!F823</f>
        <v>9494196000192</v>
      </c>
      <c r="E814" s="5" t="str">
        <f>'[1]TCE - ANEXO IV - Preencher'!G823</f>
        <v>COMERCIAL JR CLAUDIO  MARIO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228549</v>
      </c>
      <c r="I814" s="6">
        <f>IF('[1]TCE - ANEXO IV - Preencher'!K823="","",'[1]TCE - ANEXO IV - Preencher'!K823)</f>
        <v>44532</v>
      </c>
      <c r="J814" s="5" t="str">
        <f>'[1]TCE - ANEXO IV - Preencher'!L823</f>
        <v>26211209494196000192550010002285491031954662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11.6</v>
      </c>
    </row>
    <row r="815" spans="1:12" s="8" customFormat="1" ht="19.5" customHeight="1" x14ac:dyDescent="0.2">
      <c r="A815" s="3">
        <f>IFERROR(VLOOKUP(B815,'[1]DADOS (OCULTAR)'!$P$3:$R$91,3,0),"")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3.9 - Material para Manutenção de Bens Imóveis </v>
      </c>
      <c r="D815" s="3">
        <f>'[1]TCE - ANEXO IV - Preencher'!F824</f>
        <v>9494196000192</v>
      </c>
      <c r="E815" s="5" t="str">
        <f>'[1]TCE - ANEXO IV - Preencher'!G824</f>
        <v>COMERCIAL JR CLAUDIO  MARIO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228474</v>
      </c>
      <c r="I815" s="6">
        <f>IF('[1]TCE - ANEXO IV - Preencher'!K824="","",'[1]TCE - ANEXO IV - Preencher'!K824)</f>
        <v>44531</v>
      </c>
      <c r="J815" s="5" t="str">
        <f>'[1]TCE - ANEXO IV - Preencher'!L824</f>
        <v>26211209494196000192550010002284741031945423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190.65</v>
      </c>
    </row>
    <row r="816" spans="1:12" s="8" customFormat="1" ht="19.5" customHeight="1" x14ac:dyDescent="0.2">
      <c r="A816" s="3">
        <f>IFERROR(VLOOKUP(B816,'[1]DADOS (OCULTAR)'!$P$3:$R$91,3,0),"")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3.9 - Material para Manutenção de Bens Imóveis </v>
      </c>
      <c r="D816" s="3">
        <f>'[1]TCE - ANEXO IV - Preencher'!F825</f>
        <v>9494196000192</v>
      </c>
      <c r="E816" s="5" t="str">
        <f>'[1]TCE - ANEXO IV - Preencher'!G825</f>
        <v>COMERCIAL JR CLAUDIO  MARIO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228475</v>
      </c>
      <c r="I816" s="6">
        <f>IF('[1]TCE - ANEXO IV - Preencher'!K825="","",'[1]TCE - ANEXO IV - Preencher'!K825)</f>
        <v>44531</v>
      </c>
      <c r="J816" s="5" t="str">
        <f>'[1]TCE - ANEXO IV - Preencher'!L825</f>
        <v>26211209494196000192550010002284751031945510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455.51</v>
      </c>
    </row>
    <row r="817" spans="1:12" s="8" customFormat="1" ht="19.5" customHeight="1" x14ac:dyDescent="0.2">
      <c r="A817" s="3">
        <f>IFERROR(VLOOKUP(B817,'[1]DADOS (OCULTAR)'!$P$3:$R$91,3,0),"")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3.9 - Material para Manutenção de Bens Imóveis </v>
      </c>
      <c r="D817" s="3">
        <f>'[1]TCE - ANEXO IV - Preencher'!F826</f>
        <v>9494196000192</v>
      </c>
      <c r="E817" s="5" t="str">
        <f>'[1]TCE - ANEXO IV - Preencher'!G826</f>
        <v>COMERCIAL JR CLAUDIO  MARIO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228601</v>
      </c>
      <c r="I817" s="6">
        <f>IF('[1]TCE - ANEXO IV - Preencher'!K826="","",'[1]TCE - ANEXO IV - Preencher'!K826)</f>
        <v>44532</v>
      </c>
      <c r="J817" s="5" t="str">
        <f>'[1]TCE - ANEXO IV - Preencher'!L826</f>
        <v>26211209494196000192550010002286011031962764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141.69999999999999</v>
      </c>
    </row>
    <row r="818" spans="1:12" s="8" customFormat="1" ht="19.5" customHeight="1" x14ac:dyDescent="0.2">
      <c r="A818" s="3">
        <f>IFERROR(VLOOKUP(B818,'[1]DADOS (OCULTAR)'!$P$3:$R$91,3,0),"")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3.9 - Material para Manutenção de Bens Imóveis </v>
      </c>
      <c r="D818" s="3">
        <f>'[1]TCE - ANEXO IV - Preencher'!F827</f>
        <v>9494196000192</v>
      </c>
      <c r="E818" s="5" t="str">
        <f>'[1]TCE - ANEXO IV - Preencher'!G827</f>
        <v>COMERCIAL JR CLAUDIO  MARIO LTDA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148129</v>
      </c>
      <c r="I818" s="6">
        <f>IF('[1]TCE - ANEXO IV - Preencher'!K827="","",'[1]TCE - ANEXO IV - Preencher'!K827)</f>
        <v>44532</v>
      </c>
      <c r="J818" s="5" t="str">
        <f>'[1]TCE - ANEXO IV - Preencher'!L827</f>
        <v>26211209494196000192651030001481291481291036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11.6</v>
      </c>
    </row>
    <row r="819" spans="1:12" s="8" customFormat="1" ht="19.5" customHeight="1" x14ac:dyDescent="0.2">
      <c r="A819" s="3">
        <f>IFERROR(VLOOKUP(B819,'[1]DADOS (OCULTAR)'!$P$3:$R$91,3,0),"")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3.9 - Material para Manutenção de Bens Imóveis </v>
      </c>
      <c r="D819" s="3">
        <f>'[1]TCE - ANEXO IV - Preencher'!F828</f>
        <v>26079184000200</v>
      </c>
      <c r="E819" s="5" t="str">
        <f>'[1]TCE - ANEXO IV - Preencher'!G828</f>
        <v>JDM COMERCIO DE ACRILICOS EIRELLI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000.000.948</v>
      </c>
      <c r="I819" s="6">
        <f>IF('[1]TCE - ANEXO IV - Preencher'!K828="","",'[1]TCE - ANEXO IV - Preencher'!K828)</f>
        <v>44532</v>
      </c>
      <c r="J819" s="5" t="str">
        <f>'[1]TCE - ANEXO IV - Preencher'!L828</f>
        <v>26211226079184000200550010000009481604800005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2060</v>
      </c>
    </row>
    <row r="820" spans="1:12" s="8" customFormat="1" ht="19.5" customHeight="1" x14ac:dyDescent="0.2">
      <c r="A820" s="3">
        <f>IFERROR(VLOOKUP(B820,'[1]DADOS (OCULTAR)'!$P$3:$R$91,3,0),"")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3.9 - Material para Manutenção de Bens Imóveis </v>
      </c>
      <c r="D820" s="3">
        <f>'[1]TCE - ANEXO IV - Preencher'!F829</f>
        <v>6201314000139</v>
      </c>
      <c r="E820" s="5" t="str">
        <f>'[1]TCE - ANEXO IV - Preencher'!G829</f>
        <v>CAMEL CARUARU MATERIAIS ELETRI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000.100.268</v>
      </c>
      <c r="I820" s="6">
        <f>IF('[1]TCE - ANEXO IV - Preencher'!K829="","",'[1]TCE - ANEXO IV - Preencher'!K829)</f>
        <v>44533</v>
      </c>
      <c r="J820" s="5" t="str">
        <f>'[1]TCE - ANEXO IV - Preencher'!L829</f>
        <v>26211206201314000139550010001002681322653199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432.5</v>
      </c>
    </row>
    <row r="821" spans="1:12" s="8" customFormat="1" ht="19.5" customHeight="1" x14ac:dyDescent="0.2">
      <c r="A821" s="3">
        <f>IFERROR(VLOOKUP(B821,'[1]DADOS (OCULTAR)'!$P$3:$R$91,3,0),"")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3.9 - Material para Manutenção de Bens Imóveis </v>
      </c>
      <c r="D821" s="3">
        <f>'[1]TCE - ANEXO IV - Preencher'!F830</f>
        <v>9494196000192</v>
      </c>
      <c r="E821" s="5" t="str">
        <f>'[1]TCE - ANEXO IV - Preencher'!G830</f>
        <v>COMERCIAL JR CLAUDIO  MARIO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228717</v>
      </c>
      <c r="I821" s="6">
        <f>IF('[1]TCE - ANEXO IV - Preencher'!K830="","",'[1]TCE - ANEXO IV - Preencher'!K830)</f>
        <v>44533</v>
      </c>
      <c r="J821" s="5" t="str">
        <f>'[1]TCE - ANEXO IV - Preencher'!L830</f>
        <v>26211209494196000192550010002287171031974458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242.73</v>
      </c>
    </row>
    <row r="822" spans="1:12" s="8" customFormat="1" ht="19.5" customHeight="1" x14ac:dyDescent="0.2">
      <c r="A822" s="3">
        <f>IFERROR(VLOOKUP(B822,'[1]DADOS (OCULTAR)'!$P$3:$R$91,3,0),"")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3.9 - Material para Manutenção de Bens Imóveis </v>
      </c>
      <c r="D822" s="3">
        <f>'[1]TCE - ANEXO IV - Preencher'!F831</f>
        <v>9494196000192</v>
      </c>
      <c r="E822" s="5" t="str">
        <f>'[1]TCE - ANEXO IV - Preencher'!G831</f>
        <v>COMERCIAL JR CLAUDIO  MARIO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228698</v>
      </c>
      <c r="I822" s="6">
        <f>IF('[1]TCE - ANEXO IV - Preencher'!K831="","",'[1]TCE - ANEXO IV - Preencher'!K831)</f>
        <v>44533</v>
      </c>
      <c r="J822" s="5" t="str">
        <f>'[1]TCE - ANEXO IV - Preencher'!L831</f>
        <v>26211209494196000192550010002286981031972059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291.10000000000002</v>
      </c>
    </row>
    <row r="823" spans="1:12" s="8" customFormat="1" ht="19.5" customHeight="1" x14ac:dyDescent="0.2">
      <c r="A823" s="3">
        <f>IFERROR(VLOOKUP(B823,'[1]DADOS (OCULTAR)'!$P$3:$R$91,3,0),"")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3.9 - Material para Manutenção de Bens Imóveis </v>
      </c>
      <c r="D823" s="3">
        <f>'[1]TCE - ANEXO IV - Preencher'!F832</f>
        <v>19914979000131</v>
      </c>
      <c r="E823" s="5" t="str">
        <f>'[1]TCE - ANEXO IV - Preencher'!G832</f>
        <v>NLS DIVISORIAS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1271</v>
      </c>
      <c r="I823" s="6">
        <f>IF('[1]TCE - ANEXO IV - Preencher'!K832="","",'[1]TCE - ANEXO IV - Preencher'!K832)</f>
        <v>44533</v>
      </c>
      <c r="J823" s="5" t="str">
        <f>'[1]TCE - ANEXO IV - Preencher'!L832</f>
        <v>26211219914979000131550010000012711756777659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247.2</v>
      </c>
    </row>
    <row r="824" spans="1:12" s="8" customFormat="1" ht="19.5" customHeight="1" x14ac:dyDescent="0.2">
      <c r="A824" s="3">
        <f>IFERROR(VLOOKUP(B824,'[1]DADOS (OCULTAR)'!$P$3:$R$91,3,0),"")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3.9 - Material para Manutenção de Bens Imóveis </v>
      </c>
      <c r="D824" s="3">
        <f>'[1]TCE - ANEXO IV - Preencher'!F833</f>
        <v>9262356000330</v>
      </c>
      <c r="E824" s="5" t="str">
        <f>'[1]TCE - ANEXO IV - Preencher'!G833</f>
        <v>EXPORFRIOS EQUIPAMENTOS LTDA ME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458</v>
      </c>
      <c r="I824" s="6">
        <f>IF('[1]TCE - ANEXO IV - Preencher'!K833="","",'[1]TCE - ANEXO IV - Preencher'!K833)</f>
        <v>44533</v>
      </c>
      <c r="J824" s="5" t="str">
        <f>'[1]TCE - ANEXO IV - Preencher'!L833</f>
        <v>26211209262356000330550130000004581154163945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408.92</v>
      </c>
    </row>
    <row r="825" spans="1:12" s="8" customFormat="1" ht="19.5" customHeight="1" x14ac:dyDescent="0.2">
      <c r="A825" s="3">
        <f>IFERROR(VLOOKUP(B825,'[1]DADOS (OCULTAR)'!$P$3:$R$91,3,0),"")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3.9 - Material para Manutenção de Bens Imóveis </v>
      </c>
      <c r="D825" s="3">
        <f>'[1]TCE - ANEXO IV - Preencher'!F834</f>
        <v>61665212000182</v>
      </c>
      <c r="E825" s="5" t="str">
        <f>'[1]TCE - ANEXO IV - Preencher'!G834</f>
        <v>AEROGLASS BRASILEIRA S A FIBRAS DE VIDRO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000.125.362</v>
      </c>
      <c r="I825" s="6">
        <f>IF('[1]TCE - ANEXO IV - Preencher'!K834="","",'[1]TCE - ANEXO IV - Preencher'!K834)</f>
        <v>44522</v>
      </c>
      <c r="J825" s="5" t="str">
        <f>'[1]TCE - ANEXO IV - Preencher'!L834</f>
        <v>35211161665212000182550010001253621418618333</v>
      </c>
      <c r="K825" s="5" t="str">
        <f>IF(F825="B",LEFT('[1]TCE - ANEXO IV - Preencher'!M834,2),IF(F825="S",LEFT('[1]TCE - ANEXO IV - Preencher'!M834,7),IF('[1]TCE - ANEXO IV - Preencher'!H834="","")))</f>
        <v>35</v>
      </c>
      <c r="L825" s="7">
        <f>'[1]TCE - ANEXO IV - Preencher'!N834</f>
        <v>24669.200000000001</v>
      </c>
    </row>
    <row r="826" spans="1:12" s="8" customFormat="1" ht="19.5" customHeight="1" x14ac:dyDescent="0.2">
      <c r="A826" s="3">
        <f>IFERROR(VLOOKUP(B826,'[1]DADOS (OCULTAR)'!$P$3:$R$91,3,0),"")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>
        <f>'[1]TCE - ANEXO IV - Preencher'!F835</f>
        <v>24080970000102</v>
      </c>
      <c r="E826" s="5" t="str">
        <f>'[1]TCE - ANEXO IV - Preencher'!G835</f>
        <v>CARLOS A. PROJ. E CONS.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5366</v>
      </c>
      <c r="I826" s="6">
        <f>IF('[1]TCE - ANEXO IV - Preencher'!K835="","",'[1]TCE - ANEXO IV - Preencher'!K835)</f>
        <v>44536</v>
      </c>
      <c r="J826" s="5" t="str">
        <f>'[1]TCE - ANEXO IV - Preencher'!L835</f>
        <v>26211224080970000102550010000053661135021151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295</v>
      </c>
    </row>
    <row r="827" spans="1:12" s="8" customFormat="1" ht="19.5" customHeight="1" x14ac:dyDescent="0.2">
      <c r="A827" s="3">
        <f>IFERROR(VLOOKUP(B827,'[1]DADOS (OCULTAR)'!$P$3:$R$91,3,0),"")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3.9 - Material para Manutenção de Bens Imóveis </v>
      </c>
      <c r="D827" s="3">
        <f>'[1]TCE - ANEXO IV - Preencher'!F836</f>
        <v>30324030000114</v>
      </c>
      <c r="E827" s="5" t="str">
        <f>'[1]TCE - ANEXO IV - Preencher'!G836</f>
        <v>THERMOFRIO REFRIGERACAO LTDA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000.002.441</v>
      </c>
      <c r="I827" s="6">
        <f>IF('[1]TCE - ANEXO IV - Preencher'!K836="","",'[1]TCE - ANEXO IV - Preencher'!K836)</f>
        <v>44536</v>
      </c>
      <c r="J827" s="5" t="str">
        <f>'[1]TCE - ANEXO IV - Preencher'!L836</f>
        <v>26211230324030000114550010000024411000101864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63</v>
      </c>
    </row>
    <row r="828" spans="1:12" s="8" customFormat="1" ht="19.5" customHeight="1" x14ac:dyDescent="0.2">
      <c r="A828" s="3">
        <f>IFERROR(VLOOKUP(B828,'[1]DADOS (OCULTAR)'!$P$3:$R$91,3,0),"")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>
        <f>'[1]TCE - ANEXO IV - Preencher'!F837</f>
        <v>9494196000192</v>
      </c>
      <c r="E828" s="5" t="str">
        <f>'[1]TCE - ANEXO IV - Preencher'!G837</f>
        <v>COMERCIAL JR CLAUDIO  MARIO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229086</v>
      </c>
      <c r="I828" s="6">
        <f>IF('[1]TCE - ANEXO IV - Preencher'!K837="","",'[1]TCE - ANEXO IV - Preencher'!K837)</f>
        <v>44536</v>
      </c>
      <c r="J828" s="5" t="str">
        <f>'[1]TCE - ANEXO IV - Preencher'!L837</f>
        <v>26211209494196000192550010002290861032009822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470.06</v>
      </c>
    </row>
    <row r="829" spans="1:12" s="8" customFormat="1" ht="19.5" customHeight="1" x14ac:dyDescent="0.2">
      <c r="A829" s="3">
        <f>IFERROR(VLOOKUP(B829,'[1]DADOS (OCULTAR)'!$P$3:$R$91,3,0),"")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3.9 - Material para Manutenção de Bens Imóveis </v>
      </c>
      <c r="D829" s="3">
        <f>'[1]TCE - ANEXO IV - Preencher'!F838</f>
        <v>9494196000192</v>
      </c>
      <c r="E829" s="5" t="str">
        <f>'[1]TCE - ANEXO IV - Preencher'!G838</f>
        <v>COMERCIAL JR CLAUDIO  MARIO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229097</v>
      </c>
      <c r="I829" s="6">
        <f>IF('[1]TCE - ANEXO IV - Preencher'!K838="","",'[1]TCE - ANEXO IV - Preencher'!K838)</f>
        <v>44536</v>
      </c>
      <c r="J829" s="5" t="str">
        <f>'[1]TCE - ANEXO IV - Preencher'!L838</f>
        <v>26211209494196000192550010002290971032011090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120.66</v>
      </c>
    </row>
    <row r="830" spans="1:12" s="8" customFormat="1" ht="19.5" customHeight="1" x14ac:dyDescent="0.2">
      <c r="A830" s="3">
        <f>IFERROR(VLOOKUP(B830,'[1]DADOS (OCULTAR)'!$P$3:$R$91,3,0),"")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11400397000125</v>
      </c>
      <c r="E830" s="5" t="str">
        <f>'[1]TCE - ANEXO IV - Preencher'!G839</f>
        <v>JOSE ERALDO DA SILVA  EPP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2276</v>
      </c>
      <c r="I830" s="6">
        <f>IF('[1]TCE - ANEXO IV - Preencher'!K839="","",'[1]TCE - ANEXO IV - Preencher'!K839)</f>
        <v>44537</v>
      </c>
      <c r="J830" s="5" t="str">
        <f>'[1]TCE - ANEXO IV - Preencher'!L839</f>
        <v>26211211400397000125550020000022761262315920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500</v>
      </c>
    </row>
    <row r="831" spans="1:12" s="8" customFormat="1" ht="19.5" customHeight="1" x14ac:dyDescent="0.2">
      <c r="A831" s="3">
        <f>IFERROR(VLOOKUP(B831,'[1]DADOS (OCULTAR)'!$P$3:$R$91,3,0),"")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>
        <f>'[1]TCE - ANEXO IV - Preencher'!F840</f>
        <v>41057399000558</v>
      </c>
      <c r="E831" s="5" t="str">
        <f>'[1]TCE - ANEXO IV - Preencher'!G840</f>
        <v>MADECENTER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000.017.839</v>
      </c>
      <c r="I831" s="6">
        <f>IF('[1]TCE - ANEXO IV - Preencher'!K840="","",'[1]TCE - ANEXO IV - Preencher'!K840)</f>
        <v>44531</v>
      </c>
      <c r="J831" s="5" t="str">
        <f>'[1]TCE - ANEXO IV - Preencher'!L840</f>
        <v>26211241057399000558550010000178391193829076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1740</v>
      </c>
    </row>
    <row r="832" spans="1:12" s="8" customFormat="1" ht="19.5" customHeight="1" x14ac:dyDescent="0.2">
      <c r="A832" s="3">
        <f>IFERROR(VLOOKUP(B832,'[1]DADOS (OCULTAR)'!$P$3:$R$91,3,0),"")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21925811000173</v>
      </c>
      <c r="E832" s="5" t="str">
        <f>'[1]TCE - ANEXO IV - Preencher'!G841</f>
        <v>UL BRASIL IND. E COM DE ARM. LUM. LTDA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000.008.287</v>
      </c>
      <c r="I832" s="6">
        <f>IF('[1]TCE - ANEXO IV - Preencher'!K841="","",'[1]TCE - ANEXO IV - Preencher'!K841)</f>
        <v>44524</v>
      </c>
      <c r="J832" s="5" t="str">
        <f>'[1]TCE - ANEXO IV - Preencher'!L841</f>
        <v>35211121925811000173550010000082871202111249</v>
      </c>
      <c r="K832" s="5" t="str">
        <f>IF(F832="B",LEFT('[1]TCE - ANEXO IV - Preencher'!M841,2),IF(F832="S",LEFT('[1]TCE - ANEXO IV - Preencher'!M841,7),IF('[1]TCE - ANEXO IV - Preencher'!H841="","")))</f>
        <v>35</v>
      </c>
      <c r="L832" s="7">
        <f>'[1]TCE - ANEXO IV - Preencher'!N841</f>
        <v>4191</v>
      </c>
    </row>
    <row r="833" spans="1:12" s="8" customFormat="1" ht="19.5" customHeight="1" x14ac:dyDescent="0.2">
      <c r="A833" s="3">
        <f>IFERROR(VLOOKUP(B833,'[1]DADOS (OCULTAR)'!$P$3:$R$91,3,0),"")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9494196000192</v>
      </c>
      <c r="E833" s="5" t="str">
        <f>'[1]TCE - ANEXO IV - Preencher'!G842</f>
        <v>COMERCIAL JR CLAUDIO  MARIO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229289</v>
      </c>
      <c r="I833" s="6">
        <f>IF('[1]TCE - ANEXO IV - Preencher'!K842="","",'[1]TCE - ANEXO IV - Preencher'!K842)</f>
        <v>44537</v>
      </c>
      <c r="J833" s="5" t="str">
        <f>'[1]TCE - ANEXO IV - Preencher'!L842</f>
        <v>26211209494196000192550010002292891032031561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544.4</v>
      </c>
    </row>
    <row r="834" spans="1:12" s="8" customFormat="1" ht="19.5" customHeight="1" x14ac:dyDescent="0.2">
      <c r="A834" s="3">
        <f>IFERROR(VLOOKUP(B834,'[1]DADOS (OCULTAR)'!$P$3:$R$91,3,0),"")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9494196000192</v>
      </c>
      <c r="E834" s="5" t="str">
        <f>'[1]TCE - ANEXO IV - Preencher'!G843</f>
        <v>COMERCIAL JR CLAUDIO  MARIO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229203</v>
      </c>
      <c r="I834" s="6">
        <f>IF('[1]TCE - ANEXO IV - Preencher'!K843="","",'[1]TCE - ANEXO IV - Preencher'!K843)</f>
        <v>44537</v>
      </c>
      <c r="J834" s="5" t="str">
        <f>'[1]TCE - ANEXO IV - Preencher'!L843</f>
        <v>26211209494196000192550010002292031032023475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276.18</v>
      </c>
    </row>
    <row r="835" spans="1:12" s="8" customFormat="1" ht="19.5" customHeight="1" x14ac:dyDescent="0.2">
      <c r="A835" s="3">
        <f>IFERROR(VLOOKUP(B835,'[1]DADOS (OCULTAR)'!$P$3:$R$91,3,0),"")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9494196000192</v>
      </c>
      <c r="E835" s="5" t="str">
        <f>'[1]TCE - ANEXO IV - Preencher'!G844</f>
        <v>COMERCIAL JR CLAUDIO  MARIO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229443</v>
      </c>
      <c r="I835" s="6">
        <f>IF('[1]TCE - ANEXO IV - Preencher'!K844="","",'[1]TCE - ANEXO IV - Preencher'!K844)</f>
        <v>44538</v>
      </c>
      <c r="J835" s="5" t="str">
        <f>'[1]TCE - ANEXO IV - Preencher'!L844</f>
        <v>26211209494196000192550010002294431032050487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283.39999999999998</v>
      </c>
    </row>
    <row r="836" spans="1:12" s="8" customFormat="1" ht="19.5" customHeight="1" x14ac:dyDescent="0.2">
      <c r="A836" s="3">
        <f>IFERROR(VLOOKUP(B836,'[1]DADOS (OCULTAR)'!$P$3:$R$91,3,0),"")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9494196000192</v>
      </c>
      <c r="E836" s="5" t="str">
        <f>'[1]TCE - ANEXO IV - Preencher'!G845</f>
        <v>COMERCIAL JR CLAUDIO  MARIO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229442</v>
      </c>
      <c r="I836" s="6">
        <f>IF('[1]TCE - ANEXO IV - Preencher'!K845="","",'[1]TCE - ANEXO IV - Preencher'!K845)</f>
        <v>44538</v>
      </c>
      <c r="J836" s="5" t="str">
        <f>'[1]TCE - ANEXO IV - Preencher'!L845</f>
        <v>26211209494196000192550010002294421032050390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456.63</v>
      </c>
    </row>
    <row r="837" spans="1:12" s="8" customFormat="1" ht="19.5" customHeight="1" x14ac:dyDescent="0.2">
      <c r="A837" s="3">
        <f>IFERROR(VLOOKUP(B837,'[1]DADOS (OCULTAR)'!$P$3:$R$91,3,0),"")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9494196000192</v>
      </c>
      <c r="E837" s="5" t="str">
        <f>'[1]TCE - ANEXO IV - Preencher'!G846</f>
        <v>COMERCIAL JR CLAUDIO  MARIO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229392</v>
      </c>
      <c r="I837" s="6">
        <f>IF('[1]TCE - ANEXO IV - Preencher'!K846="","",'[1]TCE - ANEXO IV - Preencher'!K846)</f>
        <v>44538</v>
      </c>
      <c r="J837" s="5" t="str">
        <f>'[1]TCE - ANEXO IV - Preencher'!L846</f>
        <v>26211209494196000192550010002293921032044354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41.41</v>
      </c>
    </row>
    <row r="838" spans="1:12" s="8" customFormat="1" ht="19.5" customHeight="1" x14ac:dyDescent="0.2">
      <c r="A838" s="3">
        <f>IFERROR(VLOOKUP(B838,'[1]DADOS (OCULTAR)'!$P$3:$R$91,3,0),"")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11403953000117</v>
      </c>
      <c r="E838" s="5" t="str">
        <f>'[1]TCE - ANEXO IV - Preencher'!G847</f>
        <v>SOCIEDADE DE FERRAGENS FREIRE LTDA  EPP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000.037.025</v>
      </c>
      <c r="I838" s="6">
        <f>IF('[1]TCE - ANEXO IV - Preencher'!K847="","",'[1]TCE - ANEXO IV - Preencher'!K847)</f>
        <v>44483</v>
      </c>
      <c r="J838" s="5" t="str">
        <f>'[1]TCE - ANEXO IV - Preencher'!L847</f>
        <v>26211011403953000117550010000370251484800005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679.96</v>
      </c>
    </row>
    <row r="839" spans="1:12" s="8" customFormat="1" ht="19.5" customHeight="1" x14ac:dyDescent="0.2">
      <c r="A839" s="3">
        <f>IFERROR(VLOOKUP(B839,'[1]DADOS (OCULTAR)'!$P$3:$R$91,3,0),"")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9494196000192</v>
      </c>
      <c r="E839" s="5" t="str">
        <f>'[1]TCE - ANEXO IV - Preencher'!G848</f>
        <v>COMERCIAL JR CLAUDIO  MARIO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229540</v>
      </c>
      <c r="I839" s="6">
        <f>IF('[1]TCE - ANEXO IV - Preencher'!K848="","",'[1]TCE - ANEXO IV - Preencher'!K848)</f>
        <v>44539</v>
      </c>
      <c r="J839" s="5" t="str">
        <f>'[1]TCE - ANEXO IV - Preencher'!L848</f>
        <v>26211209494196000192550010002295401032063710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398.11</v>
      </c>
    </row>
    <row r="840" spans="1:12" s="8" customFormat="1" ht="19.5" customHeight="1" x14ac:dyDescent="0.2">
      <c r="A840" s="3">
        <f>IFERROR(VLOOKUP(B840,'[1]DADOS (OCULTAR)'!$P$3:$R$91,3,0),"")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9494196000192</v>
      </c>
      <c r="E840" s="5" t="str">
        <f>'[1]TCE - ANEXO IV - Preencher'!G849</f>
        <v>COMERCIAL JR CLAUDIO  MARIO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229499</v>
      </c>
      <c r="I840" s="6">
        <f>IF('[1]TCE - ANEXO IV - Preencher'!K849="","",'[1]TCE - ANEXO IV - Preencher'!K849)</f>
        <v>44539</v>
      </c>
      <c r="J840" s="5" t="str">
        <f>'[1]TCE - ANEXO IV - Preencher'!L849</f>
        <v>26211209494196000192550010002294991032057410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537.76</v>
      </c>
    </row>
    <row r="841" spans="1:12" s="8" customFormat="1" ht="19.5" customHeight="1" x14ac:dyDescent="0.2">
      <c r="A841" s="3">
        <f>IFERROR(VLOOKUP(B841,'[1]DADOS (OCULTAR)'!$P$3:$R$91,3,0),"")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11400397000125</v>
      </c>
      <c r="E841" s="5" t="str">
        <f>'[1]TCE - ANEXO IV - Preencher'!G850</f>
        <v>JOSE ERALDO DA SILVA  EPP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2313</v>
      </c>
      <c r="I841" s="6">
        <f>IF('[1]TCE - ANEXO IV - Preencher'!K850="","",'[1]TCE - ANEXO IV - Preencher'!K850)</f>
        <v>44539</v>
      </c>
      <c r="J841" s="5" t="str">
        <f>'[1]TCE - ANEXO IV - Preencher'!L850</f>
        <v>26211211400397000125550020000023131111551786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210</v>
      </c>
    </row>
    <row r="842" spans="1:12" s="8" customFormat="1" ht="19.5" customHeight="1" x14ac:dyDescent="0.2">
      <c r="A842" s="3">
        <f>IFERROR(VLOOKUP(B842,'[1]DADOS (OCULTAR)'!$P$3:$R$91,3,0),"")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24187013000180</v>
      </c>
      <c r="E842" s="5" t="str">
        <f>'[1]TCE - ANEXO IV - Preencher'!G851</f>
        <v>A G GERMANO COMERCIO ELETRONICO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000.035.857</v>
      </c>
      <c r="I842" s="6">
        <f>IF('[1]TCE - ANEXO IV - Preencher'!K851="","",'[1]TCE - ANEXO IV - Preencher'!K851)</f>
        <v>44537</v>
      </c>
      <c r="J842" s="5" t="str">
        <f>'[1]TCE - ANEXO IV - Preencher'!L851</f>
        <v>35211224187013000180550020000358571276187054</v>
      </c>
      <c r="K842" s="5" t="str">
        <f>IF(F842="B",LEFT('[1]TCE - ANEXO IV - Preencher'!M851,2),IF(F842="S",LEFT('[1]TCE - ANEXO IV - Preencher'!M851,7),IF('[1]TCE - ANEXO IV - Preencher'!H851="","")))</f>
        <v>35</v>
      </c>
      <c r="L842" s="7">
        <f>'[1]TCE - ANEXO IV - Preencher'!N851</f>
        <v>1449.6</v>
      </c>
    </row>
    <row r="843" spans="1:12" s="8" customFormat="1" ht="19.5" customHeight="1" x14ac:dyDescent="0.2">
      <c r="A843" s="3">
        <f>IFERROR(VLOOKUP(B843,'[1]DADOS (OCULTAR)'!$P$3:$R$91,3,0),"")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30324030000114</v>
      </c>
      <c r="E843" s="5" t="str">
        <f>'[1]TCE - ANEXO IV - Preencher'!G852</f>
        <v>THERMOFRIO REFRIGERACAO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000.002.470</v>
      </c>
      <c r="I843" s="6">
        <f>IF('[1]TCE - ANEXO IV - Preencher'!K852="","",'[1]TCE - ANEXO IV - Preencher'!K852)</f>
        <v>44541</v>
      </c>
      <c r="J843" s="5" t="str">
        <f>'[1]TCE - ANEXO IV - Preencher'!L852</f>
        <v>26211230324030000114550010000024701000103362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108.06</v>
      </c>
    </row>
    <row r="844" spans="1:12" s="8" customFormat="1" ht="19.5" customHeight="1" x14ac:dyDescent="0.2">
      <c r="A844" s="3">
        <f>IFERROR(VLOOKUP(B844,'[1]DADOS (OCULTAR)'!$P$3:$R$91,3,0),"")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9494196000192</v>
      </c>
      <c r="E844" s="5" t="str">
        <f>'[1]TCE - ANEXO IV - Preencher'!G853</f>
        <v>COMERCIAL JR CLAUDIO  MARIO LTDA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229887</v>
      </c>
      <c r="I844" s="6">
        <f>IF('[1]TCE - ANEXO IV - Preencher'!K853="","",'[1]TCE - ANEXO IV - Preencher'!K853)</f>
        <v>44543</v>
      </c>
      <c r="J844" s="5" t="str">
        <f>'[1]TCE - ANEXO IV - Preencher'!L853</f>
        <v>26211209494196000192550010002298871032110508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312.91000000000003</v>
      </c>
    </row>
    <row r="845" spans="1:12" s="8" customFormat="1" ht="19.5" customHeight="1" x14ac:dyDescent="0.2">
      <c r="A845" s="3">
        <f>IFERROR(VLOOKUP(B845,'[1]DADOS (OCULTAR)'!$P$3:$R$91,3,0),"")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9494196000192</v>
      </c>
      <c r="E845" s="5" t="str">
        <f>'[1]TCE - ANEXO IV - Preencher'!G854</f>
        <v>COMERCIAL JR CLAUDIO  MARIO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229702</v>
      </c>
      <c r="I845" s="6">
        <f>IF('[1]TCE - ANEXO IV - Preencher'!K854="","",'[1]TCE - ANEXO IV - Preencher'!K854)</f>
        <v>44540</v>
      </c>
      <c r="J845" s="5" t="str">
        <f>'[1]TCE - ANEXO IV - Preencher'!L854</f>
        <v>26211209494196000192550010002297021032082781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90.65</v>
      </c>
    </row>
    <row r="846" spans="1:12" s="8" customFormat="1" ht="19.5" customHeight="1" x14ac:dyDescent="0.2">
      <c r="A846" s="3">
        <f>IFERROR(VLOOKUP(B846,'[1]DADOS (OCULTAR)'!$P$3:$R$91,3,0),"")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19914979000131</v>
      </c>
      <c r="E846" s="5" t="str">
        <f>'[1]TCE - ANEXO IV - Preencher'!G855</f>
        <v>NLS DIVISORIAS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1274</v>
      </c>
      <c r="I846" s="6">
        <f>IF('[1]TCE - ANEXO IV - Preencher'!K855="","",'[1]TCE - ANEXO IV - Preencher'!K855)</f>
        <v>44543</v>
      </c>
      <c r="J846" s="5" t="str">
        <f>'[1]TCE - ANEXO IV - Preencher'!L855</f>
        <v>26211219914979000131550010000012741636585959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266.39999999999998</v>
      </c>
    </row>
    <row r="847" spans="1:12" s="8" customFormat="1" ht="19.5" customHeight="1" x14ac:dyDescent="0.2">
      <c r="A847" s="3">
        <f>IFERROR(VLOOKUP(B847,'[1]DADOS (OCULTAR)'!$P$3:$R$91,3,0),"")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34680845000197</v>
      </c>
      <c r="E847" s="5" t="str">
        <f>'[1]TCE - ANEXO IV - Preencher'!G856</f>
        <v>TELHADEIRO COM. DE MAD. E CONS. LTDA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000.000.372</v>
      </c>
      <c r="I847" s="6">
        <f>IF('[1]TCE - ANEXO IV - Preencher'!K856="","",'[1]TCE - ANEXO IV - Preencher'!K856)</f>
        <v>44543</v>
      </c>
      <c r="J847" s="5" t="str">
        <f>'[1]TCE - ANEXO IV - Preencher'!L856</f>
        <v>26211234680845000197550010000003721764489955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411</v>
      </c>
    </row>
    <row r="848" spans="1:12" s="8" customFormat="1" ht="19.5" customHeight="1" x14ac:dyDescent="0.2">
      <c r="A848" s="3">
        <f>IFERROR(VLOOKUP(B848,'[1]DADOS (OCULTAR)'!$P$3:$R$91,3,0),"")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9494196000192</v>
      </c>
      <c r="E848" s="5" t="str">
        <f>'[1]TCE - ANEXO IV - Preencher'!G857</f>
        <v>COMERCIAL JR CLAUDIO  MARIO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229952</v>
      </c>
      <c r="I848" s="6">
        <f>IF('[1]TCE - ANEXO IV - Preencher'!K857="","",'[1]TCE - ANEXO IV - Preencher'!K857)</f>
        <v>44543</v>
      </c>
      <c r="J848" s="5" t="str">
        <f>'[1]TCE - ANEXO IV - Preencher'!L857</f>
        <v>26211209494196000192550010002299521032118681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400.65</v>
      </c>
    </row>
    <row r="849" spans="1:12" s="8" customFormat="1" ht="19.5" customHeight="1" x14ac:dyDescent="0.2">
      <c r="A849" s="3">
        <f>IFERROR(VLOOKUP(B849,'[1]DADOS (OCULTAR)'!$P$3:$R$91,3,0),"")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9494196000192</v>
      </c>
      <c r="E849" s="5" t="str">
        <f>'[1]TCE - ANEXO IV - Preencher'!G858</f>
        <v>COMERCIAL JR CLAUDIO  MARIO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230026</v>
      </c>
      <c r="I849" s="6">
        <f>IF('[1]TCE - ANEXO IV - Preencher'!K858="","",'[1]TCE - ANEXO IV - Preencher'!K858)</f>
        <v>44544</v>
      </c>
      <c r="J849" s="5" t="str">
        <f>'[1]TCE - ANEXO IV - Preencher'!L858</f>
        <v>26211209494196000192550010002300261032128842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234.8</v>
      </c>
    </row>
    <row r="850" spans="1:12" s="8" customFormat="1" ht="19.5" customHeight="1" x14ac:dyDescent="0.2">
      <c r="A850" s="3">
        <f>IFERROR(VLOOKUP(B850,'[1]DADOS (OCULTAR)'!$P$3:$R$91,3,0),"")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9494196000192</v>
      </c>
      <c r="E850" s="5" t="str">
        <f>'[1]TCE - ANEXO IV - Preencher'!G859</f>
        <v>COMERCIAL JR CLAUDIO  MARIO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230138</v>
      </c>
      <c r="I850" s="6">
        <f>IF('[1]TCE - ANEXO IV - Preencher'!K859="","",'[1]TCE - ANEXO IV - Preencher'!K859)</f>
        <v>44545</v>
      </c>
      <c r="J850" s="5" t="str">
        <f>'[1]TCE - ANEXO IV - Preencher'!L859</f>
        <v>26211209494196000192550010002301381032145808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350.03</v>
      </c>
    </row>
    <row r="851" spans="1:12" s="8" customFormat="1" ht="19.5" customHeight="1" x14ac:dyDescent="0.2">
      <c r="A851" s="3">
        <f>IFERROR(VLOOKUP(B851,'[1]DADOS (OCULTAR)'!$P$3:$R$91,3,0),"")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11400397000125</v>
      </c>
      <c r="E851" s="5" t="str">
        <f>'[1]TCE - ANEXO IV - Preencher'!G860</f>
        <v>JOSE ERALDO DA SILVA  EPP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2370</v>
      </c>
      <c r="I851" s="6">
        <f>IF('[1]TCE - ANEXO IV - Preencher'!K860="","",'[1]TCE - ANEXO IV - Preencher'!K860)</f>
        <v>44550</v>
      </c>
      <c r="J851" s="5" t="str">
        <f>'[1]TCE - ANEXO IV - Preencher'!L860</f>
        <v>26211211400397000125550020000023701133792111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105</v>
      </c>
    </row>
    <row r="852" spans="1:12" s="8" customFormat="1" ht="19.5" customHeight="1" x14ac:dyDescent="0.2">
      <c r="A852" s="3">
        <f>IFERROR(VLOOKUP(B852,'[1]DADOS (OCULTAR)'!$P$3:$R$91,3,0),"")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11400397000125</v>
      </c>
      <c r="E852" s="5" t="str">
        <f>'[1]TCE - ANEXO IV - Preencher'!G861</f>
        <v>JOSE ERALDO DA SILVA  EPP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2369</v>
      </c>
      <c r="I852" s="6">
        <f>IF('[1]TCE - ANEXO IV - Preencher'!K861="","",'[1]TCE - ANEXO IV - Preencher'!K861)</f>
        <v>44550</v>
      </c>
      <c r="J852" s="5" t="str">
        <f>'[1]TCE - ANEXO IV - Preencher'!L861</f>
        <v>26211211400397000125550020000023691152221450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515</v>
      </c>
    </row>
    <row r="853" spans="1:12" s="8" customFormat="1" ht="19.5" customHeight="1" x14ac:dyDescent="0.2">
      <c r="A853" s="3">
        <f>IFERROR(VLOOKUP(B853,'[1]DADOS (OCULTAR)'!$P$3:$R$91,3,0),"")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20782880000102</v>
      </c>
      <c r="E853" s="5" t="str">
        <f>'[1]TCE - ANEXO IV - Preencher'!G862</f>
        <v>NORDESTE MEDICAL R IMP PROD HOSP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2662</v>
      </c>
      <c r="I853" s="6">
        <f>IF('[1]TCE - ANEXO IV - Preencher'!K862="","",'[1]TCE - ANEXO IV - Preencher'!K862)</f>
        <v>44550</v>
      </c>
      <c r="J853" s="5" t="str">
        <f>'[1]TCE - ANEXO IV - Preencher'!L862</f>
        <v>26211220782880000102550010000026621195918984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1300</v>
      </c>
    </row>
    <row r="854" spans="1:12" s="8" customFormat="1" ht="19.5" customHeight="1" x14ac:dyDescent="0.2">
      <c r="A854" s="3">
        <f>IFERROR(VLOOKUP(B854,'[1]DADOS (OCULTAR)'!$P$3:$R$91,3,0),"")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20782880000102</v>
      </c>
      <c r="E854" s="5" t="str">
        <f>'[1]TCE - ANEXO IV - Preencher'!G863</f>
        <v>NORDESTE MEDICAL R IMP PROD HOSP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2663</v>
      </c>
      <c r="I854" s="6">
        <f>IF('[1]TCE - ANEXO IV - Preencher'!K863="","",'[1]TCE - ANEXO IV - Preencher'!K863)</f>
        <v>44550</v>
      </c>
      <c r="J854" s="5" t="str">
        <f>'[1]TCE - ANEXO IV - Preencher'!L863</f>
        <v>26211220782880000102550010000026631737935560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3200</v>
      </c>
    </row>
    <row r="855" spans="1:12" s="8" customFormat="1" ht="19.5" customHeight="1" x14ac:dyDescent="0.2">
      <c r="A855" s="3">
        <f>IFERROR(VLOOKUP(B855,'[1]DADOS (OCULTAR)'!$P$3:$R$91,3,0),"")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41057399000558</v>
      </c>
      <c r="E855" s="5" t="str">
        <f>'[1]TCE - ANEXO IV - Preencher'!G864</f>
        <v>MADECENTER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000.018.129</v>
      </c>
      <c r="I855" s="6">
        <f>IF('[1]TCE - ANEXO IV - Preencher'!K864="","",'[1]TCE - ANEXO IV - Preencher'!K864)</f>
        <v>44550</v>
      </c>
      <c r="J855" s="5" t="str">
        <f>'[1]TCE - ANEXO IV - Preencher'!L864</f>
        <v>26211241057399000558550010000181291443940394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4830</v>
      </c>
    </row>
    <row r="856" spans="1:12" s="8" customFormat="1" ht="19.5" customHeight="1" x14ac:dyDescent="0.2">
      <c r="A856" s="3">
        <f>IFERROR(VLOOKUP(B856,'[1]DADOS (OCULTAR)'!$P$3:$R$91,3,0),"")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2761764000125</v>
      </c>
      <c r="E856" s="5" t="str">
        <f>'[1]TCE - ANEXO IV - Preencher'!G865</f>
        <v>WS  COBRANCAS E REPRESENTACOES LTDA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000.000.073</v>
      </c>
      <c r="I856" s="6">
        <f>IF('[1]TCE - ANEXO IV - Preencher'!K865="","",'[1]TCE - ANEXO IV - Preencher'!K865)</f>
        <v>44550</v>
      </c>
      <c r="J856" s="5" t="str">
        <f>'[1]TCE - ANEXO IV - Preencher'!L865</f>
        <v>26211202761764000125550010000000731927849403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3120</v>
      </c>
    </row>
    <row r="857" spans="1:12" s="8" customFormat="1" ht="19.5" customHeight="1" x14ac:dyDescent="0.2">
      <c r="A857" s="3">
        <f>IFERROR(VLOOKUP(B857,'[1]DADOS (OCULTAR)'!$P$3:$R$91,3,0),"")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41057399000558</v>
      </c>
      <c r="E857" s="5" t="str">
        <f>'[1]TCE - ANEXO IV - Preencher'!G866</f>
        <v>MADECENTER LTDA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000.018.143</v>
      </c>
      <c r="I857" s="6">
        <f>IF('[1]TCE - ANEXO IV - Preencher'!K866="","",'[1]TCE - ANEXO IV - Preencher'!K866)</f>
        <v>44551</v>
      </c>
      <c r="J857" s="5" t="str">
        <f>'[1]TCE - ANEXO IV - Preencher'!L866</f>
        <v>26211241057399000558550010000181431568318663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2440</v>
      </c>
    </row>
    <row r="858" spans="1:12" s="8" customFormat="1" ht="19.5" customHeight="1" x14ac:dyDescent="0.2">
      <c r="A858" s="3">
        <f>IFERROR(VLOOKUP(B858,'[1]DADOS (OCULTAR)'!$P$3:$R$91,3,0),"")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9494196000192</v>
      </c>
      <c r="E858" s="5" t="str">
        <f>'[1]TCE - ANEXO IV - Preencher'!G867</f>
        <v>COMERCIAL JR CLAUDIO  MARIO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230823</v>
      </c>
      <c r="I858" s="6">
        <f>IF('[1]TCE - ANEXO IV - Preencher'!K867="","",'[1]TCE - ANEXO IV - Preencher'!K867)</f>
        <v>44552</v>
      </c>
      <c r="J858" s="5" t="str">
        <f>'[1]TCE - ANEXO IV - Preencher'!L867</f>
        <v>26211209494196000192550010002308231032267321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624.41999999999996</v>
      </c>
    </row>
    <row r="859" spans="1:12" s="8" customFormat="1" ht="19.5" customHeight="1" x14ac:dyDescent="0.2">
      <c r="A859" s="3">
        <f>IFERROR(VLOOKUP(B859,'[1]DADOS (OCULTAR)'!$P$3:$R$91,3,0),"")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9494196000192</v>
      </c>
      <c r="E859" s="5" t="str">
        <f>'[1]TCE - ANEXO IV - Preencher'!G868</f>
        <v>COMERCIAL JR CLAUDIO  MARIO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230789</v>
      </c>
      <c r="I859" s="6">
        <f>IF('[1]TCE - ANEXO IV - Preencher'!K868="","",'[1]TCE - ANEXO IV - Preencher'!K868)</f>
        <v>44552</v>
      </c>
      <c r="J859" s="5" t="str">
        <f>'[1]TCE - ANEXO IV - Preencher'!L868</f>
        <v>26211209494196000192550010002307891032261117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524.79999999999995</v>
      </c>
    </row>
    <row r="860" spans="1:12" s="8" customFormat="1" ht="19.5" customHeight="1" x14ac:dyDescent="0.2">
      <c r="A860" s="3">
        <f>IFERROR(VLOOKUP(B860,'[1]DADOS (OCULTAR)'!$P$3:$R$91,3,0),"")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9494196000192</v>
      </c>
      <c r="E860" s="5" t="str">
        <f>'[1]TCE - ANEXO IV - Preencher'!G869</f>
        <v>COMERCIAL JR CLAUDIO  MARIO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230880</v>
      </c>
      <c r="I860" s="6">
        <f>IF('[1]TCE - ANEXO IV - Preencher'!K869="","",'[1]TCE - ANEXO IV - Preencher'!K869)</f>
        <v>44552</v>
      </c>
      <c r="J860" s="5" t="str">
        <f>'[1]TCE - ANEXO IV - Preencher'!L869</f>
        <v>26211209494196000192550010002308801032276866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165.56</v>
      </c>
    </row>
    <row r="861" spans="1:12" s="8" customFormat="1" ht="19.5" customHeight="1" x14ac:dyDescent="0.2">
      <c r="A861" s="3">
        <f>IFERROR(VLOOKUP(B861,'[1]DADOS (OCULTAR)'!$P$3:$R$91,3,0),"")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11400397000125</v>
      </c>
      <c r="E861" s="5" t="str">
        <f>'[1]TCE - ANEXO IV - Preencher'!G870</f>
        <v>JOSE ERALDO DA SILVA  EPP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2392</v>
      </c>
      <c r="I861" s="6">
        <f>IF('[1]TCE - ANEXO IV - Preencher'!K870="","",'[1]TCE - ANEXO IV - Preencher'!K870)</f>
        <v>44552</v>
      </c>
      <c r="J861" s="5" t="str">
        <f>'[1]TCE - ANEXO IV - Preencher'!L870</f>
        <v>26211211400397000125550020000023921155132146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480</v>
      </c>
    </row>
    <row r="862" spans="1:12" s="8" customFormat="1" ht="19.5" customHeight="1" x14ac:dyDescent="0.2">
      <c r="A862" s="3">
        <f>IFERROR(VLOOKUP(B862,'[1]DADOS (OCULTAR)'!$P$3:$R$91,3,0),"")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70066071000172</v>
      </c>
      <c r="E862" s="5" t="str">
        <f>'[1]TCE - ANEXO IV - Preencher'!G871</f>
        <v>DIVINOPOLIS TINTAS LTDA ME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45971</v>
      </c>
      <c r="I862" s="6">
        <f>IF('[1]TCE - ANEXO IV - Preencher'!K871="","",'[1]TCE - ANEXO IV - Preencher'!K871)</f>
        <v>44552</v>
      </c>
      <c r="J862" s="5" t="str">
        <f>'[1]TCE - ANEXO IV - Preencher'!L871</f>
        <v>26211270066071000172650010000459711099268210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40</v>
      </c>
    </row>
    <row r="863" spans="1:12" s="8" customFormat="1" ht="19.5" customHeight="1" x14ac:dyDescent="0.2">
      <c r="A863" s="3">
        <f>IFERROR(VLOOKUP(B863,'[1]DADOS (OCULTAR)'!$P$3:$R$91,3,0),"")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25361160000197</v>
      </c>
      <c r="E863" s="5" t="str">
        <f>'[1]TCE - ANEXO IV - Preencher'!G872</f>
        <v>DISTRIBUIDORA ESPACO DRYWALL LTDA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000.000.735</v>
      </c>
      <c r="I863" s="6">
        <f>IF('[1]TCE - ANEXO IV - Preencher'!K872="","",'[1]TCE - ANEXO IV - Preencher'!K872)</f>
        <v>44552</v>
      </c>
      <c r="J863" s="5" t="str">
        <f>'[1]TCE - ANEXO IV - Preencher'!L872</f>
        <v>26211225361160000197550010000007351355202119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195.7</v>
      </c>
    </row>
    <row r="864" spans="1:12" s="8" customFormat="1" ht="19.5" customHeight="1" x14ac:dyDescent="0.2">
      <c r="A864" s="3">
        <f>IFERROR(VLOOKUP(B864,'[1]DADOS (OCULTAR)'!$P$3:$R$91,3,0),"")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11552888000191</v>
      </c>
      <c r="E864" s="5" t="str">
        <f>'[1]TCE - ANEXO IV - Preencher'!G873</f>
        <v>ALUMINIO CARUARU LTDA  ME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263</v>
      </c>
      <c r="I864" s="6">
        <f>IF('[1]TCE - ANEXO IV - Preencher'!K873="","",'[1]TCE - ANEXO IV - Preencher'!K873)</f>
        <v>44553</v>
      </c>
      <c r="J864" s="5" t="str">
        <f>'[1]TCE - ANEXO IV - Preencher'!L873</f>
        <v>26211211552888000191550010000002631623493459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6020</v>
      </c>
    </row>
    <row r="865" spans="1:12" s="8" customFormat="1" ht="19.5" customHeight="1" x14ac:dyDescent="0.2">
      <c r="A865" s="3">
        <f>IFERROR(VLOOKUP(B865,'[1]DADOS (OCULTAR)'!$P$3:$R$91,3,0),"")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41057399000124</v>
      </c>
      <c r="E865" s="5" t="str">
        <f>'[1]TCE - ANEXO IV - Preencher'!G874</f>
        <v>MADECENTER LTDA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000.018.171</v>
      </c>
      <c r="I865" s="6">
        <f>IF('[1]TCE - ANEXO IV - Preencher'!K874="","",'[1]TCE - ANEXO IV - Preencher'!K874)</f>
        <v>44553</v>
      </c>
      <c r="J865" s="5" t="str">
        <f>'[1]TCE - ANEXO IV - Preencher'!L874</f>
        <v>26211241057399000558550010000181711341325970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1981.19</v>
      </c>
    </row>
    <row r="866" spans="1:12" s="8" customFormat="1" ht="19.5" customHeight="1" x14ac:dyDescent="0.2">
      <c r="A866" s="3">
        <f>IFERROR(VLOOKUP(B866,'[1]DADOS (OCULTAR)'!$P$3:$R$91,3,0),"")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70082664000718</v>
      </c>
      <c r="E866" s="5" t="str">
        <f>'[1]TCE - ANEXO IV - Preencher'!G875</f>
        <v>JCL LAJES E MATERIAIS P CONS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22981</v>
      </c>
      <c r="I866" s="6">
        <f>IF('[1]TCE - ANEXO IV - Preencher'!K875="","",'[1]TCE - ANEXO IV - Preencher'!K875)</f>
        <v>44553</v>
      </c>
      <c r="J866" s="5" t="str">
        <f>'[1]TCE - ANEXO IV - Preencher'!L875</f>
        <v>26211270082664000718550010000229811078421736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504.8</v>
      </c>
    </row>
    <row r="867" spans="1:12" s="8" customFormat="1" ht="19.5" customHeight="1" x14ac:dyDescent="0.2">
      <c r="A867" s="3">
        <f>IFERROR(VLOOKUP(B867,'[1]DADOS (OCULTAR)'!$P$3:$R$91,3,0),"")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9494196000192</v>
      </c>
      <c r="E867" s="5" t="str">
        <f>'[1]TCE - ANEXO IV - Preencher'!G876</f>
        <v>COMERCIAL JR CLAUDIO  MARIO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231015</v>
      </c>
      <c r="I867" s="6">
        <f>IF('[1]TCE - ANEXO IV - Preencher'!K876="","",'[1]TCE - ANEXO IV - Preencher'!K876)</f>
        <v>44553</v>
      </c>
      <c r="J867" s="5" t="str">
        <f>'[1]TCE - ANEXO IV - Preencher'!L876</f>
        <v>26211209494196000192550010002310151032296797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35.42</v>
      </c>
    </row>
    <row r="868" spans="1:12" s="8" customFormat="1" ht="19.5" customHeight="1" x14ac:dyDescent="0.2">
      <c r="A868" s="3">
        <f>IFERROR(VLOOKUP(B868,'[1]DADOS (OCULTAR)'!$P$3:$R$91,3,0),"")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9494196000192</v>
      </c>
      <c r="E868" s="5" t="str">
        <f>'[1]TCE - ANEXO IV - Preencher'!G877</f>
        <v>COMERCIAL JR CLAUDIO  MARIO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231220</v>
      </c>
      <c r="I868" s="6">
        <f>IF('[1]TCE - ANEXO IV - Preencher'!K877="","",'[1]TCE - ANEXO IV - Preencher'!K877)</f>
        <v>44557</v>
      </c>
      <c r="J868" s="5" t="str">
        <f>'[1]TCE - ANEXO IV - Preencher'!L877</f>
        <v>26211209494196000192550010002312201032330791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116.77</v>
      </c>
    </row>
    <row r="869" spans="1:12" s="8" customFormat="1" ht="19.5" customHeight="1" x14ac:dyDescent="0.2">
      <c r="A869" s="3">
        <f>IFERROR(VLOOKUP(B869,'[1]DADOS (OCULTAR)'!$P$3:$R$91,3,0),"")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9494196000192</v>
      </c>
      <c r="E869" s="5" t="str">
        <f>'[1]TCE - ANEXO IV - Preencher'!G878</f>
        <v>COMERCIAL JR CLAUDIO  MARIO LTDA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231120</v>
      </c>
      <c r="I869" s="6">
        <f>IF('[1]TCE - ANEXO IV - Preencher'!K878="","",'[1]TCE - ANEXO IV - Preencher'!K878)</f>
        <v>44557</v>
      </c>
      <c r="J869" s="5" t="str">
        <f>'[1]TCE - ANEXO IV - Preencher'!L878</f>
        <v>26211209494196000192550010002311201032318591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299.5</v>
      </c>
    </row>
    <row r="870" spans="1:12" s="8" customFormat="1" ht="19.5" customHeight="1" x14ac:dyDescent="0.2">
      <c r="A870" s="3">
        <f>IFERROR(VLOOKUP(B870,'[1]DADOS (OCULTAR)'!$P$3:$R$91,3,0),"")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9226626000195</v>
      </c>
      <c r="E870" s="5" t="str">
        <f>'[1]TCE - ANEXO IV - Preencher'!G879</f>
        <v>CASA DOS RETENTORES LTDA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000.003.374</v>
      </c>
      <c r="I870" s="6">
        <f>IF('[1]TCE - ANEXO IV - Preencher'!K879="","",'[1]TCE - ANEXO IV - Preencher'!K879)</f>
        <v>44552</v>
      </c>
      <c r="J870" s="5" t="str">
        <f>'[1]TCE - ANEXO IV - Preencher'!L879</f>
        <v>26211209226626000195550010000033741883546289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923</v>
      </c>
    </row>
    <row r="871" spans="1:12" s="8" customFormat="1" ht="19.5" customHeight="1" x14ac:dyDescent="0.2">
      <c r="A871" s="3">
        <f>IFERROR(VLOOKUP(B871,'[1]DADOS (OCULTAR)'!$P$3:$R$91,3,0),"")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9494196000192</v>
      </c>
      <c r="E871" s="5" t="str">
        <f>'[1]TCE - ANEXO IV - Preencher'!G880</f>
        <v>COMERCIAL JR CLAUDIO  MARIO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231275</v>
      </c>
      <c r="I871" s="6">
        <f>IF('[1]TCE - ANEXO IV - Preencher'!K880="","",'[1]TCE - ANEXO IV - Preencher'!K880)</f>
        <v>44558</v>
      </c>
      <c r="J871" s="5" t="str">
        <f>'[1]TCE - ANEXO IV - Preencher'!L880</f>
        <v>26211209494196000192550010002312751032337921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559.57000000000005</v>
      </c>
    </row>
    <row r="872" spans="1:12" s="8" customFormat="1" ht="19.5" customHeight="1" x14ac:dyDescent="0.2">
      <c r="A872" s="3">
        <f>IFERROR(VLOOKUP(B872,'[1]DADOS (OCULTAR)'!$P$3:$R$91,3,0),"")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9494196000192</v>
      </c>
      <c r="E872" s="5" t="str">
        <f>'[1]TCE - ANEXO IV - Preencher'!G881</f>
        <v>COMERCIAL JR CLAUDIO  MARIO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231310</v>
      </c>
      <c r="I872" s="6">
        <f>IF('[1]TCE - ANEXO IV - Preencher'!K881="","",'[1]TCE - ANEXO IV - Preencher'!K881)</f>
        <v>44558</v>
      </c>
      <c r="J872" s="5" t="str">
        <f>'[1]TCE - ANEXO IV - Preencher'!L881</f>
        <v>26211209494196000192550010002313101032341687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195.39</v>
      </c>
    </row>
    <row r="873" spans="1:12" s="8" customFormat="1" ht="19.5" customHeight="1" x14ac:dyDescent="0.2">
      <c r="A873" s="3">
        <f>IFERROR(VLOOKUP(B873,'[1]DADOS (OCULTAR)'!$P$3:$R$91,3,0),"")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9494196000192</v>
      </c>
      <c r="E873" s="5" t="str">
        <f>'[1]TCE - ANEXO IV - Preencher'!G882</f>
        <v>COMERCIAL JR CLAUDIO  MARIO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231467</v>
      </c>
      <c r="I873" s="6">
        <f>IF('[1]TCE - ANEXO IV - Preencher'!K882="","",'[1]TCE - ANEXO IV - Preencher'!K882)</f>
        <v>44558</v>
      </c>
      <c r="J873" s="5" t="str">
        <f>'[1]TCE - ANEXO IV - Preencher'!L882</f>
        <v>26211209494196000192550010002314671032367684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615</v>
      </c>
    </row>
    <row r="874" spans="1:12" s="8" customFormat="1" ht="19.5" customHeight="1" x14ac:dyDescent="0.2">
      <c r="A874" s="3">
        <f>IFERROR(VLOOKUP(B874,'[1]DADOS (OCULTAR)'!$P$3:$R$91,3,0),"")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9494196000192</v>
      </c>
      <c r="E874" s="5" t="str">
        <f>'[1]TCE - ANEXO IV - Preencher'!G883</f>
        <v>COMERCIAL JR CLAUDIO  MARIO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231465</v>
      </c>
      <c r="I874" s="6">
        <f>IF('[1]TCE - ANEXO IV - Preencher'!K883="","",'[1]TCE - ANEXO IV - Preencher'!K883)</f>
        <v>44559</v>
      </c>
      <c r="J874" s="5" t="str">
        <f>'[1]TCE - ANEXO IV - Preencher'!L883</f>
        <v>26211209494196000192550010002314651032367493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299.5</v>
      </c>
    </row>
    <row r="875" spans="1:12" s="8" customFormat="1" ht="19.5" customHeight="1" x14ac:dyDescent="0.2">
      <c r="A875" s="3">
        <f>IFERROR(VLOOKUP(B875,'[1]DADOS (OCULTAR)'!$P$3:$R$91,3,0),"")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9494196000192</v>
      </c>
      <c r="E875" s="5" t="str">
        <f>'[1]TCE - ANEXO IV - Preencher'!G884</f>
        <v>COMERCIAL JR CLAUDIO  MARIO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231533</v>
      </c>
      <c r="I875" s="6">
        <f>IF('[1]TCE - ANEXO IV - Preencher'!K884="","",'[1]TCE - ANEXO IV - Preencher'!K884)</f>
        <v>44560</v>
      </c>
      <c r="J875" s="5" t="str">
        <f>'[1]TCE - ANEXO IV - Preencher'!L884</f>
        <v>26211209494196000192550010002315331032377920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86.1</v>
      </c>
    </row>
    <row r="876" spans="1:12" s="8" customFormat="1" ht="19.5" customHeight="1" x14ac:dyDescent="0.2">
      <c r="A876" s="3">
        <f>IFERROR(VLOOKUP(B876,'[1]DADOS (OCULTAR)'!$P$3:$R$91,3,0),"")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11401437000153</v>
      </c>
      <c r="E876" s="5" t="str">
        <f>'[1]TCE - ANEXO IV - Preencher'!G885</f>
        <v>ELETRICA LUMENS LTDA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000.007.819</v>
      </c>
      <c r="I876" s="6">
        <f>IF('[1]TCE - ANEXO IV - Preencher'!K885="","",'[1]TCE - ANEXO IV - Preencher'!K885)</f>
        <v>44531</v>
      </c>
      <c r="J876" s="5" t="str">
        <f>'[1]TCE - ANEXO IV - Preencher'!L885</f>
        <v>26211211401437000153550010000078191870553174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114</v>
      </c>
    </row>
    <row r="877" spans="1:12" s="8" customFormat="1" ht="19.5" customHeight="1" x14ac:dyDescent="0.2">
      <c r="A877" s="3">
        <f>IFERROR(VLOOKUP(B877,'[1]DADOS (OCULTAR)'!$P$3:$R$91,3,0),"")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10230480003075</v>
      </c>
      <c r="E877" s="5" t="str">
        <f>'[1]TCE - ANEXO IV - Preencher'!G886</f>
        <v>FERREIRA COSTA CIA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000.008.730</v>
      </c>
      <c r="I877" s="6">
        <f>IF('[1]TCE - ANEXO IV - Preencher'!K886="","",'[1]TCE - ANEXO IV - Preencher'!K886)</f>
        <v>44531</v>
      </c>
      <c r="J877" s="5" t="str">
        <f>'[1]TCE - ANEXO IV - Preencher'!L886</f>
        <v>26211210230480003075550100000087301075427840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679.92</v>
      </c>
    </row>
    <row r="878" spans="1:12" s="8" customFormat="1" ht="19.5" customHeight="1" x14ac:dyDescent="0.2">
      <c r="A878" s="3">
        <f>IFERROR(VLOOKUP(B878,'[1]DADOS (OCULTAR)'!$P$3:$R$91,3,0),"")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6201314000139</v>
      </c>
      <c r="E878" s="5" t="str">
        <f>'[1]TCE - ANEXO IV - Preencher'!G887</f>
        <v>CAMEL CARUARU MATERIAIS ELETRI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000.100.268</v>
      </c>
      <c r="I878" s="6">
        <f>IF('[1]TCE - ANEXO IV - Preencher'!K887="","",'[1]TCE - ANEXO IV - Preencher'!K887)</f>
        <v>44533</v>
      </c>
      <c r="J878" s="5" t="str">
        <f>'[1]TCE - ANEXO IV - Preencher'!L887</f>
        <v>26211206201314000139550010001002681322653199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6643.82</v>
      </c>
    </row>
    <row r="879" spans="1:12" s="8" customFormat="1" ht="19.5" customHeight="1" x14ac:dyDescent="0.2">
      <c r="A879" s="3">
        <f>IFERROR(VLOOKUP(B879,'[1]DADOS (OCULTAR)'!$P$3:$R$91,3,0),"")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9494196000192</v>
      </c>
      <c r="E879" s="5" t="str">
        <f>'[1]TCE - ANEXO IV - Preencher'!G888</f>
        <v>COMERCIAL JR CLAUDIO  MARIO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228696</v>
      </c>
      <c r="I879" s="6">
        <f>IF('[1]TCE - ANEXO IV - Preencher'!K888="","",'[1]TCE - ANEXO IV - Preencher'!K888)</f>
        <v>44533</v>
      </c>
      <c r="J879" s="5" t="str">
        <f>'[1]TCE - ANEXO IV - Preencher'!L888</f>
        <v>26211209494196000192550010002286961031971945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527</v>
      </c>
    </row>
    <row r="880" spans="1:12" s="8" customFormat="1" ht="19.5" customHeight="1" x14ac:dyDescent="0.2">
      <c r="A880" s="3">
        <f>IFERROR(VLOOKUP(B880,'[1]DADOS (OCULTAR)'!$P$3:$R$91,3,0),"")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9494196000192</v>
      </c>
      <c r="E880" s="5" t="str">
        <f>'[1]TCE - ANEXO IV - Preencher'!G889</f>
        <v>COMERCIAL JR CLAUDIO  MARIO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228698</v>
      </c>
      <c r="I880" s="6">
        <f>IF('[1]TCE - ANEXO IV - Preencher'!K889="","",'[1]TCE - ANEXO IV - Preencher'!K889)</f>
        <v>44533</v>
      </c>
      <c r="J880" s="5" t="str">
        <f>'[1]TCE - ANEXO IV - Preencher'!L889</f>
        <v>26211209494196000192550010002286981031972059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263.5</v>
      </c>
    </row>
    <row r="881" spans="1:12" s="8" customFormat="1" ht="19.5" customHeight="1" x14ac:dyDescent="0.2">
      <c r="A881" s="3">
        <f>IFERROR(VLOOKUP(B881,'[1]DADOS (OCULTAR)'!$P$3:$R$91,3,0),"")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7626697000230</v>
      </c>
      <c r="E881" s="5" t="str">
        <f>'[1]TCE - ANEXO IV - Preencher'!G890</f>
        <v>VIP INFORMATICA LTDA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000.197.558</v>
      </c>
      <c r="I881" s="6">
        <f>IF('[1]TCE - ANEXO IV - Preencher'!K890="","",'[1]TCE - ANEXO IV - Preencher'!K890)</f>
        <v>44536</v>
      </c>
      <c r="J881" s="5" t="str">
        <f>'[1]TCE - ANEXO IV - Preencher'!L890</f>
        <v>26211207626697000230550010001975581046403278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135</v>
      </c>
    </row>
    <row r="882" spans="1:12" s="8" customFormat="1" ht="19.5" customHeight="1" x14ac:dyDescent="0.2">
      <c r="A882" s="3">
        <f>IFERROR(VLOOKUP(B882,'[1]DADOS (OCULTAR)'!$P$3:$R$91,3,0),"")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26603680000121</v>
      </c>
      <c r="E882" s="5" t="str">
        <f>'[1]TCE - ANEXO IV - Preencher'!G891</f>
        <v>MORAMED TECNOLOGIA HOSPITALAR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000.000.876</v>
      </c>
      <c r="I882" s="6">
        <f>IF('[1]TCE - ANEXO IV - Preencher'!K891="","",'[1]TCE - ANEXO IV - Preencher'!K891)</f>
        <v>44519</v>
      </c>
      <c r="J882" s="5" t="str">
        <f>'[1]TCE - ANEXO IV - Preencher'!L891</f>
        <v>26211126603680000121550010000008761927163731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4452</v>
      </c>
    </row>
    <row r="883" spans="1:12" s="8" customFormat="1" ht="19.5" customHeight="1" x14ac:dyDescent="0.2">
      <c r="A883" s="3">
        <f>IFERROR(VLOOKUP(B883,'[1]DADOS (OCULTAR)'!$P$3:$R$91,3,0),"")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229201</v>
      </c>
      <c r="I883" s="6">
        <f>IF('[1]TCE - ANEXO IV - Preencher'!K892="","",'[1]TCE - ANEXO IV - Preencher'!K892)</f>
        <v>44537</v>
      </c>
      <c r="J883" s="5" t="str">
        <f>'[1]TCE - ANEXO IV - Preencher'!L892</f>
        <v>26211209494196000192550010002292011032023306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398.52</v>
      </c>
    </row>
    <row r="884" spans="1:12" s="8" customFormat="1" ht="19.5" customHeight="1" x14ac:dyDescent="0.2">
      <c r="A884" s="3">
        <f>IFERROR(VLOOKUP(B884,'[1]DADOS (OCULTAR)'!$P$3:$R$91,3,0),"")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815532000187</v>
      </c>
      <c r="E884" s="5" t="str">
        <f>'[1]TCE - ANEXO IV - Preencher'!G893</f>
        <v>JAGUAR MATERIAIS ELETRICOS LTDA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000.160.009</v>
      </c>
      <c r="I884" s="6">
        <f>IF('[1]TCE - ANEXO IV - Preencher'!K893="","",'[1]TCE - ANEXO IV - Preencher'!K893)</f>
        <v>44537</v>
      </c>
      <c r="J884" s="5" t="str">
        <f>'[1]TCE - ANEXO IV - Preencher'!L893</f>
        <v>26211200815532000187550010001600091966514602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5414.74</v>
      </c>
    </row>
    <row r="885" spans="1:12" s="8" customFormat="1" ht="19.5" customHeight="1" x14ac:dyDescent="0.2">
      <c r="A885" s="3">
        <f>IFERROR(VLOOKUP(B885,'[1]DADOS (OCULTAR)'!$P$3:$R$91,3,0),"")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3735242000111</v>
      </c>
      <c r="E885" s="5" t="str">
        <f>'[1]TCE - ANEXO IV - Preencher'!G894</f>
        <v>KADISA IND E COMERCIO  EPP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000.023.884</v>
      </c>
      <c r="I885" s="6">
        <f>IF('[1]TCE - ANEXO IV - Preencher'!K894="","",'[1]TCE - ANEXO IV - Preencher'!K894)</f>
        <v>44531</v>
      </c>
      <c r="J885" s="5" t="str">
        <f>'[1]TCE - ANEXO IV - Preencher'!L894</f>
        <v>26211203735242000111550010000238841000040027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960</v>
      </c>
    </row>
    <row r="886" spans="1:12" s="8" customFormat="1" ht="19.5" customHeight="1" x14ac:dyDescent="0.2">
      <c r="A886" s="3">
        <f>IFERROR(VLOOKUP(B886,'[1]DADOS (OCULTAR)'!$P$3:$R$91,3,0),"")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12796424000193</v>
      </c>
      <c r="E886" s="5" t="str">
        <f>'[1]TCE - ANEXO IV - Preencher'!G895</f>
        <v>HLBF COM E SERV EQUIP MED HOSP EIRELI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000.000.405</v>
      </c>
      <c r="I886" s="6">
        <f>IF('[1]TCE - ANEXO IV - Preencher'!K895="","",'[1]TCE - ANEXO IV - Preencher'!K895)</f>
        <v>44533</v>
      </c>
      <c r="J886" s="5" t="str">
        <f>'[1]TCE - ANEXO IV - Preencher'!L895</f>
        <v>26211212796424000193550010000004051067322996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1825</v>
      </c>
    </row>
    <row r="887" spans="1:12" s="8" customFormat="1" ht="19.5" customHeight="1" x14ac:dyDescent="0.2">
      <c r="A887" s="3">
        <f>IFERROR(VLOOKUP(B887,'[1]DADOS (OCULTAR)'!$P$3:$R$91,3,0),"")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9494196000192</v>
      </c>
      <c r="E887" s="5" t="str">
        <f>'[1]TCE - ANEXO IV - Preencher'!G896</f>
        <v>COMERCIAL JR CLAUDIO  MARIO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229887</v>
      </c>
      <c r="I887" s="6">
        <f>IF('[1]TCE - ANEXO IV - Preencher'!K896="","",'[1]TCE - ANEXO IV - Preencher'!K896)</f>
        <v>44543</v>
      </c>
      <c r="J887" s="5" t="str">
        <f>'[1]TCE - ANEXO IV - Preencher'!L896</f>
        <v>26211209494196000192550010002298871032110508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62.73</v>
      </c>
    </row>
    <row r="888" spans="1:12" s="8" customFormat="1" ht="19.5" customHeight="1" x14ac:dyDescent="0.2">
      <c r="A888" s="3">
        <f>IFERROR(VLOOKUP(B888,'[1]DADOS (OCULTAR)'!$P$3:$R$91,3,0),"")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9494196000192</v>
      </c>
      <c r="E888" s="5" t="str">
        <f>'[1]TCE - ANEXO IV - Preencher'!G897</f>
        <v>COMERCIAL JR CLAUDIO  MARIO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229702</v>
      </c>
      <c r="I888" s="6">
        <f>IF('[1]TCE - ANEXO IV - Preencher'!K897="","",'[1]TCE - ANEXO IV - Preencher'!K897)</f>
        <v>44540</v>
      </c>
      <c r="J888" s="5" t="str">
        <f>'[1]TCE - ANEXO IV - Preencher'!L897</f>
        <v>26211209494196000192550010002297021032082781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22.47</v>
      </c>
    </row>
    <row r="889" spans="1:12" s="8" customFormat="1" ht="19.5" customHeight="1" x14ac:dyDescent="0.2">
      <c r="A889" s="3">
        <f>IFERROR(VLOOKUP(B889,'[1]DADOS (OCULTAR)'!$P$3:$R$91,3,0),"")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37438050000165</v>
      </c>
      <c r="E889" s="5" t="str">
        <f>'[1]TCE - ANEXO IV - Preencher'!G898</f>
        <v>HOME COMERCIO DE EQUIPA DE COMU LTDA</v>
      </c>
      <c r="F889" s="5" t="str">
        <f>'[1]TCE - ANEXO IV - Preencher'!H898</f>
        <v>B</v>
      </c>
      <c r="G889" s="5" t="str">
        <f>'[1]TCE - ANEXO IV - Preencher'!I898</f>
        <v>S</v>
      </c>
      <c r="H889" s="5" t="str">
        <f>'[1]TCE - ANEXO IV - Preencher'!J898</f>
        <v>000.001.290</v>
      </c>
      <c r="I889" s="6">
        <f>IF('[1]TCE - ANEXO IV - Preencher'!K898="","",'[1]TCE - ANEXO IV - Preencher'!K898)</f>
        <v>44543</v>
      </c>
      <c r="J889" s="5" t="str">
        <f>'[1]TCE - ANEXO IV - Preencher'!L898</f>
        <v>26211237438050000165550010000012901380199090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1100</v>
      </c>
    </row>
    <row r="890" spans="1:12" s="8" customFormat="1" ht="19.5" customHeight="1" x14ac:dyDescent="0.2">
      <c r="A890" s="3">
        <f>IFERROR(VLOOKUP(B890,'[1]DADOS (OCULTAR)'!$P$3:$R$91,3,0),"")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37438050000165</v>
      </c>
      <c r="E890" s="5" t="str">
        <f>'[1]TCE - ANEXO IV - Preencher'!G899</f>
        <v>HOME COMERCIO DE EQUIPA DE COMU LTDA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000.001.290</v>
      </c>
      <c r="I890" s="6">
        <f>IF('[1]TCE - ANEXO IV - Preencher'!K899="","",'[1]TCE - ANEXO IV - Preencher'!K899)</f>
        <v>44543</v>
      </c>
      <c r="J890" s="5" t="str">
        <f>'[1]TCE - ANEXO IV - Preencher'!L899</f>
        <v>26211237438050000165550010000012901380199090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1100</v>
      </c>
    </row>
    <row r="891" spans="1:12" s="8" customFormat="1" ht="19.5" customHeight="1" x14ac:dyDescent="0.2">
      <c r="A891" s="3">
        <f>IFERROR(VLOOKUP(B891,'[1]DADOS (OCULTAR)'!$P$3:$R$91,3,0),"")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8099681000107</v>
      </c>
      <c r="E891" s="5" t="str">
        <f>'[1]TCE - ANEXO IV - Preencher'!G900</f>
        <v>COMBAT COMERCIO DE BATERIAS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93457</v>
      </c>
      <c r="I891" s="6">
        <f>IF('[1]TCE - ANEXO IV - Preencher'!K900="","",'[1]TCE - ANEXO IV - Preencher'!K900)</f>
        <v>44545</v>
      </c>
      <c r="J891" s="5" t="str">
        <f>'[1]TCE - ANEXO IV - Preencher'!L900</f>
        <v>26211208099681000107550010000934571000240266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400</v>
      </c>
    </row>
    <row r="892" spans="1:12" s="8" customFormat="1" ht="19.5" customHeight="1" x14ac:dyDescent="0.2">
      <c r="A892" s="3">
        <f>IFERROR(VLOOKUP(B892,'[1]DADOS (OCULTAR)'!$P$3:$R$91,3,0),"")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4402515000179</v>
      </c>
      <c r="E892" s="5" t="str">
        <f>'[1]TCE - ANEXO IV - Preencher'!G901</f>
        <v>E. M. DE MOURA COMERCIAL  ME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4736</v>
      </c>
      <c r="I892" s="6">
        <f>IF('[1]TCE - ANEXO IV - Preencher'!K901="","",'[1]TCE - ANEXO IV - Preencher'!K901)</f>
        <v>44540</v>
      </c>
      <c r="J892" s="5" t="str">
        <f>'[1]TCE - ANEXO IV - Preencher'!L901</f>
        <v>26211204402515000179550010000047361881346858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380</v>
      </c>
    </row>
    <row r="893" spans="1:12" s="8" customFormat="1" ht="19.5" customHeight="1" x14ac:dyDescent="0.2">
      <c r="A893" s="3">
        <f>IFERROR(VLOOKUP(B893,'[1]DADOS (OCULTAR)'!$P$3:$R$91,3,0),"")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14821638000106</v>
      </c>
      <c r="E893" s="5" t="str">
        <f>'[1]TCE - ANEXO IV - Preencher'!G902</f>
        <v>CIA MICRO INFORMATICA LTDA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33208</v>
      </c>
      <c r="I893" s="6">
        <f>IF('[1]TCE - ANEXO IV - Preencher'!K902="","",'[1]TCE - ANEXO IV - Preencher'!K902)</f>
        <v>44546</v>
      </c>
      <c r="J893" s="5" t="str">
        <f>'[1]TCE - ANEXO IV - Preencher'!L902</f>
        <v>26211214821638000106550010000332081466851244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280</v>
      </c>
    </row>
    <row r="894" spans="1:12" s="8" customFormat="1" ht="19.5" customHeight="1" x14ac:dyDescent="0.2">
      <c r="A894" s="3">
        <f>IFERROR(VLOOKUP(B894,'[1]DADOS (OCULTAR)'!$P$3:$R$91,3,0),"")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10731605000106</v>
      </c>
      <c r="E894" s="5" t="str">
        <f>'[1]TCE - ANEXO IV - Preencher'!G903</f>
        <v>ELETRONICA CENTRAL CARUARU LTDA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000.011.141</v>
      </c>
      <c r="I894" s="6">
        <f>IF('[1]TCE - ANEXO IV - Preencher'!K903="","",'[1]TCE - ANEXO IV - Preencher'!K903)</f>
        <v>44550</v>
      </c>
      <c r="J894" s="5" t="str">
        <f>'[1]TCE - ANEXO IV - Preencher'!L903</f>
        <v>26211210731605000106550010000111411074638231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455</v>
      </c>
    </row>
    <row r="895" spans="1:12" s="8" customFormat="1" ht="19.5" customHeight="1" x14ac:dyDescent="0.2">
      <c r="A895" s="3">
        <f>IFERROR(VLOOKUP(B895,'[1]DADOS (OCULTAR)'!$P$3:$R$91,3,0),"")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9494196000192</v>
      </c>
      <c r="E895" s="5" t="str">
        <f>'[1]TCE - ANEXO IV - Preencher'!G904</f>
        <v>COMERCIAL JR CLAUDIO  MARIO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230557</v>
      </c>
      <c r="I895" s="6">
        <f>IF('[1]TCE - ANEXO IV - Preencher'!K904="","",'[1]TCE - ANEXO IV - Preencher'!K904)</f>
        <v>44550</v>
      </c>
      <c r="J895" s="5" t="str">
        <f>'[1]TCE - ANEXO IV - Preencher'!L904</f>
        <v>26211209494196000192550010002305571032228743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241.24</v>
      </c>
    </row>
    <row r="896" spans="1:12" s="8" customFormat="1" ht="19.5" customHeight="1" x14ac:dyDescent="0.2">
      <c r="A896" s="3">
        <f>IFERROR(VLOOKUP(B896,'[1]DADOS (OCULTAR)'!$P$3:$R$91,3,0),"")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24425720000167</v>
      </c>
      <c r="E896" s="5" t="str">
        <f>'[1]TCE - ANEXO IV - Preencher'!G905</f>
        <v>ORIGINAL SUPRIMENTOS E EQUIP. LTDA.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7146</v>
      </c>
      <c r="I896" s="6">
        <f>IF('[1]TCE - ANEXO IV - Preencher'!K905="","",'[1]TCE - ANEXO IV - Preencher'!K905)</f>
        <v>44551</v>
      </c>
      <c r="J896" s="5" t="str">
        <f>'[1]TCE - ANEXO IV - Preencher'!L905</f>
        <v>26211224425720000167550010000071461110024253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28</v>
      </c>
    </row>
    <row r="897" spans="1:12" s="8" customFormat="1" ht="19.5" customHeight="1" x14ac:dyDescent="0.2">
      <c r="A897" s="3">
        <f>IFERROR(VLOOKUP(B897,'[1]DADOS (OCULTAR)'!$P$3:$R$91,3,0),"")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9494196000192</v>
      </c>
      <c r="E897" s="5" t="str">
        <f>'[1]TCE - ANEXO IV - Preencher'!G906</f>
        <v>COMERCIAL JR CLAUDIO  MARIO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230823</v>
      </c>
      <c r="I897" s="6">
        <f>IF('[1]TCE - ANEXO IV - Preencher'!K906="","",'[1]TCE - ANEXO IV - Preencher'!K906)</f>
        <v>44552</v>
      </c>
      <c r="J897" s="5" t="str">
        <f>'[1]TCE - ANEXO IV - Preencher'!L906</f>
        <v>26211209494196000192550010002308231032267321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47.15</v>
      </c>
    </row>
    <row r="898" spans="1:12" s="8" customFormat="1" ht="19.5" customHeight="1" x14ac:dyDescent="0.2">
      <c r="A898" s="3">
        <f>IFERROR(VLOOKUP(B898,'[1]DADOS (OCULTAR)'!$P$3:$R$91,3,0),"")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27700153000106</v>
      </c>
      <c r="E898" s="5" t="str">
        <f>'[1]TCE - ANEXO IV - Preencher'!G907</f>
        <v>SANTANA  SANTOS MATERIAIS ELETRICOS LTDA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>000.031.422</v>
      </c>
      <c r="I898" s="6">
        <f>IF('[1]TCE - ANEXO IV - Preencher'!K907="","",'[1]TCE - ANEXO IV - Preencher'!K907)</f>
        <v>44552</v>
      </c>
      <c r="J898" s="5" t="str">
        <f>'[1]TCE - ANEXO IV - Preencher'!L907</f>
        <v>26211227700153000106550010000314221046403274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51.62</v>
      </c>
    </row>
    <row r="899" spans="1:12" s="8" customFormat="1" ht="19.5" customHeight="1" x14ac:dyDescent="0.2">
      <c r="A899" s="3">
        <f>IFERROR(VLOOKUP(B899,'[1]DADOS (OCULTAR)'!$P$3:$R$91,3,0),"")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24348443000136</v>
      </c>
      <c r="E899" s="5" t="str">
        <f>'[1]TCE - ANEXO IV - Preencher'!G908</f>
        <v>FRANCRIS LIVRARIA E PAPELARIA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000.014.800</v>
      </c>
      <c r="I899" s="6">
        <f>IF('[1]TCE - ANEXO IV - Preencher'!K908="","",'[1]TCE - ANEXO IV - Preencher'!K908)</f>
        <v>44551</v>
      </c>
      <c r="J899" s="5" t="str">
        <f>'[1]TCE - ANEXO IV - Preencher'!L908</f>
        <v>26211224348443000136550010000148001146372428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120</v>
      </c>
    </row>
    <row r="900" spans="1:12" s="8" customFormat="1" ht="19.5" customHeight="1" x14ac:dyDescent="0.2">
      <c r="A900" s="3">
        <f>IFERROR(VLOOKUP(B900,'[1]DADOS (OCULTAR)'!$P$3:$R$91,3,0),"")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8720494000190</v>
      </c>
      <c r="E900" s="5" t="str">
        <f>'[1]TCE - ANEXO IV - Preencher'!G909</f>
        <v>DT DE ASSIS DIST. DE SOM COMP. LTDA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000.039.177</v>
      </c>
      <c r="I900" s="6">
        <f>IF('[1]TCE - ANEXO IV - Preencher'!K909="","",'[1]TCE - ANEXO IV - Preencher'!K909)</f>
        <v>44552</v>
      </c>
      <c r="J900" s="5" t="str">
        <f>'[1]TCE - ANEXO IV - Preencher'!L909</f>
        <v>26211208720494000190550070000391771001537409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88</v>
      </c>
    </row>
    <row r="901" spans="1:12" s="8" customFormat="1" ht="19.5" customHeight="1" x14ac:dyDescent="0.2">
      <c r="A901" s="3">
        <f>IFERROR(VLOOKUP(B901,'[1]DADOS (OCULTAR)'!$P$3:$R$91,3,0),"")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26603680000121</v>
      </c>
      <c r="E901" s="5" t="str">
        <f>'[1]TCE - ANEXO IV - Preencher'!G910</f>
        <v>MORAMED TECNOLOGIA HOSPITALAR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000.000.943</v>
      </c>
      <c r="I901" s="6">
        <f>IF('[1]TCE - ANEXO IV - Preencher'!K910="","",'[1]TCE - ANEXO IV - Preencher'!K910)</f>
        <v>44557</v>
      </c>
      <c r="J901" s="5" t="str">
        <f>'[1]TCE - ANEXO IV - Preencher'!L910</f>
        <v>26211226603680000121550010000009431006129960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1200</v>
      </c>
    </row>
    <row r="902" spans="1:12" s="8" customFormat="1" ht="19.5" customHeight="1" x14ac:dyDescent="0.2">
      <c r="A902" s="3">
        <f>IFERROR(VLOOKUP(B902,'[1]DADOS (OCULTAR)'!$P$3:$R$91,3,0),"")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1348814000184</v>
      </c>
      <c r="E902" s="5" t="str">
        <f>'[1]TCE - ANEXO IV - Preencher'!G911</f>
        <v>BDL BEZERRA DISTRIBUIDORA LTDA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000.020.625</v>
      </c>
      <c r="I902" s="6">
        <f>IF('[1]TCE - ANEXO IV - Preencher'!K911="","",'[1]TCE - ANEXO IV - Preencher'!K911)</f>
        <v>44559</v>
      </c>
      <c r="J902" s="5" t="str">
        <f>'[1]TCE - ANEXO IV - Preencher'!L911</f>
        <v>26211201348814000184550010000206251046403273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291.2</v>
      </c>
    </row>
    <row r="903" spans="1:12" s="8" customFormat="1" ht="19.5" customHeight="1" x14ac:dyDescent="0.2">
      <c r="A903" s="3">
        <f>IFERROR(VLOOKUP(B903,'[1]DADOS (OCULTAR)'!$P$3:$R$91,3,0),"")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58295213000178</v>
      </c>
      <c r="E903" s="5" t="str">
        <f>'[1]TCE - ANEXO IV - Preencher'!G912</f>
        <v>PHILIPS MEDICAL SYSTEMS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383899</v>
      </c>
      <c r="I903" s="6">
        <f>IF('[1]TCE - ANEXO IV - Preencher'!K912="","",'[1]TCE - ANEXO IV - Preencher'!K912)</f>
        <v>44559</v>
      </c>
      <c r="J903" s="5" t="str">
        <f>'[1]TCE - ANEXO IV - Preencher'!L912</f>
        <v>35211258295213000178550140003838991172038158</v>
      </c>
      <c r="K903" s="5" t="str">
        <f>IF(F903="B",LEFT('[1]TCE - ANEXO IV - Preencher'!M912,2),IF(F903="S",LEFT('[1]TCE - ANEXO IV - Preencher'!M912,7),IF('[1]TCE - ANEXO IV - Preencher'!H912="","")))</f>
        <v>35</v>
      </c>
      <c r="L903" s="7">
        <f>'[1]TCE - ANEXO IV - Preencher'!N912</f>
        <v>31611.95</v>
      </c>
    </row>
    <row r="904" spans="1:12" s="8" customFormat="1" ht="19.5" customHeight="1" x14ac:dyDescent="0.2">
      <c r="A904" s="3">
        <f>IFERROR(VLOOKUP(B904,'[1]DADOS (OCULTAR)'!$P$3:$R$91,3,0),"")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9494196000192</v>
      </c>
      <c r="E904" s="5" t="str">
        <f>'[1]TCE - ANEXO IV - Preencher'!G913</f>
        <v>COMERCIAL JR CLAUDIO  MARIO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231533</v>
      </c>
      <c r="I904" s="6">
        <f>IF('[1]TCE - ANEXO IV - Preencher'!K913="","",'[1]TCE - ANEXO IV - Preencher'!K913)</f>
        <v>44560</v>
      </c>
      <c r="J904" s="5" t="str">
        <f>'[1]TCE - ANEXO IV - Preencher'!L913</f>
        <v>26211209494196000192550010002315331032377920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238.13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>
        <f>IFERROR(VLOOKUP(B908,'[1]DADOS (OCULTAR)'!$P$3:$R$91,3,0),"")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3.10 - Material para Manutenção de Bens Móveis </v>
      </c>
      <c r="D908" s="3">
        <f>'[1]TCE - ANEXO IV - Preencher'!F917</f>
        <v>18582140000180</v>
      </c>
      <c r="E908" s="5" t="str">
        <f>'[1]TCE - ANEXO IV - Preencher'!G917</f>
        <v>MOACIR A. CAVALCANTI F. TELECOMUNICACOES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000.133.362</v>
      </c>
      <c r="I908" s="6">
        <f>IF('[1]TCE - ANEXO IV - Preencher'!K917="","",'[1]TCE - ANEXO IV - Preencher'!K917)</f>
        <v>44543</v>
      </c>
      <c r="J908" s="5" t="str">
        <f>'[1]TCE - ANEXO IV - Preencher'!L917</f>
        <v>26211218582140000180550010001333621300122710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670</v>
      </c>
    </row>
    <row r="909" spans="1:12" s="8" customFormat="1" ht="19.5" customHeight="1" x14ac:dyDescent="0.2">
      <c r="A909" s="3">
        <f>IFERROR(VLOOKUP(B909,'[1]DADOS (OCULTAR)'!$P$3:$R$91,3,0),"")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3.10 - Material para Manutenção de Bens Móveis </v>
      </c>
      <c r="D909" s="3">
        <f>'[1]TCE - ANEXO IV - Preencher'!F918</f>
        <v>37438050000165</v>
      </c>
      <c r="E909" s="5" t="str">
        <f>'[1]TCE - ANEXO IV - Preencher'!G918</f>
        <v>HOME COMERCIO DE EQUIPA DE COMU LTDA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000.001.290</v>
      </c>
      <c r="I909" s="6">
        <f>IF('[1]TCE - ANEXO IV - Preencher'!K918="","",'[1]TCE - ANEXO IV - Preencher'!K918)</f>
        <v>44543</v>
      </c>
      <c r="J909" s="5" t="str">
        <f>'[1]TCE - ANEXO IV - Preencher'!L918</f>
        <v>26211237438050000165550010000012901380199090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540</v>
      </c>
    </row>
    <row r="910" spans="1:12" s="8" customFormat="1" ht="19.5" customHeight="1" x14ac:dyDescent="0.2">
      <c r="A910" s="3">
        <f>IFERROR(VLOOKUP(B910,'[1]DADOS (OCULTAR)'!$P$3:$R$91,3,0),"")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3.10 - Material para Manutenção de Bens Móveis </v>
      </c>
      <c r="D910" s="3">
        <f>'[1]TCE - ANEXO IV - Preencher'!F919</f>
        <v>37438050000165</v>
      </c>
      <c r="E910" s="5" t="str">
        <f>'[1]TCE - ANEXO IV - Preencher'!G919</f>
        <v>HOME COMERCIO DE EQUIPA DE COMU LTDA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000.001.290</v>
      </c>
      <c r="I910" s="6">
        <f>IF('[1]TCE - ANEXO IV - Preencher'!K919="","",'[1]TCE - ANEXO IV - Preencher'!K919)</f>
        <v>44543</v>
      </c>
      <c r="J910" s="5" t="str">
        <f>'[1]TCE - ANEXO IV - Preencher'!L919</f>
        <v>26211237438050000165550010000012901380199090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290</v>
      </c>
    </row>
    <row r="911" spans="1:12" s="8" customFormat="1" ht="19.5" customHeight="1" x14ac:dyDescent="0.2">
      <c r="A911" s="3">
        <f>IFERROR(VLOOKUP(B911,'[1]DADOS (OCULTAR)'!$P$3:$R$91,3,0),"")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3.10 - Material para Manutenção de Bens Móveis </v>
      </c>
      <c r="D911" s="3">
        <f>'[1]TCE - ANEXO IV - Preencher'!F920</f>
        <v>10731605000106</v>
      </c>
      <c r="E911" s="5" t="str">
        <f>'[1]TCE - ANEXO IV - Preencher'!G920</f>
        <v>ELETRONICA CENTRAL CARUARU LTDA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000.011.135</v>
      </c>
      <c r="I911" s="6">
        <f>IF('[1]TCE - ANEXO IV - Preencher'!K920="","",'[1]TCE - ANEXO IV - Preencher'!K920)</f>
        <v>44546</v>
      </c>
      <c r="J911" s="5" t="str">
        <f>'[1]TCE - ANEXO IV - Preencher'!L920</f>
        <v>26211210731605000106550010000111351396111480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330</v>
      </c>
    </row>
    <row r="912" spans="1:12" s="8" customFormat="1" ht="19.5" customHeight="1" x14ac:dyDescent="0.2">
      <c r="A912" s="3">
        <f>IFERROR(VLOOKUP(B912,'[1]DADOS (OCULTAR)'!$P$3:$R$91,3,0),"")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3.10 - Material para Manutenção de Bens Móveis </v>
      </c>
      <c r="D912" s="3">
        <f>'[1]TCE - ANEXO IV - Preencher'!F921</f>
        <v>41749303000199</v>
      </c>
      <c r="E912" s="5" t="str">
        <f>'[1]TCE - ANEXO IV - Preencher'!G921</f>
        <v>K 7 INFORMATICA E SUP LTDA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000.018.811</v>
      </c>
      <c r="I912" s="6">
        <f>IF('[1]TCE - ANEXO IV - Preencher'!K921="","",'[1]TCE - ANEXO IV - Preencher'!K921)</f>
        <v>44553</v>
      </c>
      <c r="J912" s="5" t="str">
        <f>'[1]TCE - ANEXO IV - Preencher'!L921</f>
        <v>35211241749303000199550010000188111135367273</v>
      </c>
      <c r="K912" s="5" t="str">
        <f>IF(F912="B",LEFT('[1]TCE - ANEXO IV - Preencher'!M921,2),IF(F912="S",LEFT('[1]TCE - ANEXO IV - Preencher'!M921,7),IF('[1]TCE - ANEXO IV - Preencher'!H921="","")))</f>
        <v>35</v>
      </c>
      <c r="L912" s="7">
        <f>'[1]TCE - ANEXO IV - Preencher'!N921</f>
        <v>1899</v>
      </c>
    </row>
    <row r="913" spans="1:12" s="8" customFormat="1" ht="19.5" customHeight="1" x14ac:dyDescent="0.2">
      <c r="A913" s="3">
        <f>IFERROR(VLOOKUP(B913,'[1]DADOS (OCULTAR)'!$P$3:$R$91,3,0),"")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3.10 - Material para Manutenção de Bens Móveis </v>
      </c>
      <c r="D913" s="3">
        <f>'[1]TCE - ANEXO IV - Preencher'!F922</f>
        <v>24425720000167</v>
      </c>
      <c r="E913" s="5" t="str">
        <f>'[1]TCE - ANEXO IV - Preencher'!G922</f>
        <v>ORIGINAL SUPRIMENTOS E EQUIP. LTDA.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7090</v>
      </c>
      <c r="I913" s="6">
        <f>IF('[1]TCE - ANEXO IV - Preencher'!K922="","",'[1]TCE - ANEXO IV - Preencher'!K922)</f>
        <v>44531</v>
      </c>
      <c r="J913" s="5" t="str">
        <f>'[1]TCE - ANEXO IV - Preencher'!L922</f>
        <v>26211224425720001675500010000070901100029280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1353</v>
      </c>
    </row>
    <row r="914" spans="1:12" s="8" customFormat="1" ht="19.5" customHeight="1" x14ac:dyDescent="0.2">
      <c r="A914" s="3">
        <f>IFERROR(VLOOKUP(B914,'[1]DADOS (OCULTAR)'!$P$3:$R$91,3,0),"")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3.10 - Material para Manutenção de Bens Móveis </v>
      </c>
      <c r="D914" s="3">
        <f>'[1]TCE - ANEXO IV - Preencher'!F923</f>
        <v>18617596000139</v>
      </c>
      <c r="E914" s="5" t="str">
        <f>'[1]TCE - ANEXO IV - Preencher'!G923</f>
        <v>ETIQUETAG COMERCIO DE ETIQUETAS LTDA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000.006.899</v>
      </c>
      <c r="I914" s="6">
        <f>IF('[1]TCE - ANEXO IV - Preencher'!K923="","",'[1]TCE - ANEXO IV - Preencher'!K923)</f>
        <v>44538</v>
      </c>
      <c r="J914" s="5" t="str">
        <f>'[1]TCE - ANEXO IV - Preencher'!L923</f>
        <v>26211218617596000139550010000068991512800005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6363.8</v>
      </c>
    </row>
    <row r="915" spans="1:12" s="8" customFormat="1" ht="19.5" customHeight="1" x14ac:dyDescent="0.2">
      <c r="A915" s="3">
        <f>IFERROR(VLOOKUP(B915,'[1]DADOS (OCULTAR)'!$P$3:$R$91,3,0),"")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3.10 - Material para Manutenção de Bens Móveis </v>
      </c>
      <c r="D915" s="3">
        <f>'[1]TCE - ANEXO IV - Preencher'!F924</f>
        <v>37438050000165</v>
      </c>
      <c r="E915" s="5" t="str">
        <f>'[1]TCE - ANEXO IV - Preencher'!G924</f>
        <v>HOME COMERCIO DE EQUIPA DE COMU LTDA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>000.001.290</v>
      </c>
      <c r="I915" s="6">
        <f>IF('[1]TCE - ANEXO IV - Preencher'!K924="","",'[1]TCE - ANEXO IV - Preencher'!K924)</f>
        <v>44543</v>
      </c>
      <c r="J915" s="5" t="str">
        <f>'[1]TCE - ANEXO IV - Preencher'!L924</f>
        <v>26211237438050000165550010000012901380199090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90</v>
      </c>
    </row>
    <row r="916" spans="1:12" s="8" customFormat="1" ht="19.5" customHeight="1" x14ac:dyDescent="0.2">
      <c r="A916" s="3">
        <f>IFERROR(VLOOKUP(B916,'[1]DADOS (OCULTAR)'!$P$3:$R$91,3,0),"")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3.10 - Material para Manutenção de Bens Móveis </v>
      </c>
      <c r="D916" s="3">
        <f>'[1]TCE - ANEXO IV - Preencher'!F925</f>
        <v>24425720000167</v>
      </c>
      <c r="E916" s="5" t="str">
        <f>'[1]TCE - ANEXO IV - Preencher'!G925</f>
        <v>ORIGINAL SUPRIMENTOS E EQUIP. LTDA.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7146</v>
      </c>
      <c r="I916" s="6">
        <f>IF('[1]TCE - ANEXO IV - Preencher'!K925="","",'[1]TCE - ANEXO IV - Preencher'!K925)</f>
        <v>44551</v>
      </c>
      <c r="J916" s="5" t="str">
        <f>'[1]TCE - ANEXO IV - Preencher'!L925</f>
        <v>26211224425720000167550010000071461110024253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3608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>
        <f>IFERROR(VLOOKUP(B920,'[1]DADOS (OCULTAR)'!$P$3:$R$91,3,0),"")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3.10 - Material para Manutenção de Bens 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228475</v>
      </c>
      <c r="I920" s="6">
        <f>IF('[1]TCE - ANEXO IV - Preencher'!K929="","",'[1]TCE - ANEXO IV - Preencher'!K929)</f>
        <v>44531</v>
      </c>
      <c r="J920" s="5" t="str">
        <f>'[1]TCE - ANEXO IV - Preencher'!L929</f>
        <v>26211209494196000192550010002284751031945510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21.32</v>
      </c>
    </row>
    <row r="921" spans="1:12" s="8" customFormat="1" ht="19.5" customHeight="1" x14ac:dyDescent="0.2">
      <c r="A921" s="3">
        <f>IFERROR(VLOOKUP(B921,'[1]DADOS (OCULTAR)'!$P$3:$R$91,3,0),"")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3.10 - Material para Manutenção de Bens Móveis </v>
      </c>
      <c r="D921" s="3">
        <f>'[1]TCE - ANEXO IV - Preencher'!F930</f>
        <v>2472105000330</v>
      </c>
      <c r="E921" s="5" t="str">
        <f>'[1]TCE - ANEXO IV - Preencher'!G930</f>
        <v>ITALIANA AUTOMOVEIS DO RECIFE LTDA.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000.231.017</v>
      </c>
      <c r="I921" s="6">
        <f>IF('[1]TCE - ANEXO IV - Preencher'!K930="","",'[1]TCE - ANEXO IV - Preencher'!K930)</f>
        <v>44532</v>
      </c>
      <c r="J921" s="5" t="str">
        <f>'[1]TCE - ANEXO IV - Preencher'!L930</f>
        <v>26211202472105000330550000002310171025563150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160</v>
      </c>
    </row>
    <row r="922" spans="1:12" s="8" customFormat="1" ht="19.5" customHeight="1" x14ac:dyDescent="0.2">
      <c r="A922" s="3">
        <f>IFERROR(VLOOKUP(B922,'[1]DADOS (OCULTAR)'!$P$3:$R$91,3,0),"")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3.10 - Material para Manutenção de Bens Móveis </v>
      </c>
      <c r="D922" s="3">
        <f>'[1]TCE - ANEXO IV - Preencher'!F931</f>
        <v>29736901000128</v>
      </c>
      <c r="E922" s="5" t="str">
        <f>'[1]TCE - ANEXO IV - Preencher'!G931</f>
        <v>PETROSTAR COMBUSTIVEIS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000.007.808</v>
      </c>
      <c r="I922" s="6">
        <f>IF('[1]TCE - ANEXO IV - Preencher'!K931="","",'[1]TCE - ANEXO IV - Preencher'!K931)</f>
        <v>44545</v>
      </c>
      <c r="J922" s="5" t="str">
        <f>'[1]TCE - ANEXO IV - Preencher'!L931</f>
        <v>26211229736901000128550170000078081941836428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15900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>
        <f>IFERROR(VLOOKUP(B926,'[1]DADOS (OCULTAR)'!$P$3:$R$91,3,0),"")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3.8 - Uniformes, Tecidos e Aviamentos </v>
      </c>
      <c r="D926" s="3">
        <f>'[1]TCE - ANEXO IV - Preencher'!F935</f>
        <v>40893174000650</v>
      </c>
      <c r="E926" s="5" t="str">
        <f>'[1]TCE - ANEXO IV - Preencher'!G935</f>
        <v>LEO PLASTICOS E AVIAMENTOS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6003</v>
      </c>
      <c r="I926" s="6">
        <f>IF('[1]TCE - ANEXO IV - Preencher'!K935="","",'[1]TCE - ANEXO IV - Preencher'!K935)</f>
        <v>44557</v>
      </c>
      <c r="J926" s="5" t="str">
        <f>'[1]TCE - ANEXO IV - Preencher'!L935</f>
        <v>26211240893174000650550010000060031058680844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31.8</v>
      </c>
    </row>
    <row r="927" spans="1:12" s="8" customFormat="1" ht="19.5" customHeight="1" x14ac:dyDescent="0.2">
      <c r="A927" s="3">
        <f>IFERROR(VLOOKUP(B927,'[1]DADOS (OCULTAR)'!$P$3:$R$91,3,0),"")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3.8 - Uniformes, Tecidos e Aviamentos </v>
      </c>
      <c r="D927" s="3">
        <f>'[1]TCE - ANEXO IV - Preencher'!F936</f>
        <v>10694249000106</v>
      </c>
      <c r="E927" s="5" t="str">
        <f>'[1]TCE - ANEXO IV - Preencher'!G936</f>
        <v>ITAMAR RIBEIRO  CIA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000.000.776</v>
      </c>
      <c r="I927" s="6">
        <f>IF('[1]TCE - ANEXO IV - Preencher'!K936="","",'[1]TCE - ANEXO IV - Preencher'!K936)</f>
        <v>44557</v>
      </c>
      <c r="J927" s="5" t="str">
        <f>'[1]TCE - ANEXO IV - Preencher'!L936</f>
        <v>26211210694249000106550010000007761192835444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125.7</v>
      </c>
    </row>
    <row r="928" spans="1:12" s="8" customFormat="1" ht="19.5" customHeight="1" x14ac:dyDescent="0.2">
      <c r="A928" s="3">
        <f>IFERROR(VLOOKUP(B928,'[1]DADOS (OCULTAR)'!$P$3:$R$91,3,0),"")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3.8 - Uniformes, Tecidos e Aviamentos </v>
      </c>
      <c r="D928" s="3">
        <f>'[1]TCE - ANEXO IV - Preencher'!F937</f>
        <v>2725362000175</v>
      </c>
      <c r="E928" s="5" t="str">
        <f>'[1]TCE - ANEXO IV - Preencher'!G937</f>
        <v>SANDIL SANTOS DISTRIBUIDORA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000.008.390</v>
      </c>
      <c r="I928" s="6">
        <f>IF('[1]TCE - ANEXO IV - Preencher'!K937="","",'[1]TCE - ANEXO IV - Preencher'!K937)</f>
        <v>44560</v>
      </c>
      <c r="J928" s="5" t="str">
        <f>'[1]TCE - ANEXO IV - Preencher'!L937</f>
        <v>26211202725362000175550010000083901000625560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720</v>
      </c>
    </row>
    <row r="929" spans="1:12" s="8" customFormat="1" ht="19.5" customHeight="1" x14ac:dyDescent="0.2">
      <c r="A929" s="3">
        <f>IFERROR(VLOOKUP(B929,'[1]DADOS (OCULTAR)'!$P$3:$R$91,3,0),"")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3.8 - Uniformes, Tecidos e Aviamentos </v>
      </c>
      <c r="D929" s="3">
        <f>'[1]TCE - ANEXO IV - Preencher'!F938</f>
        <v>37995894000107</v>
      </c>
      <c r="E929" s="5" t="str">
        <f>'[1]TCE - ANEXO IV - Preencher'!G938</f>
        <v>CARUSEG SOLUCOES EM EPI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000.000.252</v>
      </c>
      <c r="I929" s="6">
        <f>IF('[1]TCE - ANEXO IV - Preencher'!K938="","",'[1]TCE - ANEXO IV - Preencher'!K938)</f>
        <v>44530</v>
      </c>
      <c r="J929" s="5" t="str">
        <f>'[1]TCE - ANEXO IV - Preencher'!L938</f>
        <v>26211137995894000107550010000002521207004475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120</v>
      </c>
    </row>
    <row r="930" spans="1:12" s="8" customFormat="1" ht="19.5" customHeight="1" x14ac:dyDescent="0.2">
      <c r="A930" s="3">
        <f>IFERROR(VLOOKUP(B930,'[1]DADOS (OCULTAR)'!$P$3:$R$91,3,0),"")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3.8 - Uniformes, Tecidos e Aviamentos </v>
      </c>
      <c r="D930" s="3">
        <f>'[1]TCE - ANEXO IV - Preencher'!F939</f>
        <v>22006201000139</v>
      </c>
      <c r="E930" s="5" t="str">
        <f>'[1]TCE - ANEXO IV - Preencher'!G939</f>
        <v>FORTPEL COMERCIO DE DESCARTAVEIS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112087</v>
      </c>
      <c r="I930" s="6">
        <f>IF('[1]TCE - ANEXO IV - Preencher'!K939="","",'[1]TCE - ANEXO IV - Preencher'!K939)</f>
        <v>44530</v>
      </c>
      <c r="J930" s="5" t="str">
        <f>'[1]TCE - ANEXO IV - Preencher'!L939</f>
        <v>26211122006201000139550000001120871101120870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345</v>
      </c>
    </row>
    <row r="931" spans="1:12" s="8" customFormat="1" ht="19.5" customHeight="1" x14ac:dyDescent="0.2">
      <c r="A931" s="3">
        <f>IFERROR(VLOOKUP(B931,'[1]DADOS (OCULTAR)'!$P$3:$R$91,3,0),"")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3.8 - Uniformes, Tecidos e Aviamentos </v>
      </c>
      <c r="D931" s="3">
        <f>'[1]TCE - ANEXO IV - Preencher'!F940</f>
        <v>33395501000173</v>
      </c>
      <c r="E931" s="5" t="str">
        <f>'[1]TCE - ANEXO IV - Preencher'!G940</f>
        <v>MA FELIX DE SOUZA COMERCIO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000.000.253</v>
      </c>
      <c r="I931" s="6">
        <f>IF('[1]TCE - ANEXO IV - Preencher'!K940="","",'[1]TCE - ANEXO IV - Preencher'!K940)</f>
        <v>44531</v>
      </c>
      <c r="J931" s="5" t="str">
        <f>'[1]TCE - ANEXO IV - Preencher'!L940</f>
        <v>26211233395501000173550010000002531088389727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756</v>
      </c>
    </row>
    <row r="932" spans="1:12" s="8" customFormat="1" ht="19.5" customHeight="1" x14ac:dyDescent="0.2">
      <c r="A932" s="3">
        <f>IFERROR(VLOOKUP(B932,'[1]DADOS (OCULTAR)'!$P$3:$R$91,3,0),"")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3.8 - Uniformes, Tecidos e Aviamentos </v>
      </c>
      <c r="D932" s="3">
        <f>'[1]TCE - ANEXO IV - Preencher'!F941</f>
        <v>94120821000105</v>
      </c>
      <c r="E932" s="5" t="str">
        <f>'[1]TCE - ANEXO IV - Preencher'!G941</f>
        <v>I.R. NEUTZLING  CIA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150466</v>
      </c>
      <c r="I932" s="6">
        <f>IF('[1]TCE - ANEXO IV - Preencher'!K941="","",'[1]TCE - ANEXO IV - Preencher'!K941)</f>
        <v>44529</v>
      </c>
      <c r="J932" s="5" t="str">
        <f>'[1]TCE - ANEXO IV - Preencher'!L941</f>
        <v>43211194120821000105550030001504661472852700</v>
      </c>
      <c r="K932" s="5" t="str">
        <f>IF(F932="B",LEFT('[1]TCE - ANEXO IV - Preencher'!M941,2),IF(F932="S",LEFT('[1]TCE - ANEXO IV - Preencher'!M941,7),IF('[1]TCE - ANEXO IV - Preencher'!H941="","")))</f>
        <v>43</v>
      </c>
      <c r="L932" s="7">
        <f>'[1]TCE - ANEXO IV - Preencher'!N941</f>
        <v>1015</v>
      </c>
    </row>
    <row r="933" spans="1:12" s="8" customFormat="1" ht="19.5" customHeight="1" x14ac:dyDescent="0.2">
      <c r="A933" s="3">
        <f>IFERROR(VLOOKUP(B933,'[1]DADOS (OCULTAR)'!$P$3:$R$91,3,0),"")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3.8 - Uniformes, Tecidos e Aviamentos </v>
      </c>
      <c r="D933" s="3">
        <f>'[1]TCE - ANEXO IV - Preencher'!F942</f>
        <v>4402515000179</v>
      </c>
      <c r="E933" s="5" t="str">
        <f>'[1]TCE - ANEXO IV - Preencher'!G942</f>
        <v>E. M. DE MOURA COMERCIAL  ME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4733</v>
      </c>
      <c r="I933" s="6">
        <f>IF('[1]TCE - ANEXO IV - Preencher'!K942="","",'[1]TCE - ANEXO IV - Preencher'!K942)</f>
        <v>44539</v>
      </c>
      <c r="J933" s="5" t="str">
        <f>'[1]TCE - ANEXO IV - Preencher'!L942</f>
        <v>26211204402515000179550010000047331881255699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360</v>
      </c>
    </row>
    <row r="934" spans="1:12" s="8" customFormat="1" ht="19.5" customHeight="1" x14ac:dyDescent="0.2">
      <c r="A934" s="3">
        <f>IFERROR(VLOOKUP(B934,'[1]DADOS (OCULTAR)'!$P$3:$R$91,3,0),"")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3.8 - Uniformes, Tecidos e Aviamentos </v>
      </c>
      <c r="D934" s="3">
        <f>'[1]TCE - ANEXO IV - Preencher'!F943</f>
        <v>37995894000107</v>
      </c>
      <c r="E934" s="5" t="str">
        <f>'[1]TCE - ANEXO IV - Preencher'!G943</f>
        <v>CARUSEG SOLUCOES EM EPI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000.000.262</v>
      </c>
      <c r="I934" s="6">
        <f>IF('[1]TCE - ANEXO IV - Preencher'!K943="","",'[1]TCE - ANEXO IV - Preencher'!K943)</f>
        <v>44546</v>
      </c>
      <c r="J934" s="5" t="str">
        <f>'[1]TCE - ANEXO IV - Preencher'!L943</f>
        <v>26211237995894000107550010000002621606801271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608</v>
      </c>
    </row>
    <row r="935" spans="1:12" s="8" customFormat="1" ht="19.5" customHeight="1" x14ac:dyDescent="0.2">
      <c r="A935" s="3">
        <f>IFERROR(VLOOKUP(B935,'[1]DADOS (OCULTAR)'!$P$3:$R$91,3,0),"")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3.8 - Uniformes, Tecidos e Aviamentos </v>
      </c>
      <c r="D935" s="3">
        <f>'[1]TCE - ANEXO IV - Preencher'!F944</f>
        <v>37995894000107</v>
      </c>
      <c r="E935" s="5" t="str">
        <f>'[1]TCE - ANEXO IV - Preencher'!G944</f>
        <v>CARUSEG SOLUCOES EM EPI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000.000.265</v>
      </c>
      <c r="I935" s="6">
        <f>IF('[1]TCE - ANEXO IV - Preencher'!K944="","",'[1]TCE - ANEXO IV - Preencher'!K944)</f>
        <v>44550</v>
      </c>
      <c r="J935" s="5" t="str">
        <f>'[1]TCE - ANEXO IV - Preencher'!L944</f>
        <v>26211237995894000107550010000002651000009780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1044</v>
      </c>
    </row>
    <row r="936" spans="1:12" s="8" customFormat="1" ht="19.5" customHeight="1" x14ac:dyDescent="0.2">
      <c r="A936" s="3">
        <f>IFERROR(VLOOKUP(B936,'[1]DADOS (OCULTAR)'!$P$3:$R$91,3,0),"")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3.8 - Uniformes, Tecidos e Aviamentos </v>
      </c>
      <c r="D936" s="3">
        <f>'[1]TCE - ANEXO IV - Preencher'!F945</f>
        <v>185372000130</v>
      </c>
      <c r="E936" s="5" t="str">
        <f>'[1]TCE - ANEXO IV - Preencher'!G945</f>
        <v>SET SISTEMAS E PRODUTOS TECNICOSLTDA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000.382.834</v>
      </c>
      <c r="I936" s="6">
        <f>IF('[1]TCE - ANEXO IV - Preencher'!K945="","",'[1]TCE - ANEXO IV - Preencher'!K945)</f>
        <v>44550</v>
      </c>
      <c r="J936" s="5" t="str">
        <f>'[1]TCE - ANEXO IV - Preencher'!L945</f>
        <v>26211200185372000130550020003828341217470879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440</v>
      </c>
    </row>
    <row r="937" spans="1:12" s="8" customFormat="1" ht="19.5" customHeight="1" x14ac:dyDescent="0.2">
      <c r="A937" s="3">
        <f>IFERROR(VLOOKUP(B937,'[1]DADOS (OCULTAR)'!$P$3:$R$91,3,0),"")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3.8 - Uniformes, Tecidos e Aviamentos </v>
      </c>
      <c r="D937" s="3">
        <f>'[1]TCE - ANEXO IV - Preencher'!F946</f>
        <v>7676809000187</v>
      </c>
      <c r="E937" s="5" t="str">
        <f>'[1]TCE - ANEXO IV - Preencher'!G946</f>
        <v>SERVICE COMERCIO DE MAT SEG LTDA  ME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6794</v>
      </c>
      <c r="I937" s="6">
        <f>IF('[1]TCE - ANEXO IV - Preencher'!K946="","",'[1]TCE - ANEXO IV - Preencher'!K946)</f>
        <v>44551</v>
      </c>
      <c r="J937" s="5" t="str">
        <f>'[1]TCE - ANEXO IV - Preencher'!L946</f>
        <v>26211207676809000187550000000067941170029234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1650</v>
      </c>
    </row>
    <row r="938" spans="1:12" s="8" customFormat="1" ht="19.5" customHeight="1" x14ac:dyDescent="0.2">
      <c r="A938" s="3">
        <f>IFERROR(VLOOKUP(B938,'[1]DADOS (OCULTAR)'!$P$3:$R$91,3,0),"")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3.8 - Uniformes, Tecidos e Aviamentos </v>
      </c>
      <c r="D938" s="3">
        <f>'[1]TCE - ANEXO IV - Preencher'!F947</f>
        <v>94120821000105</v>
      </c>
      <c r="E938" s="5" t="str">
        <f>'[1]TCE - ANEXO IV - Preencher'!G947</f>
        <v>I.R. NEUTZLING  CIA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151880</v>
      </c>
      <c r="I938" s="6">
        <f>IF('[1]TCE - ANEXO IV - Preencher'!K947="","",'[1]TCE - ANEXO IV - Preencher'!K947)</f>
        <v>44547</v>
      </c>
      <c r="J938" s="5" t="str">
        <f>'[1]TCE - ANEXO IV - Preencher'!L947</f>
        <v>43211294120821000105550030001518801474907781</v>
      </c>
      <c r="K938" s="5" t="str">
        <f>IF(F938="B",LEFT('[1]TCE - ANEXO IV - Preencher'!M947,2),IF(F938="S",LEFT('[1]TCE - ANEXO IV - Preencher'!M947,7),IF('[1]TCE - ANEXO IV - Preencher'!H947="","")))</f>
        <v>43</v>
      </c>
      <c r="L938" s="7">
        <f>'[1]TCE - ANEXO IV - Preencher'!N947</f>
        <v>1601.5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>
        <f>IFERROR(VLOOKUP(B942,'[1]DADOS (OCULTAR)'!$P$3:$R$91,3,0),"")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3.99 - Outras despesas com Material de Consumo</v>
      </c>
      <c r="D942" s="3">
        <f>'[1]TCE - ANEXO IV - Preencher'!F951</f>
        <v>19848316000166</v>
      </c>
      <c r="E942" s="5" t="str">
        <f>'[1]TCE - ANEXO IV - Preencher'!G951</f>
        <v>BIOMEDICAL PRODUTOS CIENTIFICOS E HOSPI.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517154</v>
      </c>
      <c r="I942" s="6">
        <f>IF('[1]TCE - ANEXO IV - Preencher'!K951="","",'[1]TCE - ANEXO IV - Preencher'!K951)</f>
        <v>44537</v>
      </c>
      <c r="J942" s="5" t="str">
        <f>'[1]TCE - ANEXO IV - Preencher'!L951</f>
        <v>31211219848316000166550000005171541713878831</v>
      </c>
      <c r="K942" s="5" t="str">
        <f>IF(F942="B",LEFT('[1]TCE - ANEXO IV - Preencher'!M951,2),IF(F942="S",LEFT('[1]TCE - ANEXO IV - Preencher'!M951,7),IF('[1]TCE - ANEXO IV - Preencher'!H951="","")))</f>
        <v>31</v>
      </c>
      <c r="L942" s="7">
        <f>'[1]TCE - ANEXO IV - Preencher'!N951</f>
        <v>1683</v>
      </c>
    </row>
    <row r="943" spans="1:12" s="8" customFormat="1" ht="19.5" customHeight="1" x14ac:dyDescent="0.2">
      <c r="A943" s="3">
        <f>IFERROR(VLOOKUP(B943,'[1]DADOS (OCULTAR)'!$P$3:$R$91,3,0),"")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3.99 - Outras despesas com Material de Consumo</v>
      </c>
      <c r="D943" s="3">
        <f>'[1]TCE - ANEXO IV - Preencher'!F952</f>
        <v>36898820000190</v>
      </c>
      <c r="E943" s="5" t="str">
        <f>'[1]TCE - ANEXO IV - Preencher'!G952</f>
        <v>PREMIUM DIST DE MAT DE ESC E LIMP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000.001.346</v>
      </c>
      <c r="I943" s="6">
        <f>IF('[1]TCE - ANEXO IV - Preencher'!K952="","",'[1]TCE - ANEXO IV - Preencher'!K952)</f>
        <v>44546</v>
      </c>
      <c r="J943" s="5" t="str">
        <f>'[1]TCE - ANEXO IV - Preencher'!L952</f>
        <v>26211236898820000190550010000013461000069302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260</v>
      </c>
    </row>
    <row r="944" spans="1:12" s="8" customFormat="1" ht="19.5" customHeight="1" x14ac:dyDescent="0.2">
      <c r="A944" s="3">
        <f>IFERROR(VLOOKUP(B944,'[1]DADOS (OCULTAR)'!$P$3:$R$91,3,0),"")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3.99 - Outras despesas com Material de Consumo</v>
      </c>
      <c r="D944" s="3">
        <f>'[1]TCE - ANEXO IV - Preencher'!F953</f>
        <v>22006201000139</v>
      </c>
      <c r="E944" s="5" t="str">
        <f>'[1]TCE - ANEXO IV - Preencher'!G953</f>
        <v>FORTPEL COMERCIO DE DESCARTAVEIS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111965</v>
      </c>
      <c r="I944" s="6">
        <f>IF('[1]TCE - ANEXO IV - Preencher'!K953="","",'[1]TCE - ANEXO IV - Preencher'!K953)</f>
        <v>44559</v>
      </c>
      <c r="J944" s="5" t="str">
        <f>'[1]TCE - ANEXO IV - Preencher'!L953</f>
        <v>26211122006201000139550000001119651101119658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120</v>
      </c>
    </row>
    <row r="945" spans="1:12" s="8" customFormat="1" ht="19.5" customHeight="1" x14ac:dyDescent="0.2">
      <c r="A945" s="3">
        <f>IFERROR(VLOOKUP(B945,'[1]DADOS (OCULTAR)'!$P$3:$R$91,3,0),"")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3.99 - Outras despesas com Material de Consumo</v>
      </c>
      <c r="D945" s="3">
        <f>'[1]TCE - ANEXO IV - Preencher'!F954</f>
        <v>9494196000192</v>
      </c>
      <c r="E945" s="5" t="str">
        <f>'[1]TCE - ANEXO IV - Preencher'!G954</f>
        <v>COMERCIAL JR CLAUDIO  MARIO LTDA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228717</v>
      </c>
      <c r="I945" s="6">
        <f>IF('[1]TCE - ANEXO IV - Preencher'!K954="","",'[1]TCE - ANEXO IV - Preencher'!K954)</f>
        <v>44533</v>
      </c>
      <c r="J945" s="5" t="str">
        <f>'[1]TCE - ANEXO IV - Preencher'!L954</f>
        <v>26211209494196000192550010002287171031974458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22.14</v>
      </c>
    </row>
    <row r="946" spans="1:12" s="8" customFormat="1" ht="19.5" customHeight="1" x14ac:dyDescent="0.2">
      <c r="A946" s="3">
        <f>IFERROR(VLOOKUP(B946,'[1]DADOS (OCULTAR)'!$P$3:$R$91,3,0),"")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3.99 - Outras despesas com Material de Consumo</v>
      </c>
      <c r="D946" s="3">
        <f>'[1]TCE - ANEXO IV - Preencher'!F955</f>
        <v>12420164001048</v>
      </c>
      <c r="E946" s="5" t="str">
        <f>'[1]TCE - ANEXO IV - Preencher'!G955</f>
        <v>CM HOSPITALAR S 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111903</v>
      </c>
      <c r="I946" s="6">
        <f>IF('[1]TCE - ANEXO IV - Preencher'!K955="","",'[1]TCE - ANEXO IV - Preencher'!K955)</f>
        <v>44538</v>
      </c>
      <c r="J946" s="5" t="str">
        <f>'[1]TCE - ANEXO IV - Preencher'!L955</f>
        <v>26211212420164001048550010001119031674093563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780</v>
      </c>
    </row>
    <row r="947" spans="1:12" s="8" customFormat="1" ht="19.5" customHeight="1" x14ac:dyDescent="0.2">
      <c r="A947" s="3">
        <f>IFERROR(VLOOKUP(B947,'[1]DADOS (OCULTAR)'!$P$3:$R$91,3,0),"")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3.99 - Outras despesas com Material de Consumo</v>
      </c>
      <c r="D947" s="3">
        <f>'[1]TCE - ANEXO IV - Preencher'!F956</f>
        <v>12420164001048</v>
      </c>
      <c r="E947" s="5" t="str">
        <f>'[1]TCE - ANEXO IV - Preencher'!G956</f>
        <v>CM HOSPITALAR S 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112031</v>
      </c>
      <c r="I947" s="6">
        <f>IF('[1]TCE - ANEXO IV - Preencher'!K956="","",'[1]TCE - ANEXO IV - Preencher'!K956)</f>
        <v>44539</v>
      </c>
      <c r="J947" s="5" t="str">
        <f>'[1]TCE - ANEXO IV - Preencher'!L956</f>
        <v>26211212420164001048550010001120311156901484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2184</v>
      </c>
    </row>
    <row r="948" spans="1:12" s="8" customFormat="1" ht="19.5" customHeight="1" x14ac:dyDescent="0.2">
      <c r="A948" s="3">
        <f>IFERROR(VLOOKUP(B948,'[1]DADOS (OCULTAR)'!$P$3:$R$91,3,0),"")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3.99 - Outras despesas com Material de Consumo</v>
      </c>
      <c r="D948" s="3">
        <f>'[1]TCE - ANEXO IV - Preencher'!F957</f>
        <v>22006201000139</v>
      </c>
      <c r="E948" s="5" t="str">
        <f>'[1]TCE - ANEXO IV - Preencher'!G957</f>
        <v>FORTPEL COMERCIO DE DESCARTAVEIS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113666</v>
      </c>
      <c r="I948" s="6">
        <f>IF('[1]TCE - ANEXO IV - Preencher'!K957="","",'[1]TCE - ANEXO IV - Preencher'!K957)</f>
        <v>44540</v>
      </c>
      <c r="J948" s="5" t="str">
        <f>'[1]TCE - ANEXO IV - Preencher'!L957</f>
        <v>26211222006201000139550000001136661101136661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264.86</v>
      </c>
    </row>
    <row r="949" spans="1:12" s="8" customFormat="1" ht="19.5" customHeight="1" x14ac:dyDescent="0.2">
      <c r="A949" s="3">
        <f>IFERROR(VLOOKUP(B949,'[1]DADOS (OCULTAR)'!$P$3:$R$91,3,0),"")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3.99 - Outras despesas com Material de Consumo</v>
      </c>
      <c r="D949" s="3">
        <f>'[1]TCE - ANEXO IV - Preencher'!F958</f>
        <v>9494196000192</v>
      </c>
      <c r="E949" s="5" t="str">
        <f>'[1]TCE - ANEXO IV - Preencher'!G958</f>
        <v>COMERCIAL JR CLAUDIO  MARIO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230969</v>
      </c>
      <c r="I949" s="6">
        <f>IF('[1]TCE - ANEXO IV - Preencher'!K958="","",'[1]TCE - ANEXO IV - Preencher'!K958)</f>
        <v>44553</v>
      </c>
      <c r="J949" s="5" t="str">
        <f>'[1]TCE - ANEXO IV - Preencher'!L958</f>
        <v>26211209494196000192550010002309691032289206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89.79</v>
      </c>
    </row>
    <row r="950" spans="1:12" s="8" customFormat="1" ht="19.5" customHeight="1" x14ac:dyDescent="0.2">
      <c r="A950" s="3">
        <f>IFERROR(VLOOKUP(B950,'[1]DADOS (OCULTAR)'!$P$3:$R$91,3,0),"")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3.99 - Outras despesas com Material de Consumo</v>
      </c>
      <c r="D950" s="3">
        <f>'[1]TCE - ANEXO IV - Preencher'!F959</f>
        <v>41057399000558</v>
      </c>
      <c r="E950" s="5" t="str">
        <f>'[1]TCE - ANEXO IV - Preencher'!G959</f>
        <v>MADECENTER LTDA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000.018.171</v>
      </c>
      <c r="I950" s="6">
        <f>IF('[1]TCE - ANEXO IV - Preencher'!K959="","",'[1]TCE - ANEXO IV - Preencher'!K959)</f>
        <v>44553</v>
      </c>
      <c r="J950" s="5" t="str">
        <f>'[1]TCE - ANEXO IV - Preencher'!L959</f>
        <v>26211241057399000558550010000181711341325970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653.80999999999995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>
        <f>IFERROR(VLOOKUP(B954,'[1]DADOS (OCULTAR)'!$P$3:$R$91,3,0),"")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6 - Equipamento e Material Permanente</v>
      </c>
      <c r="D954" s="3">
        <f>'[1]TCE - ANEXO IV - Preencher'!F963</f>
        <v>41754506000173</v>
      </c>
      <c r="E954" s="5" t="str">
        <f>'[1]TCE - ANEXO IV - Preencher'!G963</f>
        <v>FACIL SOLUCOES EM SOFTWARE E EQUIP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13</v>
      </c>
      <c r="I954" s="6">
        <f>IF('[1]TCE - ANEXO IV - Preencher'!K963="","",'[1]TCE - ANEXO IV - Preencher'!K963)</f>
        <v>44543</v>
      </c>
      <c r="J954" s="5" t="str">
        <f>'[1]TCE - ANEXO IV - Preencher'!L963</f>
        <v>26211241754506000173550010000000131783370811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8000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>
        <f>IFERROR(VLOOKUP(B958,'[1]DADOS (OCULTAR)'!$P$3:$R$91,3,0),"")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6 - Equipamento e Material Permanente</v>
      </c>
      <c r="D958" s="3">
        <f>'[1]TCE - ANEXO IV - Preencher'!F967</f>
        <v>60683786000110</v>
      </c>
      <c r="E958" s="5" t="str">
        <f>'[1]TCE - ANEXO IV - Preencher'!G967</f>
        <v>MEDICAL CIRURGICA LTDA  EPP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14610</v>
      </c>
      <c r="I958" s="6">
        <f>IF('[1]TCE - ANEXO IV - Preencher'!K967="","",'[1]TCE - ANEXO IV - Preencher'!K967)</f>
        <v>44525</v>
      </c>
      <c r="J958" s="5" t="str">
        <f>'[1]TCE - ANEXO IV - Preencher'!L967</f>
        <v>35211160683786000110550010000146101007959289</v>
      </c>
      <c r="K958" s="5" t="str">
        <f>IF(F958="B",LEFT('[1]TCE - ANEXO IV - Preencher'!M967,2),IF(F958="S",LEFT('[1]TCE - ANEXO IV - Preencher'!M967,7),IF('[1]TCE - ANEXO IV - Preencher'!H967="","")))</f>
        <v>35</v>
      </c>
      <c r="L958" s="7">
        <f>'[1]TCE - ANEXO IV - Preencher'!N967</f>
        <v>88164.6</v>
      </c>
    </row>
    <row r="959" spans="1:12" s="8" customFormat="1" ht="19.5" customHeight="1" x14ac:dyDescent="0.2">
      <c r="A959" s="3">
        <f>IFERROR(VLOOKUP(B959,'[1]DADOS (OCULTAR)'!$P$3:$R$91,3,0),"")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6 - Equipamento e Material Permanente</v>
      </c>
      <c r="D959" s="3">
        <f>'[1]TCE - ANEXO IV - Preencher'!F968</f>
        <v>27816265000119</v>
      </c>
      <c r="E959" s="5" t="str">
        <f>'[1]TCE - ANEXO IV - Preencher'!G968</f>
        <v>SURGICALMED COM DE PROD MED HOSP EIRELI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000.010.777</v>
      </c>
      <c r="I959" s="6">
        <f>IF('[1]TCE - ANEXO IV - Preencher'!K968="","",'[1]TCE - ANEXO IV - Preencher'!K968)</f>
        <v>44552</v>
      </c>
      <c r="J959" s="5" t="str">
        <f>'[1]TCE - ANEXO IV - Preencher'!L968</f>
        <v>24211227816265000119550010000107771000107784</v>
      </c>
      <c r="K959" s="5" t="str">
        <f>IF(F959="B",LEFT('[1]TCE - ANEXO IV - Preencher'!M968,2),IF(F959="S",LEFT('[1]TCE - ANEXO IV - Preencher'!M968,7),IF('[1]TCE - ANEXO IV - Preencher'!H968="","")))</f>
        <v>24</v>
      </c>
      <c r="L959" s="7">
        <f>'[1]TCE - ANEXO IV - Preencher'!N968</f>
        <v>18107.599999999999</v>
      </c>
    </row>
    <row r="960" spans="1:12" s="8" customFormat="1" ht="19.5" customHeight="1" x14ac:dyDescent="0.2">
      <c r="A960" s="3">
        <f>IFERROR(VLOOKUP(B960,'[1]DADOS (OCULTAR)'!$P$3:$R$91,3,0),"")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6 - Equipamento e Material Permanente</v>
      </c>
      <c r="D960" s="3">
        <f>'[1]TCE - ANEXO IV - Preencher'!F969</f>
        <v>27816265000119</v>
      </c>
      <c r="E960" s="5" t="str">
        <f>'[1]TCE - ANEXO IV - Preencher'!G969</f>
        <v>SURGICALMED COM DE PROD MED HOSP EIRELI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000.010.931</v>
      </c>
      <c r="I960" s="6">
        <f>IF('[1]TCE - ANEXO IV - Preencher'!K969="","",'[1]TCE - ANEXO IV - Preencher'!K969)</f>
        <v>44557</v>
      </c>
      <c r="J960" s="5" t="str">
        <f>'[1]TCE - ANEXO IV - Preencher'!L969</f>
        <v>24211227816265000119550010000109311000109320</v>
      </c>
      <c r="K960" s="5" t="str">
        <f>IF(F960="B",LEFT('[1]TCE - ANEXO IV - Preencher'!M969,2),IF(F960="S",LEFT('[1]TCE - ANEXO IV - Preencher'!M969,7),IF('[1]TCE - ANEXO IV - Preencher'!H969="","")))</f>
        <v>24</v>
      </c>
      <c r="L960" s="7">
        <f>'[1]TCE - ANEXO IV - Preencher'!N969</f>
        <v>27161.4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>
        <f>IFERROR(VLOOKUP(B964,'[1]DADOS (OCULTAR)'!$P$3:$R$91,3,0),"")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6 - Equipamento e Material Permanente</v>
      </c>
      <c r="D964" s="3">
        <f>'[1]TCE - ANEXO IV - Preencher'!F973</f>
        <v>2377937000106</v>
      </c>
      <c r="E964" s="5" t="str">
        <f>'[1]TCE - ANEXO IV - Preencher'!G973</f>
        <v>R C  MOVEIS LTDA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18048</v>
      </c>
      <c r="I964" s="6">
        <f>IF('[1]TCE - ANEXO IV - Preencher'!K973="","",'[1]TCE - ANEXO IV - Preencher'!K973)</f>
        <v>44519</v>
      </c>
      <c r="J964" s="5" t="str">
        <f>'[1]TCE - ANEXO IV - Preencher'!L973</f>
        <v>35211102377937000106550010000180481992389425</v>
      </c>
      <c r="K964" s="5" t="str">
        <f>IF(F964="B",LEFT('[1]TCE - ANEXO IV - Preencher'!M973,2),IF(F964="S",LEFT('[1]TCE - ANEXO IV - Preencher'!M973,7),IF('[1]TCE - ANEXO IV - Preencher'!H973="","")))</f>
        <v>35</v>
      </c>
      <c r="L964" s="7">
        <f>'[1]TCE - ANEXO IV - Preencher'!N973</f>
        <v>31700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>
        <f>IFERROR(VLOOKUP(B966,'[1]DADOS (OCULTAR)'!$P$3:$R$91,3,0),"")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1.99 - Outras Despesas com Pessoal</v>
      </c>
      <c r="D966" s="3">
        <f>'[1]TCE - ANEXO IV - Preencher'!F975</f>
        <v>9008782000180</v>
      </c>
      <c r="E966" s="5" t="str">
        <f>'[1]TCE - ANEXO IV - Preencher'!G975</f>
        <v xml:space="preserve">PANIFICADORA AGAMENON MAGALHAES 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370185</v>
      </c>
      <c r="I966" s="6">
        <f>IF('[1]TCE - ANEXO IV - Preencher'!K975="","",'[1]TCE - ANEXO IV - Preencher'!K975)</f>
        <v>44550</v>
      </c>
      <c r="J966" s="5" t="str">
        <f>'[1]TCE - ANEXO IV - Preencher'!L975</f>
        <v>26211209008782000180650010003701851825037840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18.07</v>
      </c>
    </row>
    <row r="967" spans="1:12" s="8" customFormat="1" ht="19.5" customHeight="1" x14ac:dyDescent="0.2">
      <c r="A967" s="3">
        <f>IFERROR(VLOOKUP(B967,'[1]DADOS (OCULTAR)'!$P$3:$R$91,3,0),"")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1.99 - Outras Despesas com Pessoal</v>
      </c>
      <c r="D967" s="3">
        <f>'[1]TCE - ANEXO IV - Preencher'!F976</f>
        <v>9008782000180</v>
      </c>
      <c r="E967" s="5" t="str">
        <f>'[1]TCE - ANEXO IV - Preencher'!G976</f>
        <v xml:space="preserve">PANIFICADORA AGAMENON MAGALHAES 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372404</v>
      </c>
      <c r="I967" s="6">
        <f>IF('[1]TCE - ANEXO IV - Preencher'!K976="","",'[1]TCE - ANEXO IV - Preencher'!K976)</f>
        <v>44559</v>
      </c>
      <c r="J967" s="5" t="str">
        <f>'[1]TCE - ANEXO IV - Preencher'!L976</f>
        <v>26211209008782000180650010003724041825037847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24.4</v>
      </c>
    </row>
    <row r="968" spans="1:12" s="8" customFormat="1" ht="19.5" customHeight="1" x14ac:dyDescent="0.2">
      <c r="A968" s="3">
        <f>IFERROR(VLOOKUP(B968,'[1]DADOS (OCULTAR)'!$P$3:$R$91,3,0),"")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1.99 - Outras Despesas com Pessoal</v>
      </c>
      <c r="D968" s="3">
        <f>'[1]TCE - ANEXO IV - Preencher'!F977</f>
        <v>20737670000100</v>
      </c>
      <c r="E968" s="5" t="str">
        <f>'[1]TCE - ANEXO IV - Preencher'!G977</f>
        <v xml:space="preserve">ANDRADE SANDRES CIA CONVENIENCIA LTDA ME 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111176</v>
      </c>
      <c r="I968" s="6">
        <f>IF('[1]TCE - ANEXO IV - Preencher'!K977="","",'[1]TCE - ANEXO IV - Preencher'!K977)</f>
        <v>44555</v>
      </c>
      <c r="J968" s="5" t="str">
        <f>'[1]TCE - ANEXO IV - Preencher'!L977</f>
        <v>26211220737670000100650030001111769457870741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37.950000000000003</v>
      </c>
    </row>
    <row r="969" spans="1:12" s="8" customFormat="1" ht="19.5" customHeight="1" x14ac:dyDescent="0.2">
      <c r="A969" s="3">
        <f>IFERROR(VLOOKUP(B969,'[1]DADOS (OCULTAR)'!$P$3:$R$91,3,0),"")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1.99 - Outras Despesas com Pessoal</v>
      </c>
      <c r="D969" s="3">
        <f>'[1]TCE - ANEXO IV - Preencher'!F978</f>
        <v>20737670000100</v>
      </c>
      <c r="E969" s="5" t="str">
        <f>'[1]TCE - ANEXO IV - Preencher'!G978</f>
        <v xml:space="preserve">ANDRADE SANDRES CIA CONVENIENCIA LTDA ME 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110981</v>
      </c>
      <c r="I969" s="6">
        <f>IF('[1]TCE - ANEXO IV - Preencher'!K978="","",'[1]TCE - ANEXO IV - Preencher'!K978)</f>
        <v>44554</v>
      </c>
      <c r="J969" s="5" t="str">
        <f>'[1]TCE - ANEXO IV - Preencher'!L978</f>
        <v>26211220737670000100650030001109811518660605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39.94</v>
      </c>
    </row>
    <row r="970" spans="1:12" s="8" customFormat="1" ht="19.5" customHeight="1" x14ac:dyDescent="0.2">
      <c r="A970" s="3">
        <f>IFERROR(VLOOKUP(B970,'[1]DADOS (OCULTAR)'!$P$3:$R$91,3,0),"")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1.99 - Outras Despesas com Pessoal</v>
      </c>
      <c r="D970" s="3">
        <f>'[1]TCE - ANEXO IV - Preencher'!F979</f>
        <v>20737670000100</v>
      </c>
      <c r="E970" s="5" t="str">
        <f>'[1]TCE - ANEXO IV - Preencher'!G979</f>
        <v xml:space="preserve">ANDRADE SANDRES CIA CONVENIENCIA LTDA ME 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110980</v>
      </c>
      <c r="I970" s="6">
        <f>IF('[1]TCE - ANEXO IV - Preencher'!K979="","",'[1]TCE - ANEXO IV - Preencher'!K979)</f>
        <v>44554</v>
      </c>
      <c r="J970" s="5" t="str">
        <f>'[1]TCE - ANEXO IV - Preencher'!L979</f>
        <v>26211220737670000100650030001109801277386821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46.96</v>
      </c>
    </row>
    <row r="971" spans="1:12" s="8" customFormat="1" ht="19.5" customHeight="1" x14ac:dyDescent="0.2">
      <c r="A971" s="3">
        <f>IFERROR(VLOOKUP(B971,'[1]DADOS (OCULTAR)'!$P$3:$R$91,3,0),"")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1.99 - Outras Despesas com Pessoal</v>
      </c>
      <c r="D971" s="3">
        <f>'[1]TCE - ANEXO IV - Preencher'!F980</f>
        <v>20737670000100</v>
      </c>
      <c r="E971" s="5" t="str">
        <f>'[1]TCE - ANEXO IV - Preencher'!G980</f>
        <v xml:space="preserve">ANDRADE SANDRES CIA CONVENIENCIA LTDA ME 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106607</v>
      </c>
      <c r="I971" s="6">
        <f>IF('[1]TCE - ANEXO IV - Preencher'!K980="","",'[1]TCE - ANEXO IV - Preencher'!K980)</f>
        <v>44533</v>
      </c>
      <c r="J971" s="5" t="str">
        <f>'[1]TCE - ANEXO IV - Preencher'!L980</f>
        <v>26211220737670000100650030001066071432902341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42.95</v>
      </c>
    </row>
    <row r="972" spans="1:12" s="8" customFormat="1" ht="19.5" customHeight="1" x14ac:dyDescent="0.2">
      <c r="A972" s="3">
        <f>IFERROR(VLOOKUP(B972,'[1]DADOS (OCULTAR)'!$P$3:$R$91,3,0),"")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1.99 - Outras Despesas com Pessoal</v>
      </c>
      <c r="D972" s="3">
        <f>'[1]TCE - ANEXO IV - Preencher'!F981</f>
        <v>20737670000100</v>
      </c>
      <c r="E972" s="5" t="str">
        <f>'[1]TCE - ANEXO IV - Preencher'!G981</f>
        <v xml:space="preserve">ANDRADE SANDRES CIA CONVENIENCIA LTDA ME 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108867</v>
      </c>
      <c r="I972" s="6">
        <f>IF('[1]TCE - ANEXO IV - Preencher'!K981="","",'[1]TCE - ANEXO IV - Preencher'!K981)</f>
        <v>44545</v>
      </c>
      <c r="J972" s="5" t="str">
        <f>'[1]TCE - ANEXO IV - Preencher'!L981</f>
        <v>26211220737670000100650030001088671872189820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26.96</v>
      </c>
    </row>
    <row r="973" spans="1:12" s="8" customFormat="1" ht="19.5" customHeight="1" x14ac:dyDescent="0.2">
      <c r="A973" s="3">
        <f>IFERROR(VLOOKUP(B973,'[1]DADOS (OCULTAR)'!$P$3:$R$91,3,0),"")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1.99 - Outras Despesas com Pessoal</v>
      </c>
      <c r="D973" s="3">
        <f>'[1]TCE - ANEXO IV - Preencher'!F982</f>
        <v>20737670000100</v>
      </c>
      <c r="E973" s="5" t="str">
        <f>'[1]TCE - ANEXO IV - Preencher'!G982</f>
        <v xml:space="preserve">ANDRADE SANDRES CIA CONVENIENCIA LTDA ME 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109935</v>
      </c>
      <c r="I973" s="6">
        <f>IF('[1]TCE - ANEXO IV - Preencher'!K982="","",'[1]TCE - ANEXO IV - Preencher'!K982)</f>
        <v>44550</v>
      </c>
      <c r="J973" s="5" t="str">
        <f>'[1]TCE - ANEXO IV - Preencher'!L982</f>
        <v>26211220737670000100650030001099351898796355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32.950000000000003</v>
      </c>
    </row>
    <row r="974" spans="1:12" s="8" customFormat="1" ht="19.5" customHeight="1" x14ac:dyDescent="0.2">
      <c r="A974" s="3">
        <f>IFERROR(VLOOKUP(B974,'[1]DADOS (OCULTAR)'!$P$3:$R$91,3,0),"")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1.99 - Outras Despesas com Pessoal</v>
      </c>
      <c r="D974" s="3">
        <f>'[1]TCE - ANEXO IV - Preencher'!F983</f>
        <v>20737670000100</v>
      </c>
      <c r="E974" s="5" t="str">
        <f>'[1]TCE - ANEXO IV - Preencher'!G983</f>
        <v xml:space="preserve">ANDRADE SANDRES CIA CONVENIENCIA LTDA ME 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109550</v>
      </c>
      <c r="I974" s="6">
        <f>IF('[1]TCE - ANEXO IV - Preencher'!K983="","",'[1]TCE - ANEXO IV - Preencher'!K983)</f>
        <v>44548</v>
      </c>
      <c r="J974" s="5" t="str">
        <f>'[1]TCE - ANEXO IV - Preencher'!L983</f>
        <v>26211220737670000100650030001095501687279541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49.4</v>
      </c>
    </row>
    <row r="975" spans="1:12" s="8" customFormat="1" ht="19.5" customHeight="1" x14ac:dyDescent="0.2">
      <c r="A975" s="3">
        <f>IFERROR(VLOOKUP(B975,'[1]DADOS (OCULTAR)'!$P$3:$R$91,3,0),"")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1.99 - Outras Despesas com Pessoal</v>
      </c>
      <c r="D975" s="3">
        <f>'[1]TCE - ANEXO IV - Preencher'!F984</f>
        <v>20737670000100</v>
      </c>
      <c r="E975" s="5" t="str">
        <f>'[1]TCE - ANEXO IV - Preencher'!G984</f>
        <v xml:space="preserve">ANDRADE SANDRES CIA CONVENIENCIA LTDA ME 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110108</v>
      </c>
      <c r="I975" s="6">
        <f>IF('[1]TCE - ANEXO IV - Preencher'!K984="","",'[1]TCE - ANEXO IV - Preencher'!K984)</f>
        <v>44551</v>
      </c>
      <c r="J975" s="5" t="str">
        <f>'[1]TCE - ANEXO IV - Preencher'!L984</f>
        <v>26211220737670000100650030001101081336651976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34.94</v>
      </c>
    </row>
    <row r="976" spans="1:12" s="8" customFormat="1" ht="19.5" customHeight="1" x14ac:dyDescent="0.2">
      <c r="A976" s="3">
        <f>IFERROR(VLOOKUP(B976,'[1]DADOS (OCULTAR)'!$P$3:$R$91,3,0),"")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1.99 - Outras Despesas com Pessoal</v>
      </c>
      <c r="D976" s="3">
        <f>'[1]TCE - ANEXO IV - Preencher'!F985</f>
        <v>20737670000100</v>
      </c>
      <c r="E976" s="5" t="str">
        <f>'[1]TCE - ANEXO IV - Preencher'!G985</f>
        <v xml:space="preserve">ANDRADE SANDRES CIA CONVENIENCIA LTDA ME 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111177</v>
      </c>
      <c r="I976" s="6">
        <f>IF('[1]TCE - ANEXO IV - Preencher'!K985="","",'[1]TCE - ANEXO IV - Preencher'!K985)</f>
        <v>44556</v>
      </c>
      <c r="J976" s="5" t="str">
        <f>'[1]TCE - ANEXO IV - Preencher'!L985</f>
        <v>26211220737670000100650030001111771992045361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29.95</v>
      </c>
    </row>
    <row r="977" spans="1:12" s="8" customFormat="1" ht="19.5" customHeight="1" x14ac:dyDescent="0.2">
      <c r="A977" s="3">
        <f>IFERROR(VLOOKUP(B977,'[1]DADOS (OCULTAR)'!$P$3:$R$91,3,0),"")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1.99 - Outras Despesas com Pessoal</v>
      </c>
      <c r="D977" s="3">
        <f>'[1]TCE - ANEXO IV - Preencher'!F986</f>
        <v>20737670000100</v>
      </c>
      <c r="E977" s="5" t="str">
        <f>'[1]TCE - ANEXO IV - Preencher'!G986</f>
        <v xml:space="preserve">ANDRADE SANDRES CIA CONVENIENCIA LTDA ME 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111429</v>
      </c>
      <c r="I977" s="6">
        <f>IF('[1]TCE - ANEXO IV - Preencher'!K986="","",'[1]TCE - ANEXO IV - Preencher'!K986)</f>
        <v>44558</v>
      </c>
      <c r="J977" s="5" t="str">
        <f>'[1]TCE - ANEXO IV - Preencher'!L986</f>
        <v>26211220737670000100650030001114291522999562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43.94</v>
      </c>
    </row>
    <row r="978" spans="1:12" s="8" customFormat="1" ht="19.5" customHeight="1" x14ac:dyDescent="0.2">
      <c r="A978" s="3">
        <f>IFERROR(VLOOKUP(B978,'[1]DADOS (OCULTAR)'!$P$3:$R$91,3,0),"")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1.99 - Outras Despesas com Pessoal</v>
      </c>
      <c r="D978" s="3">
        <f>'[1]TCE - ANEXO IV - Preencher'!F987</f>
        <v>20737670000100</v>
      </c>
      <c r="E978" s="5" t="str">
        <f>'[1]TCE - ANEXO IV - Preencher'!G987</f>
        <v xml:space="preserve">ANDRADE SANDRES CIA CONVENIENCIA LTDA ME 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111439</v>
      </c>
      <c r="I978" s="6">
        <f>IF('[1]TCE - ANEXO IV - Preencher'!K987="","",'[1]TCE - ANEXO IV - Preencher'!K987)</f>
        <v>44558</v>
      </c>
      <c r="J978" s="5" t="str">
        <f>'[1]TCE - ANEXO IV - Preencher'!L987</f>
        <v>26211220737670000100650030001114391398386238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44.92</v>
      </c>
    </row>
    <row r="979" spans="1:12" s="8" customFormat="1" ht="19.5" customHeight="1" x14ac:dyDescent="0.2">
      <c r="A979" s="3">
        <f>IFERROR(VLOOKUP(B979,'[1]DADOS (OCULTAR)'!$P$3:$R$91,3,0),"")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1.99 - Outras Despesas com Pessoal</v>
      </c>
      <c r="D979" s="3">
        <f>'[1]TCE - ANEXO IV - Preencher'!F988</f>
        <v>26800156000140</v>
      </c>
      <c r="E979" s="5" t="str">
        <f>'[1]TCE - ANEXO IV - Preencher'!G988</f>
        <v xml:space="preserve">CARLOS TONETTO RESTAURANTE 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000.004.282</v>
      </c>
      <c r="I979" s="6">
        <f>IF('[1]TCE - ANEXO IV - Preencher'!K988="","",'[1]TCE - ANEXO IV - Preencher'!K988)</f>
        <v>44544</v>
      </c>
      <c r="J979" s="5" t="str">
        <f>'[1]TCE - ANEXO IV - Preencher'!L988</f>
        <v>26211226800156000140650030000042821259643603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59.96</v>
      </c>
    </row>
    <row r="980" spans="1:12" s="8" customFormat="1" ht="19.5" customHeight="1" x14ac:dyDescent="0.2">
      <c r="A980" s="3">
        <f>IFERROR(VLOOKUP(B980,'[1]DADOS (OCULTAR)'!$P$3:$R$91,3,0),"")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1.99 - Outras Despesas com Pessoal</v>
      </c>
      <c r="D980" s="3">
        <f>'[1]TCE - ANEXO IV - Preencher'!F989</f>
        <v>26800156000140</v>
      </c>
      <c r="E980" s="5" t="str">
        <f>'[1]TCE - ANEXO IV - Preencher'!G989</f>
        <v xml:space="preserve">CARLOS TONETTO RESTAURANTE 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000.005.577</v>
      </c>
      <c r="I980" s="6">
        <f>IF('[1]TCE - ANEXO IV - Preencher'!K989="","",'[1]TCE - ANEXO IV - Preencher'!K989)</f>
        <v>44557</v>
      </c>
      <c r="J980" s="5" t="str">
        <f>'[1]TCE - ANEXO IV - Preencher'!L989</f>
        <v>26211226800156000140650030000055771447533330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54.99</v>
      </c>
    </row>
    <row r="981" spans="1:12" s="8" customFormat="1" ht="19.5" customHeight="1" x14ac:dyDescent="0.2">
      <c r="A981" s="3">
        <f>IFERROR(VLOOKUP(B981,'[1]DADOS (OCULTAR)'!$P$3:$R$91,3,0),"")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1.99 - Outras Despesas com Pessoal</v>
      </c>
      <c r="D981" s="3">
        <f>'[1]TCE - ANEXO IV - Preencher'!F990</f>
        <v>26800156000140</v>
      </c>
      <c r="E981" s="5" t="str">
        <f>'[1]TCE - ANEXO IV - Preencher'!G990</f>
        <v xml:space="preserve">CARLOS TONETTO RESTAURANTE 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000.005.755</v>
      </c>
      <c r="I981" s="6">
        <f>IF('[1]TCE - ANEXO IV - Preencher'!K990="","",'[1]TCE - ANEXO IV - Preencher'!K990)</f>
        <v>44558</v>
      </c>
      <c r="J981" s="5" t="str">
        <f>'[1]TCE - ANEXO IV - Preencher'!L990</f>
        <v>26211226800156000140650030000057551401031859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80.489999999999995</v>
      </c>
    </row>
    <row r="982" spans="1:12" s="8" customFormat="1" ht="19.5" customHeight="1" x14ac:dyDescent="0.2">
      <c r="A982" s="3">
        <f>IFERROR(VLOOKUP(B982,'[1]DADOS (OCULTAR)'!$P$3:$R$91,3,0),"")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1.99 - Outras Despesas com Pessoal</v>
      </c>
      <c r="D982" s="3">
        <f>'[1]TCE - ANEXO IV - Preencher'!F991</f>
        <v>26800156000140</v>
      </c>
      <c r="E982" s="5" t="str">
        <f>'[1]TCE - ANEXO IV - Preencher'!G991</f>
        <v xml:space="preserve">G D DOS SANTOS EIRELI 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3634</v>
      </c>
      <c r="I982" s="6">
        <f>IF('[1]TCE - ANEXO IV - Preencher'!K991="","",'[1]TCE - ANEXO IV - Preencher'!K991)</f>
        <v>44539</v>
      </c>
      <c r="J982" s="5" t="str">
        <f>'[1]TCE - ANEXO IV - Preencher'!L991</f>
        <v>26211226800156000140650030000036341741937302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24.98</v>
      </c>
    </row>
    <row r="983" spans="1:12" s="8" customFormat="1" ht="19.5" customHeight="1" x14ac:dyDescent="0.2">
      <c r="A983" s="3">
        <f>IFERROR(VLOOKUP(B983,'[1]DADOS (OCULTAR)'!$P$3:$R$91,3,0),"")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1.99 - Outras Despesas com Pessoal</v>
      </c>
      <c r="D983" s="3">
        <f>'[1]TCE - ANEXO IV - Preencher'!F992</f>
        <v>25043044000120</v>
      </c>
      <c r="E983" s="5" t="str">
        <f>'[1]TCE - ANEXO IV - Preencher'!G992</f>
        <v xml:space="preserve">CARLOS A PEDROSA DA SILVA EIRELLI 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26262</v>
      </c>
      <c r="I983" s="6">
        <f>IF('[1]TCE - ANEXO IV - Preencher'!K992="","",'[1]TCE - ANEXO IV - Preencher'!K992)</f>
        <v>44551</v>
      </c>
      <c r="J983" s="5" t="str">
        <f>'[1]TCE - ANEXO IV - Preencher'!L992</f>
        <v>26211225043044000120650010000262621771866993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58.7</v>
      </c>
    </row>
    <row r="984" spans="1:12" s="8" customFormat="1" ht="19.5" customHeight="1" x14ac:dyDescent="0.2">
      <c r="A984" s="3">
        <f>IFERROR(VLOOKUP(B984,'[1]DADOS (OCULTAR)'!$P$3:$R$91,3,0),"")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1.99 - Outras Despesas com Pessoal</v>
      </c>
      <c r="D984" s="3">
        <f>'[1]TCE - ANEXO IV - Preencher'!F993</f>
        <v>25043044000120</v>
      </c>
      <c r="E984" s="5" t="str">
        <f>'[1]TCE - ANEXO IV - Preencher'!G993</f>
        <v xml:space="preserve">CARLOS A PEDROSA DA SILVA EIRELLI 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26037</v>
      </c>
      <c r="I984" s="6">
        <f>IF('[1]TCE - ANEXO IV - Preencher'!K993="","",'[1]TCE - ANEXO IV - Preencher'!K993)</f>
        <v>44544</v>
      </c>
      <c r="J984" s="5" t="str">
        <f>'[1]TCE - ANEXO IV - Preencher'!L993</f>
        <v>26211225043044000120650010000260371506755182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27.94</v>
      </c>
    </row>
    <row r="985" spans="1:12" s="8" customFormat="1" ht="19.5" customHeight="1" x14ac:dyDescent="0.2">
      <c r="A985" s="3">
        <f>IFERROR(VLOOKUP(B985,'[1]DADOS (OCULTAR)'!$P$3:$R$91,3,0),"")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1.99 - Outras Despesas com Pessoal</v>
      </c>
      <c r="D985" s="3">
        <f>'[1]TCE - ANEXO IV - Preencher'!F994</f>
        <v>40947322000167</v>
      </c>
      <c r="E985" s="5" t="str">
        <f>'[1]TCE - ANEXO IV - Preencher'!G994</f>
        <v xml:space="preserve">JOSE ELIAS ELOPES LTDA 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12586</v>
      </c>
      <c r="I985" s="6">
        <f>IF('[1]TCE - ANEXO IV - Preencher'!K994="","",'[1]TCE - ANEXO IV - Preencher'!K994)</f>
        <v>44559</v>
      </c>
      <c r="J985" s="5" t="str">
        <f>'[1]TCE - ANEXO IV - Preencher'!L994</f>
        <v>26211240947322000167650010000125861978427626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31.89</v>
      </c>
    </row>
    <row r="986" spans="1:12" s="8" customFormat="1" ht="19.5" customHeight="1" x14ac:dyDescent="0.2">
      <c r="A986" s="3">
        <f>IFERROR(VLOOKUP(B986,'[1]DADOS (OCULTAR)'!$P$3:$R$91,3,0),"")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1.99 - Outras Despesas com Pessoal</v>
      </c>
      <c r="D986" s="3">
        <f>'[1]TCE - ANEXO IV - Preencher'!F995</f>
        <v>27958498000156</v>
      </c>
      <c r="E986" s="5" t="str">
        <f>'[1]TCE - ANEXO IV - Preencher'!G995</f>
        <v xml:space="preserve">FAMILIA PERGENTINO RESTAURANTE LTDA ME 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242426</v>
      </c>
      <c r="I986" s="6">
        <f>IF('[1]TCE - ANEXO IV - Preencher'!K995="","",'[1]TCE - ANEXO IV - Preencher'!K995)</f>
        <v>44551</v>
      </c>
      <c r="J986" s="5" t="str">
        <f>'[1]TCE - ANEXO IV - Preencher'!L995</f>
        <v>26211227958498000156651020002424261235742757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68.89</v>
      </c>
    </row>
    <row r="987" spans="1:12" s="8" customFormat="1" ht="19.5" customHeight="1" x14ac:dyDescent="0.2">
      <c r="A987" s="3">
        <f>IFERROR(VLOOKUP(B987,'[1]DADOS (OCULTAR)'!$P$3:$R$91,3,0),"")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1.99 - Outras Despesas com Pessoal</v>
      </c>
      <c r="D987" s="3">
        <f>'[1]TCE - ANEXO IV - Preencher'!F996</f>
        <v>39579364000103</v>
      </c>
      <c r="E987" s="5" t="str">
        <f>'[1]TCE - ANEXO IV - Preencher'!G996</f>
        <v xml:space="preserve">INSANOS HAMBURGUERIA 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52921</v>
      </c>
      <c r="I987" s="6">
        <f>IF('[1]TCE - ANEXO IV - Preencher'!K996="","",'[1]TCE - ANEXO IV - Preencher'!K996)</f>
        <v>44545</v>
      </c>
      <c r="J987" s="5" t="str">
        <f>'[1]TCE - ANEXO IV - Preencher'!L996</f>
        <v>26211225186215000170650020000529211476017446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53.97</v>
      </c>
    </row>
    <row r="988" spans="1:12" s="8" customFormat="1" ht="19.5" customHeight="1" x14ac:dyDescent="0.2">
      <c r="A988" s="3">
        <f>IFERROR(VLOOKUP(B988,'[1]DADOS (OCULTAR)'!$P$3:$R$91,3,0),"")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1.99 - Outras Despesas com Pessoal</v>
      </c>
      <c r="D988" s="3">
        <f>'[1]TCE - ANEXO IV - Preencher'!F997</f>
        <v>14031084000135</v>
      </c>
      <c r="E988" s="5" t="str">
        <f>'[1]TCE - ANEXO IV - Preencher'!G997</f>
        <v xml:space="preserve">GG DO NASCIMENTO COMERCIO DE ALIMENTOS </v>
      </c>
      <c r="F988" s="5" t="str">
        <f>'[1]TCE - ANEXO IV - Preencher'!H997</f>
        <v>B</v>
      </c>
      <c r="G988" s="5" t="str">
        <f>'[1]TCE - ANEXO IV - Preencher'!I997</f>
        <v>S</v>
      </c>
      <c r="H988" s="5" t="str">
        <f>'[1]TCE - ANEXO IV - Preencher'!J997</f>
        <v>000.151.613</v>
      </c>
      <c r="I988" s="6">
        <f>IF('[1]TCE - ANEXO IV - Preencher'!K997="","",'[1]TCE - ANEXO IV - Preencher'!K997)</f>
        <v>44546</v>
      </c>
      <c r="J988" s="5" t="str">
        <f>'[1]TCE - ANEXO IV - Preencher'!L997</f>
        <v>26211214031084000135650010001516131051429059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57</v>
      </c>
    </row>
    <row r="989" spans="1:12" s="8" customFormat="1" ht="19.5" customHeight="1" x14ac:dyDescent="0.2">
      <c r="A989" s="3">
        <f>IFERROR(VLOOKUP(B989,'[1]DADOS (OCULTAR)'!$P$3:$R$91,3,0),"")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1.99 - Outras Despesas com Pessoal</v>
      </c>
      <c r="D989" s="3">
        <f>'[1]TCE - ANEXO IV - Preencher'!F998</f>
        <v>14031084000135</v>
      </c>
      <c r="E989" s="5" t="str">
        <f>'[1]TCE - ANEXO IV - Preencher'!G998</f>
        <v xml:space="preserve">GG DO NASCIMENTO COMERCIO DE ALIMENTOS </v>
      </c>
      <c r="F989" s="5" t="str">
        <f>'[1]TCE - ANEXO IV - Preencher'!H998</f>
        <v>B</v>
      </c>
      <c r="G989" s="5" t="str">
        <f>'[1]TCE - ANEXO IV - Preencher'!I998</f>
        <v>S</v>
      </c>
      <c r="H989" s="5" t="str">
        <f>'[1]TCE - ANEXO IV - Preencher'!J998</f>
        <v>000.151.726</v>
      </c>
      <c r="I989" s="6">
        <f>IF('[1]TCE - ANEXO IV - Preencher'!K998="","",'[1]TCE - ANEXO IV - Preencher'!K998)</f>
        <v>44548</v>
      </c>
      <c r="J989" s="5" t="str">
        <f>'[1]TCE - ANEXO IV - Preencher'!L998</f>
        <v>26211214031084000135650010001517261696517369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63</v>
      </c>
    </row>
    <row r="990" spans="1:12" s="8" customFormat="1" ht="24" customHeight="1" x14ac:dyDescent="0.2">
      <c r="A990" s="3">
        <f>IFERROR(VLOOKUP(B990,'[1]DADOS (OCULTAR)'!$P$3:$R$91,3,0),"")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1.99 - Outras Despesas com Pessoal</v>
      </c>
      <c r="D990" s="3">
        <f>'[1]TCE - ANEXO IV - Preencher'!F999</f>
        <v>14031084000135</v>
      </c>
      <c r="E990" s="5" t="str">
        <f>'[1]TCE - ANEXO IV - Preencher'!G999</f>
        <v xml:space="preserve">GG DO NASCIMENTO COMERCIO DE ALIMENTOS </v>
      </c>
      <c r="F990" s="5" t="str">
        <f>'[1]TCE - ANEXO IV - Preencher'!H999</f>
        <v>B</v>
      </c>
      <c r="G990" s="5" t="str">
        <f>'[1]TCE - ANEXO IV - Preencher'!I999</f>
        <v>S</v>
      </c>
      <c r="H990" s="5" t="str">
        <f>'[1]TCE - ANEXO IV - Preencher'!J999</f>
        <v>000.151.219</v>
      </c>
      <c r="I990" s="6">
        <f>IF('[1]TCE - ANEXO IV - Preencher'!K999="","",'[1]TCE - ANEXO IV - Preencher'!K999)</f>
        <v>44541</v>
      </c>
      <c r="J990" s="5" t="str">
        <f>'[1]TCE - ANEXO IV - Preencher'!L999</f>
        <v>26211214031084000135650010001512191710941213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76.5</v>
      </c>
    </row>
    <row r="991" spans="1:12" ht="18" customHeight="1" x14ac:dyDescent="0.2">
      <c r="A991" s="3">
        <f>IFERROR(VLOOKUP(B991,'[1]DADOS (OCULTAR)'!$P$3:$R$91,3,0),"")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1.99 - Outras Despesas com Pessoal</v>
      </c>
      <c r="D991" s="3">
        <f>'[1]TCE - ANEXO IV - Preencher'!F1000</f>
        <v>14031084000135</v>
      </c>
      <c r="E991" s="5" t="str">
        <f>'[1]TCE - ANEXO IV - Preencher'!G1000</f>
        <v xml:space="preserve">GG DO NASCIMENTO COMERCIO DE ALIMENTOS 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000.152.558</v>
      </c>
      <c r="I991" s="6">
        <f>IF('[1]TCE - ANEXO IV - Preencher'!K1000="","",'[1]TCE - ANEXO IV - Preencher'!K1000)</f>
        <v>44561</v>
      </c>
      <c r="J991" s="5" t="str">
        <f>'[1]TCE - ANEXO IV - Preencher'!L1000</f>
        <v>26211214031084000135650010001525581665996483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66.8</v>
      </c>
    </row>
    <row r="992" spans="1:12" ht="18" customHeight="1" x14ac:dyDescent="0.2">
      <c r="A992" s="3">
        <f>IFERROR(VLOOKUP(B992,'[1]DADOS (OCULTAR)'!$P$3:$R$91,3,0),"")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1.99 - Outras Despesas com Pessoal</v>
      </c>
      <c r="D992" s="3">
        <f>'[1]TCE - ANEXO IV - Preencher'!F1001</f>
        <v>14031084000135</v>
      </c>
      <c r="E992" s="5" t="str">
        <f>'[1]TCE - ANEXO IV - Preencher'!G1001</f>
        <v xml:space="preserve">GG DO NASCIMENTO COMERCIO DE ALIMENTOS 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000.152.086</v>
      </c>
      <c r="I992" s="6">
        <f>IF('[1]TCE - ANEXO IV - Preencher'!K1001="","",'[1]TCE - ANEXO IV - Preencher'!K1001)</f>
        <v>44553</v>
      </c>
      <c r="J992" s="5" t="str">
        <f>'[1]TCE - ANEXO IV - Preencher'!L1001</f>
        <v>26211214031084000135650010001520861399573617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24</v>
      </c>
    </row>
    <row r="993" spans="1:12" ht="18" customHeight="1" x14ac:dyDescent="0.2">
      <c r="A993" s="3">
        <f>IFERROR(VLOOKUP(B993,'[1]DADOS (OCULTAR)'!$P$3:$R$91,3,0),"")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1.99 - Outras Despesas com Pessoal</v>
      </c>
      <c r="D993" s="3">
        <f>'[1]TCE - ANEXO IV - Preencher'!F1002</f>
        <v>12841101000255</v>
      </c>
      <c r="E993" s="5" t="str">
        <f>'[1]TCE - ANEXO IV - Preencher'!G1002</f>
        <v xml:space="preserve">O REI DAS COXINHAS LTDA 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174498</v>
      </c>
      <c r="I993" s="6">
        <f>IF('[1]TCE - ANEXO IV - Preencher'!K1002="","",'[1]TCE - ANEXO IV - Preencher'!K1002)</f>
        <v>44532</v>
      </c>
      <c r="J993" s="5" t="str">
        <f>'[1]TCE - ANEXO IV - Preencher'!L1002</f>
        <v>26211212841101000255650010001744981447565544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47</v>
      </c>
    </row>
    <row r="994" spans="1:12" ht="18" customHeight="1" x14ac:dyDescent="0.2">
      <c r="A994" s="3">
        <f>IFERROR(VLOOKUP(B994,'[1]DADOS (OCULTAR)'!$P$3:$R$91,3,0),"")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1.99 - Outras Despesas com Pessoal</v>
      </c>
      <c r="D994" s="3">
        <f>'[1]TCE - ANEXO IV - Preencher'!F1003</f>
        <v>12841101000255</v>
      </c>
      <c r="E994" s="5" t="str">
        <f>'[1]TCE - ANEXO IV - Preencher'!G1003</f>
        <v xml:space="preserve">O REI DAS COXINHAS LTDA 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647086</v>
      </c>
      <c r="I994" s="6">
        <f>IF('[1]TCE - ANEXO IV - Preencher'!K1003="","",'[1]TCE - ANEXO IV - Preencher'!K1003)</f>
        <v>44534</v>
      </c>
      <c r="J994" s="5" t="str">
        <f>'[1]TCE - ANEXO IV - Preencher'!L1003</f>
        <v>26211212841101000255650010006470861816851360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58</v>
      </c>
    </row>
    <row r="995" spans="1:12" ht="18" customHeight="1" x14ac:dyDescent="0.2">
      <c r="A995" s="3">
        <f>IFERROR(VLOOKUP(B995,'[1]DADOS (OCULTAR)'!$P$3:$R$91,3,0),"")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>
        <f>'[1]TCE - ANEXO IV - Preencher'!F1004</f>
        <v>12841101000255</v>
      </c>
      <c r="E995" s="5" t="str">
        <f>'[1]TCE - ANEXO IV - Preencher'!G1004</f>
        <v xml:space="preserve">O REI DAS COXINHAS LTDA 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651871</v>
      </c>
      <c r="I995" s="6">
        <f>IF('[1]TCE - ANEXO IV - Preencher'!K1004="","",'[1]TCE - ANEXO IV - Preencher'!K1004)</f>
        <v>44543</v>
      </c>
      <c r="J995" s="5" t="str">
        <f>'[1]TCE - ANEXO IV - Preencher'!L1004</f>
        <v>26211212841101000255650010006518711337092348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59.5</v>
      </c>
    </row>
    <row r="996" spans="1:12" ht="18" customHeight="1" x14ac:dyDescent="0.2">
      <c r="A996" s="3">
        <f>IFERROR(VLOOKUP(B996,'[1]DADOS (OCULTAR)'!$P$3:$R$91,3,0),"")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>
        <f>'[1]TCE - ANEXO IV - Preencher'!F1005</f>
        <v>12841101000255</v>
      </c>
      <c r="E996" s="5" t="str">
        <f>'[1]TCE - ANEXO IV - Preencher'!G1005</f>
        <v xml:space="preserve">O REI DAS COXINHAS LTDA 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650688</v>
      </c>
      <c r="I996" s="6">
        <f>IF('[1]TCE - ANEXO IV - Preencher'!K1005="","",'[1]TCE - ANEXO IV - Preencher'!K1005)</f>
        <v>44541</v>
      </c>
      <c r="J996" s="5" t="str">
        <f>'[1]TCE - ANEXO IV - Preencher'!L1005</f>
        <v>26211212841101000255650010006506881137453322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52</v>
      </c>
    </row>
    <row r="997" spans="1:12" ht="18" customHeight="1" x14ac:dyDescent="0.2">
      <c r="A997" s="3">
        <f>IFERROR(VLOOKUP(B997,'[1]DADOS (OCULTAR)'!$P$3:$R$91,3,0),"")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>
        <f>'[1]TCE - ANEXO IV - Preencher'!F1006</f>
        <v>12841101000255</v>
      </c>
      <c r="E997" s="5" t="str">
        <f>'[1]TCE - ANEXO IV - Preencher'!G1006</f>
        <v xml:space="preserve">O REI DAS COXINHAS LTDA 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59446</v>
      </c>
      <c r="I997" s="6">
        <f>IF('[1]TCE - ANEXO IV - Preencher'!K1006="","",'[1]TCE - ANEXO IV - Preencher'!K1006)</f>
        <v>44547</v>
      </c>
      <c r="J997" s="5" t="str">
        <f>'[1]TCE - ANEXO IV - Preencher'!L1006</f>
        <v>26211212841101000255650040000594461579379007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61.5</v>
      </c>
    </row>
    <row r="998" spans="1:12" ht="18" customHeight="1" x14ac:dyDescent="0.2">
      <c r="A998" s="3">
        <f>IFERROR(VLOOKUP(B998,'[1]DADOS (OCULTAR)'!$P$3:$R$91,3,0),"")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1.99 - Outras Despesas com Pessoal</v>
      </c>
      <c r="D998" s="3">
        <f>'[1]TCE - ANEXO IV - Preencher'!F1007</f>
        <v>12841101000255</v>
      </c>
      <c r="E998" s="5" t="str">
        <f>'[1]TCE - ANEXO IV - Preencher'!G1007</f>
        <v xml:space="preserve">O REI DAS COXINHAS LTDA 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655826</v>
      </c>
      <c r="I998" s="6">
        <f>IF('[1]TCE - ANEXO IV - Preencher'!K1007="","",'[1]TCE - ANEXO IV - Preencher'!K1007)</f>
        <v>44551</v>
      </c>
      <c r="J998" s="5" t="str">
        <f>'[1]TCE - ANEXO IV - Preencher'!L1007</f>
        <v>26211212841101000255650010006558261831917428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74</v>
      </c>
    </row>
    <row r="999" spans="1:12" ht="18" customHeight="1" x14ac:dyDescent="0.2">
      <c r="A999" s="3">
        <f>IFERROR(VLOOKUP(B999,'[1]DADOS (OCULTAR)'!$P$3:$R$91,3,0),"")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1.99 - Outras Despesas com Pessoal</v>
      </c>
      <c r="D999" s="3">
        <f>'[1]TCE - ANEXO IV - Preencher'!F1008</f>
        <v>12841101000255</v>
      </c>
      <c r="E999" s="5" t="str">
        <f>'[1]TCE - ANEXO IV - Preencher'!G1008</f>
        <v xml:space="preserve">O REI DAS COXINHAS LTDA 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60901</v>
      </c>
      <c r="I999" s="6">
        <f>IF('[1]TCE - ANEXO IV - Preencher'!K1008="","",'[1]TCE - ANEXO IV - Preencher'!K1008)</f>
        <v>44555</v>
      </c>
      <c r="J999" s="5" t="str">
        <f>'[1]TCE - ANEXO IV - Preencher'!L1008</f>
        <v>26211212841101000255650040000609011043812630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64.5</v>
      </c>
    </row>
    <row r="1000" spans="1:12" ht="18" customHeight="1" x14ac:dyDescent="0.2">
      <c r="A1000" s="3">
        <f>IFERROR(VLOOKUP(B1000,'[1]DADOS (OCULTAR)'!$P$3:$R$91,3,0),"")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>
        <f>'[1]TCE - ANEXO IV - Preencher'!F1009</f>
        <v>12841101000255</v>
      </c>
      <c r="E1000" s="5" t="str">
        <f>'[1]TCE - ANEXO IV - Preencher'!G1009</f>
        <v xml:space="preserve">O REI DAS COXINHAS LTDA 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659640</v>
      </c>
      <c r="I1000" s="6">
        <f>IF('[1]TCE - ANEXO IV - Preencher'!K1009="","",'[1]TCE - ANEXO IV - Preencher'!K1009)</f>
        <v>44559</v>
      </c>
      <c r="J1000" s="5" t="str">
        <f>'[1]TCE - ANEXO IV - Preencher'!L1009</f>
        <v>26211212841101000255650010006596401232448559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68</v>
      </c>
    </row>
    <row r="1001" spans="1:12" ht="18" customHeight="1" x14ac:dyDescent="0.2">
      <c r="A1001" s="3">
        <f>IFERROR(VLOOKUP(B1001,'[1]DADOS (OCULTAR)'!$P$3:$R$91,3,0),"")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>
        <f>'[1]TCE - ANEXO IV - Preencher'!F1010</f>
        <v>32983418000152</v>
      </c>
      <c r="E1001" s="5" t="str">
        <f>'[1]TCE - ANEXO IV - Preencher'!G1010</f>
        <v xml:space="preserve">J F DE OLIVEIRA SILVA RESTAURANTE 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000.057.374</v>
      </c>
      <c r="I1001" s="6">
        <f>IF('[1]TCE - ANEXO IV - Preencher'!K1010="","",'[1]TCE - ANEXO IV - Preencher'!K1010)</f>
        <v>44532</v>
      </c>
      <c r="J1001" s="5" t="str">
        <f>'[1]TCE - ANEXO IV - Preencher'!L1010</f>
        <v>26211232983418000152650010000573741820402191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68.989999999999995</v>
      </c>
    </row>
    <row r="1002" spans="1:12" ht="18" customHeight="1" x14ac:dyDescent="0.2">
      <c r="A1002" s="3">
        <f>IFERROR(VLOOKUP(B1002,'[1]DADOS (OCULTAR)'!$P$3:$R$91,3,0),"")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>
        <f>'[1]TCE - ANEXO IV - Preencher'!F1011</f>
        <v>32983418000152</v>
      </c>
      <c r="E1002" s="5" t="str">
        <f>'[1]TCE - ANEXO IV - Preencher'!G1011</f>
        <v xml:space="preserve">J F DE OLIVEIRA SILVA RESTAURANTE 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000.059.560</v>
      </c>
      <c r="I1002" s="6">
        <f>IF('[1]TCE - ANEXO IV - Preencher'!K1011="","",'[1]TCE - ANEXO IV - Preencher'!K1011)</f>
        <v>44549</v>
      </c>
      <c r="J1002" s="5" t="str">
        <f>'[1]TCE - ANEXO IV - Preencher'!L1011</f>
        <v>26211232983418000152650010000595601526196630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110</v>
      </c>
    </row>
    <row r="1003" spans="1:12" ht="18" customHeight="1" x14ac:dyDescent="0.2">
      <c r="A1003" s="3">
        <f>IFERROR(VLOOKUP(B1003,'[1]DADOS (OCULTAR)'!$P$3:$R$91,3,0),"")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>
        <f>'[1]TCE - ANEXO IV - Preencher'!F1012</f>
        <v>28474579000143</v>
      </c>
      <c r="E1003" s="5" t="str">
        <f>'[1]TCE - ANEXO IV - Preencher'!G1012</f>
        <v xml:space="preserve">J A G RODRIGUES M DA SILVA 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6687</v>
      </c>
      <c r="I1003" s="6">
        <f>IF('[1]TCE - ANEXO IV - Preencher'!K1012="","",'[1]TCE - ANEXO IV - Preencher'!K1012)</f>
        <v>44554</v>
      </c>
      <c r="J1003" s="5" t="str">
        <f>'[1]TCE - ANEXO IV - Preencher'!L1012</f>
        <v>26211228474579000143650030000066871904094118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44.3</v>
      </c>
    </row>
    <row r="1004" spans="1:12" ht="18" customHeight="1" x14ac:dyDescent="0.2">
      <c r="A1004" s="3">
        <f>IFERROR(VLOOKUP(B1004,'[1]DADOS (OCULTAR)'!$P$3:$R$91,3,0),"")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 t="str">
        <f>'[1]TCE - ANEXO IV - Preencher'!F1013</f>
        <v>28.538.584/0001-72</v>
      </c>
      <c r="E1004" s="5" t="str">
        <f>'[1]TCE - ANEXO IV - Preencher'!G1013</f>
        <v>MAMUTE BURGUER EIRELI ME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1175</v>
      </c>
      <c r="I1004" s="6">
        <f>IF('[1]TCE - ANEXO IV - Preencher'!K1013="","",'[1]TCE - ANEXO IV - Preencher'!K1013)</f>
        <v>44531</v>
      </c>
      <c r="J1004" s="5" t="str">
        <f>'[1]TCE - ANEXO IV - Preencher'!L1013</f>
        <v>26211228538584000172650020007014751320465663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68.180000000000007</v>
      </c>
    </row>
    <row r="1005" spans="1:12" ht="18" customHeight="1" x14ac:dyDescent="0.2">
      <c r="A1005" s="3">
        <f>IFERROR(VLOOKUP(B1005,'[1]DADOS (OCULTAR)'!$P$3:$R$91,3,0),"")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>
        <f>'[1]TCE - ANEXO IV - Preencher'!F1014</f>
        <v>20737670000100</v>
      </c>
      <c r="E1005" s="5" t="str">
        <f>'[1]TCE - ANEXO IV - Preencher'!G1014</f>
        <v xml:space="preserve">ANDRADE SANDRES CIA CONVENIENCIA LTDA ME 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111611</v>
      </c>
      <c r="I1005" s="6">
        <f>IF('[1]TCE - ANEXO IV - Preencher'!K1014="","",'[1]TCE - ANEXO IV - Preencher'!K1014)</f>
        <v>44559</v>
      </c>
      <c r="J1005" s="5" t="str">
        <f>'[1]TCE - ANEXO IV - Preencher'!L1014</f>
        <v>26211220737670000100650030001116111388191736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44.92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>
        <f>IFERROR(VLOOKUP(B1007,'[1]DADOS (OCULTAR)'!$P$3:$R$91,3,0),"")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3.1 - Combustíveis e Lubrificantes Automotivos</v>
      </c>
      <c r="D1007" s="3">
        <f>'[1]TCE - ANEXO IV - Preencher'!F1016</f>
        <v>14202175000196</v>
      </c>
      <c r="E1007" s="5" t="str">
        <f>'[1]TCE - ANEXO IV - Preencher'!G1016</f>
        <v xml:space="preserve">IBEFIL COMBUSTIVEIS LTDA 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000.522.069</v>
      </c>
      <c r="I1007" s="6">
        <f>IF('[1]TCE - ANEXO IV - Preencher'!K1016="","",'[1]TCE - ANEXO IV - Preencher'!K1016)</f>
        <v>44536</v>
      </c>
      <c r="J1007" s="5" t="str">
        <f>'[1]TCE - ANEXO IV - Preencher'!L1016</f>
        <v>26211214202175000196650010005220691837003591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256.83999999999997</v>
      </c>
    </row>
    <row r="1008" spans="1:12" ht="18" customHeight="1" x14ac:dyDescent="0.2">
      <c r="A1008" s="3">
        <f>IFERROR(VLOOKUP(B1008,'[1]DADOS (OCULTAR)'!$P$3:$R$91,3,0),"")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3.1 - Combustíveis e Lubrificantes Automotivos</v>
      </c>
      <c r="D1008" s="3">
        <f>'[1]TCE - ANEXO IV - Preencher'!F1017</f>
        <v>14202175000196</v>
      </c>
      <c r="E1008" s="5" t="str">
        <f>'[1]TCE - ANEXO IV - Preencher'!G1017</f>
        <v xml:space="preserve">IBEFIL COMBUSTIVEIS LTDA 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000.521.794</v>
      </c>
      <c r="I1008" s="6">
        <f>IF('[1]TCE - ANEXO IV - Preencher'!K1017="","",'[1]TCE - ANEXO IV - Preencher'!K1017)</f>
        <v>44536</v>
      </c>
      <c r="J1008" s="5" t="str">
        <f>'[1]TCE - ANEXO IV - Preencher'!L1017</f>
        <v>26211214202175000196650010005217941848634586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122.46</v>
      </c>
    </row>
    <row r="1009" spans="1:12" ht="18" customHeight="1" x14ac:dyDescent="0.2">
      <c r="A1009" s="3">
        <f>IFERROR(VLOOKUP(B1009,'[1]DADOS (OCULTAR)'!$P$3:$R$91,3,0),"")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3.1 - Combustíveis e Lubrificantes Automotivos</v>
      </c>
      <c r="D1009" s="3">
        <f>'[1]TCE - ANEXO IV - Preencher'!F1018</f>
        <v>14202175000196</v>
      </c>
      <c r="E1009" s="5" t="str">
        <f>'[1]TCE - ANEXO IV - Preencher'!G1018</f>
        <v xml:space="preserve">IBEFIL COMBUSTIVEIS LTDA 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000.520.796</v>
      </c>
      <c r="I1009" s="6">
        <f>IF('[1]TCE - ANEXO IV - Preencher'!K1018="","",'[1]TCE - ANEXO IV - Preencher'!K1018)</f>
        <v>44532</v>
      </c>
      <c r="J1009" s="5" t="str">
        <f>'[1]TCE - ANEXO IV - Preencher'!L1018</f>
        <v>26211214202175000196650010005207961490742629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242.96</v>
      </c>
    </row>
    <row r="1010" spans="1:12" ht="18" customHeight="1" x14ac:dyDescent="0.2">
      <c r="A1010" s="3">
        <f>IFERROR(VLOOKUP(B1010,'[1]DADOS (OCULTAR)'!$P$3:$R$91,3,0),"")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3.1 - Combustíveis e Lubrificantes Automotivos</v>
      </c>
      <c r="D1010" s="3">
        <f>'[1]TCE - ANEXO IV - Preencher'!F1019</f>
        <v>14202175000196</v>
      </c>
      <c r="E1010" s="5" t="str">
        <f>'[1]TCE - ANEXO IV - Preencher'!G1019</f>
        <v xml:space="preserve">IBEFIL COMBUSTIVEIS LTDA 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000.520.838</v>
      </c>
      <c r="I1010" s="6">
        <f>IF('[1]TCE - ANEXO IV - Preencher'!K1019="","",'[1]TCE - ANEXO IV - Preencher'!K1019)</f>
        <v>44532</v>
      </c>
      <c r="J1010" s="5" t="str">
        <f>'[1]TCE - ANEXO IV - Preencher'!L1019</f>
        <v>26211214202175000196650010005208381605879636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177.16</v>
      </c>
    </row>
    <row r="1011" spans="1:12" ht="18" customHeight="1" x14ac:dyDescent="0.2">
      <c r="A1011" s="3">
        <f>IFERROR(VLOOKUP(B1011,'[1]DADOS (OCULTAR)'!$P$3:$R$91,3,0),"")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3.1 - Combustíveis e Lubrificantes Automotivos</v>
      </c>
      <c r="D1011" s="3">
        <f>'[1]TCE - ANEXO IV - Preencher'!F1020</f>
        <v>14202175000196</v>
      </c>
      <c r="E1011" s="5" t="str">
        <f>'[1]TCE - ANEXO IV - Preencher'!G1020</f>
        <v xml:space="preserve">IBEFIL COMBUSTIVEIS LTDA 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000.522.502</v>
      </c>
      <c r="I1011" s="6">
        <f>IF('[1]TCE - ANEXO IV - Preencher'!K1020="","",'[1]TCE - ANEXO IV - Preencher'!K1020)</f>
        <v>44538</v>
      </c>
      <c r="J1011" s="5" t="str">
        <f>'[1]TCE - ANEXO IV - Preencher'!L1020</f>
        <v>26211214202175000196650010005225021514874300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226.17</v>
      </c>
    </row>
    <row r="1012" spans="1:12" ht="18" customHeight="1" x14ac:dyDescent="0.2">
      <c r="A1012" s="3">
        <f>IFERROR(VLOOKUP(B1012,'[1]DADOS (OCULTAR)'!$P$3:$R$91,3,0),"")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3.1 - Combustíveis e Lubrificantes Automotivos</v>
      </c>
      <c r="D1012" s="3">
        <f>'[1]TCE - ANEXO IV - Preencher'!F1021</f>
        <v>14202175000196</v>
      </c>
      <c r="E1012" s="5" t="str">
        <f>'[1]TCE - ANEXO IV - Preencher'!G1021</f>
        <v xml:space="preserve">IBEFIL COMBUSTIVEIS LTDA </v>
      </c>
      <c r="F1012" s="5" t="str">
        <f>'[1]TCE - ANEXO IV - Preencher'!H1021</f>
        <v>B</v>
      </c>
      <c r="G1012" s="5" t="str">
        <f>'[1]TCE - ANEXO IV - Preencher'!I1021</f>
        <v>S</v>
      </c>
      <c r="H1012" s="5" t="str">
        <f>'[1]TCE - ANEXO IV - Preencher'!J1021</f>
        <v>000.525.454</v>
      </c>
      <c r="I1012" s="6">
        <f>IF('[1]TCE - ANEXO IV - Preencher'!K1021="","",'[1]TCE - ANEXO IV - Preencher'!K1021)</f>
        <v>44547</v>
      </c>
      <c r="J1012" s="5" t="str">
        <f>'[1]TCE - ANEXO IV - Preencher'!L1021</f>
        <v>26211214202175000196650010005254541412609106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247.18</v>
      </c>
    </row>
    <row r="1013" spans="1:12" ht="18" customHeight="1" x14ac:dyDescent="0.2">
      <c r="A1013" s="3">
        <f>IFERROR(VLOOKUP(B1013,'[1]DADOS (OCULTAR)'!$P$3:$R$91,3,0),"")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3.1 - Combustíveis e Lubrificantes Automotivos</v>
      </c>
      <c r="D1013" s="3">
        <f>'[1]TCE - ANEXO IV - Preencher'!F1022</f>
        <v>14202175000196</v>
      </c>
      <c r="E1013" s="5" t="str">
        <f>'[1]TCE - ANEXO IV - Preencher'!G1022</f>
        <v xml:space="preserve">IBEFIL COMBUSTIVEIS LTDA 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>000.524.261</v>
      </c>
      <c r="I1013" s="6">
        <f>IF('[1]TCE - ANEXO IV - Preencher'!K1022="","",'[1]TCE - ANEXO IV - Preencher'!K1022)</f>
        <v>44543</v>
      </c>
      <c r="J1013" s="5" t="str">
        <f>'[1]TCE - ANEXO IV - Preencher'!L1022</f>
        <v>26211214202175000196650010005242611150760278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167.52</v>
      </c>
    </row>
    <row r="1014" spans="1:12" ht="18" customHeight="1" x14ac:dyDescent="0.2">
      <c r="A1014" s="3">
        <f>IFERROR(VLOOKUP(B1014,'[1]DADOS (OCULTAR)'!$P$3:$R$91,3,0),"")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3.1 - Combustíveis e Lubrificantes Automotivos</v>
      </c>
      <c r="D1014" s="3">
        <f>'[1]TCE - ANEXO IV - Preencher'!F1023</f>
        <v>14202175000196</v>
      </c>
      <c r="E1014" s="5" t="str">
        <f>'[1]TCE - ANEXO IV - Preencher'!G1023</f>
        <v xml:space="preserve">IBEFIL COMBUSTIVEIS LTDA 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000.522.854</v>
      </c>
      <c r="I1014" s="6">
        <f>IF('[1]TCE - ANEXO IV - Preencher'!K1023="","",'[1]TCE - ANEXO IV - Preencher'!K1023)</f>
        <v>44539</v>
      </c>
      <c r="J1014" s="5" t="str">
        <f>'[1]TCE - ANEXO IV - Preencher'!L1023</f>
        <v>26211214202175000196650010005228541539129431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153.07</v>
      </c>
    </row>
    <row r="1015" spans="1:12" ht="18" customHeight="1" x14ac:dyDescent="0.2">
      <c r="A1015" s="3">
        <f>IFERROR(VLOOKUP(B1015,'[1]DADOS (OCULTAR)'!$P$3:$R$91,3,0),"")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3.1 - Combustíveis e Lubrificantes Automotivos</v>
      </c>
      <c r="D1015" s="3">
        <f>'[1]TCE - ANEXO IV - Preencher'!F1024</f>
        <v>14202175000196</v>
      </c>
      <c r="E1015" s="5" t="str">
        <f>'[1]TCE - ANEXO IV - Preencher'!G1024</f>
        <v xml:space="preserve">IBEFIL COMBUSTIVEIS LTDA 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000.528.253</v>
      </c>
      <c r="I1015" s="6">
        <f>IF('[1]TCE - ANEXO IV - Preencher'!K1024="","",'[1]TCE - ANEXO IV - Preencher'!K1024)</f>
        <v>44555</v>
      </c>
      <c r="J1015" s="5" t="str">
        <f>'[1]TCE - ANEXO IV - Preencher'!L1024</f>
        <v>26211214202175000196650010005282531338880005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208.17</v>
      </c>
    </row>
    <row r="1016" spans="1:12" ht="18" customHeight="1" x14ac:dyDescent="0.2">
      <c r="A1016" s="3">
        <f>IFERROR(VLOOKUP(B1016,'[1]DADOS (OCULTAR)'!$P$3:$R$91,3,0),"")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3.1 - Combustíveis e Lubrificantes Automotivos</v>
      </c>
      <c r="D1016" s="3">
        <f>'[1]TCE - ANEXO IV - Preencher'!F1025</f>
        <v>14202175000196</v>
      </c>
      <c r="E1016" s="5" t="str">
        <f>'[1]TCE - ANEXO IV - Preencher'!G1025</f>
        <v xml:space="preserve">IBEFIL COMBUSTIVEIS LTDA </v>
      </c>
      <c r="F1016" s="5" t="str">
        <f>'[1]TCE - ANEXO IV - Preencher'!H1025</f>
        <v>B</v>
      </c>
      <c r="G1016" s="5" t="str">
        <f>'[1]TCE - ANEXO IV - Preencher'!I1025</f>
        <v>S</v>
      </c>
      <c r="H1016" s="5" t="str">
        <f>'[1]TCE - ANEXO IV - Preencher'!J1025</f>
        <v>000.526.772</v>
      </c>
      <c r="I1016" s="6">
        <f>IF('[1]TCE - ANEXO IV - Preencher'!K1025="","",'[1]TCE - ANEXO IV - Preencher'!K1025)</f>
        <v>44551</v>
      </c>
      <c r="J1016" s="5" t="str">
        <f>'[1]TCE - ANEXO IV - Preencher'!L1025</f>
        <v>26211214202175000196650010005267721124993910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236.55</v>
      </c>
    </row>
    <row r="1017" spans="1:12" ht="18" customHeight="1" x14ac:dyDescent="0.2">
      <c r="A1017" s="3">
        <f>IFERROR(VLOOKUP(B1017,'[1]DADOS (OCULTAR)'!$P$3:$R$91,3,0),"")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3.1 - Combustíveis e Lubrificantes Automotivos</v>
      </c>
      <c r="D1017" s="3">
        <f>'[1]TCE - ANEXO IV - Preencher'!F1026</f>
        <v>14202175000196</v>
      </c>
      <c r="E1017" s="5" t="str">
        <f>'[1]TCE - ANEXO IV - Preencher'!G1026</f>
        <v xml:space="preserve">IBEFIL COMBUSTIVEIS LTDA </v>
      </c>
      <c r="F1017" s="5" t="str">
        <f>'[1]TCE - ANEXO IV - Preencher'!H1026</f>
        <v>B</v>
      </c>
      <c r="G1017" s="5" t="str">
        <f>'[1]TCE - ANEXO IV - Preencher'!I1026</f>
        <v>S</v>
      </c>
      <c r="H1017" s="5" t="str">
        <f>'[1]TCE - ANEXO IV - Preencher'!J1026</f>
        <v>000.526.818</v>
      </c>
      <c r="I1017" s="6">
        <f>IF('[1]TCE - ANEXO IV - Preencher'!K1026="","",'[1]TCE - ANEXO IV - Preencher'!K1026)</f>
        <v>44551</v>
      </c>
      <c r="J1017" s="5" t="str">
        <f>'[1]TCE - ANEXO IV - Preencher'!L1026</f>
        <v>26211214202175000196650010005268181702150815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217.94</v>
      </c>
    </row>
    <row r="1018" spans="1:12" ht="18" customHeight="1" x14ac:dyDescent="0.2">
      <c r="A1018" s="3">
        <f>IFERROR(VLOOKUP(B1018,'[1]DADOS (OCULTAR)'!$P$3:$R$91,3,0),"")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3.1 - Combustíveis e Lubrificantes Automotivos</v>
      </c>
      <c r="D1018" s="3">
        <f>'[1]TCE - ANEXO IV - Preencher'!F1027</f>
        <v>14202175000196</v>
      </c>
      <c r="E1018" s="5" t="str">
        <f>'[1]TCE - ANEXO IV - Preencher'!G1027</f>
        <v xml:space="preserve">IBEFIL COMBUSTIVEIS LTDA 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24122021</v>
      </c>
      <c r="I1018" s="6">
        <f>IF('[1]TCE - ANEXO IV - Preencher'!K1027="","",'[1]TCE - ANEXO IV - Preencher'!K1027)</f>
        <v>44554</v>
      </c>
      <c r="J1018" s="5" t="str">
        <f>'[1]TCE - ANEXO IV - Preencher'!L1027</f>
        <v>26211214202175000196650010005277811314468411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337.51</v>
      </c>
    </row>
    <row r="1019" spans="1:12" ht="18" customHeight="1" x14ac:dyDescent="0.2">
      <c r="A1019" s="3">
        <f>IFERROR(VLOOKUP(B1019,'[1]DADOS (OCULTAR)'!$P$3:$R$91,3,0),"")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3.1 - Combustíveis e Lubrificantes Automotivos</v>
      </c>
      <c r="D1019" s="3">
        <f>'[1]TCE - ANEXO IV - Preencher'!F1028</f>
        <v>14202175000196</v>
      </c>
      <c r="E1019" s="5" t="str">
        <f>'[1]TCE - ANEXO IV - Preencher'!G1028</f>
        <v xml:space="preserve">IBEFIL COMBUSTIVEIS LTDA </v>
      </c>
      <c r="F1019" s="5" t="str">
        <f>'[1]TCE - ANEXO IV - Preencher'!H1028</f>
        <v>B</v>
      </c>
      <c r="G1019" s="5" t="str">
        <f>'[1]TCE - ANEXO IV - Preencher'!I1028</f>
        <v>S</v>
      </c>
      <c r="H1019" s="5" t="str">
        <f>'[1]TCE - ANEXO IV - Preencher'!J1028</f>
        <v>000.527.608</v>
      </c>
      <c r="I1019" s="6">
        <f>IF('[1]TCE - ANEXO IV - Preencher'!K1028="","",'[1]TCE - ANEXO IV - Preencher'!K1028)</f>
        <v>44553</v>
      </c>
      <c r="J1019" s="5" t="str">
        <f>'[1]TCE - ANEXO IV - Preencher'!L1028</f>
        <v>26211214202175000196650010005276089259177716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191.59</v>
      </c>
    </row>
    <row r="1020" spans="1:12" ht="18" customHeight="1" x14ac:dyDescent="0.2">
      <c r="A1020" s="3">
        <f>IFERROR(VLOOKUP(B1020,'[1]DADOS (OCULTAR)'!$P$3:$R$91,3,0),"")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3.1 - Combustíveis e Lubrificantes Automotivos</v>
      </c>
      <c r="D1020" s="3">
        <f>'[1]TCE - ANEXO IV - Preencher'!F1029</f>
        <v>14202175000196</v>
      </c>
      <c r="E1020" s="5" t="str">
        <f>'[1]TCE - ANEXO IV - Preencher'!G1029</f>
        <v xml:space="preserve">IBEFIL COMBUSTIVEIS LTDA </v>
      </c>
      <c r="F1020" s="5" t="str">
        <f>'[1]TCE - ANEXO IV - Preencher'!H1029</f>
        <v>B</v>
      </c>
      <c r="G1020" s="5" t="str">
        <f>'[1]TCE - ANEXO IV - Preencher'!I1029</f>
        <v>S</v>
      </c>
      <c r="H1020" s="5" t="str">
        <f>'[1]TCE - ANEXO IV - Preencher'!J1029</f>
        <v>000.524.369</v>
      </c>
      <c r="I1020" s="6">
        <f>IF('[1]TCE - ANEXO IV - Preencher'!K1029="","",'[1]TCE - ANEXO IV - Preencher'!K1029)</f>
        <v>44544</v>
      </c>
      <c r="J1020" s="5" t="str">
        <f>'[1]TCE - ANEXO IV - Preencher'!L1029</f>
        <v>26211214202175000196650010005243691519875019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230.07</v>
      </c>
    </row>
    <row r="1021" spans="1:12" ht="18" customHeight="1" x14ac:dyDescent="0.2">
      <c r="A1021" s="3">
        <f>IFERROR(VLOOKUP(B1021,'[1]DADOS (OCULTAR)'!$P$3:$R$91,3,0),"")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3.1 - Combustíveis e Lubrificantes Automotivos</v>
      </c>
      <c r="D1021" s="3">
        <f>'[1]TCE - ANEXO IV - Preencher'!F1030</f>
        <v>14202175000196</v>
      </c>
      <c r="E1021" s="5" t="str">
        <f>'[1]TCE - ANEXO IV - Preencher'!G1030</f>
        <v xml:space="preserve">IBEFIL COMBUSTIVEIS LTDA 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000.526.784</v>
      </c>
      <c r="I1021" s="6">
        <f>IF('[1]TCE - ANEXO IV - Preencher'!K1030="","",'[1]TCE - ANEXO IV - Preencher'!K1030)</f>
        <v>44551</v>
      </c>
      <c r="J1021" s="5" t="str">
        <f>'[1]TCE - ANEXO IV - Preencher'!L1030</f>
        <v>26211214202175000196650010005267841401825740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278.06</v>
      </c>
    </row>
    <row r="1022" spans="1:12" ht="18" customHeight="1" x14ac:dyDescent="0.2">
      <c r="A1022" s="3">
        <f>IFERROR(VLOOKUP(B1022,'[1]DADOS (OCULTAR)'!$P$3:$R$91,3,0),"")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3.1 - Combustíveis e Lubrificantes Automotivos</v>
      </c>
      <c r="D1022" s="3">
        <f>'[1]TCE - ANEXO IV - Preencher'!F1031</f>
        <v>14202175000196</v>
      </c>
      <c r="E1022" s="5" t="str">
        <f>'[1]TCE - ANEXO IV - Preencher'!G1031</f>
        <v xml:space="preserve">IBEFIL COMBUSTIVEIS LTDA </v>
      </c>
      <c r="F1022" s="5" t="str">
        <f>'[1]TCE - ANEXO IV - Preencher'!H1031</f>
        <v>B</v>
      </c>
      <c r="G1022" s="5" t="str">
        <f>'[1]TCE - ANEXO IV - Preencher'!I1031</f>
        <v>S</v>
      </c>
      <c r="H1022" s="5" t="str">
        <f>'[1]TCE - ANEXO IV - Preencher'!J1031</f>
        <v>000.525.199</v>
      </c>
      <c r="I1022" s="6">
        <f>IF('[1]TCE - ANEXO IV - Preencher'!K1031="","",'[1]TCE - ANEXO IV - Preencher'!K1031)</f>
        <v>44546</v>
      </c>
      <c r="J1022" s="5" t="str">
        <f>'[1]TCE - ANEXO IV - Preencher'!L1031</f>
        <v>26211214202175000196650010005251991695988265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158.97999999999999</v>
      </c>
    </row>
    <row r="1023" spans="1:12" ht="18" customHeight="1" x14ac:dyDescent="0.2">
      <c r="A1023" s="3">
        <f>IFERROR(VLOOKUP(B1023,'[1]DADOS (OCULTAR)'!$P$3:$R$91,3,0),"")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3.1 - Combustíveis e Lubrificantes Automotivos</v>
      </c>
      <c r="D1023" s="3">
        <f>'[1]TCE - ANEXO IV - Preencher'!F1032</f>
        <v>14202175000196</v>
      </c>
      <c r="E1023" s="5" t="str">
        <f>'[1]TCE - ANEXO IV - Preencher'!G1032</f>
        <v xml:space="preserve">IBEFIL COMBUSTIVEIS LTDA 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>000.523.183</v>
      </c>
      <c r="I1023" s="6">
        <f>IF('[1]TCE - ANEXO IV - Preencher'!K1032="","",'[1]TCE - ANEXO IV - Preencher'!K1032)</f>
        <v>44540</v>
      </c>
      <c r="J1023" s="5" t="str">
        <f>'[1]TCE - ANEXO IV - Preencher'!L1032</f>
        <v>26211214202175000196650010005231831900662630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207.64</v>
      </c>
    </row>
    <row r="1024" spans="1:12" ht="18" customHeight="1" x14ac:dyDescent="0.2">
      <c r="A1024" s="3">
        <f>IFERROR(VLOOKUP(B1024,'[1]DADOS (OCULTAR)'!$P$3:$R$91,3,0),"")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3.1 - Combustíveis e Lubrificantes Automotivos</v>
      </c>
      <c r="D1024" s="3">
        <f>'[1]TCE - ANEXO IV - Preencher'!F1033</f>
        <v>14202175000196</v>
      </c>
      <c r="E1024" s="5" t="str">
        <f>'[1]TCE - ANEXO IV - Preencher'!G1033</f>
        <v xml:space="preserve">IBEFIL COMBUSTIVEIS LTDA </v>
      </c>
      <c r="F1024" s="5" t="str">
        <f>'[1]TCE - ANEXO IV - Preencher'!H1033</f>
        <v>B</v>
      </c>
      <c r="G1024" s="5" t="str">
        <f>'[1]TCE - ANEXO IV - Preencher'!I1033</f>
        <v>S</v>
      </c>
      <c r="H1024" s="5" t="str">
        <f>'[1]TCE - ANEXO IV - Preencher'!J1033</f>
        <v>000.521.826</v>
      </c>
      <c r="I1024" s="6">
        <f>IF('[1]TCE - ANEXO IV - Preencher'!K1033="","",'[1]TCE - ANEXO IV - Preencher'!K1033)</f>
        <v>44536</v>
      </c>
      <c r="J1024" s="5" t="str">
        <f>'[1]TCE - ANEXO IV - Preencher'!L1033</f>
        <v>26211214202175000196650010005218260745090856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106.33</v>
      </c>
    </row>
    <row r="1025" spans="1:12" ht="18" customHeight="1" x14ac:dyDescent="0.2">
      <c r="A1025" s="3">
        <f>IFERROR(VLOOKUP(B1025,'[1]DADOS (OCULTAR)'!$P$3:$R$91,3,0),"")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3.1 - Combustíveis e Lubrificantes Automotivos</v>
      </c>
      <c r="D1025" s="3">
        <f>'[1]TCE - ANEXO IV - Preencher'!F1034</f>
        <v>14202175000196</v>
      </c>
      <c r="E1025" s="5" t="str">
        <f>'[1]TCE - ANEXO IV - Preencher'!G1034</f>
        <v xml:space="preserve">IBEFIL COMBUSTIVEIS LTDA </v>
      </c>
      <c r="F1025" s="5" t="str">
        <f>'[1]TCE - ANEXO IV - Preencher'!H1034</f>
        <v>B</v>
      </c>
      <c r="G1025" s="5" t="str">
        <f>'[1]TCE - ANEXO IV - Preencher'!I1034</f>
        <v>S</v>
      </c>
      <c r="H1025" s="5" t="str">
        <f>'[1]TCE - ANEXO IV - Preencher'!J1034</f>
        <v>000.529.067</v>
      </c>
      <c r="I1025" s="6">
        <f>IF('[1]TCE - ANEXO IV - Preencher'!K1034="","",'[1]TCE - ANEXO IV - Preencher'!K1034)</f>
        <v>44558</v>
      </c>
      <c r="J1025" s="5" t="str">
        <f>'[1]TCE - ANEXO IV - Preencher'!L1034</f>
        <v>26211214202175000196650010005290671242082832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246.29</v>
      </c>
    </row>
    <row r="1026" spans="1:12" ht="18" customHeight="1" x14ac:dyDescent="0.2">
      <c r="A1026" s="3">
        <f>IFERROR(VLOOKUP(B1026,'[1]DADOS (OCULTAR)'!$P$3:$R$91,3,0),"")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3.1 - Combustíveis e Lubrificantes Automotivos</v>
      </c>
      <c r="D1026" s="3">
        <f>'[1]TCE - ANEXO IV - Preencher'!F1035</f>
        <v>14202175000196</v>
      </c>
      <c r="E1026" s="5" t="str">
        <f>'[1]TCE - ANEXO IV - Preencher'!G1035</f>
        <v xml:space="preserve">IBEFIL COMBUSTIVEIS LTDA 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000.529.913</v>
      </c>
      <c r="I1026" s="6">
        <f>IF('[1]TCE - ANEXO IV - Preencher'!K1035="","",'[1]TCE - ANEXO IV - Preencher'!K1035)</f>
        <v>44561</v>
      </c>
      <c r="J1026" s="5" t="str">
        <f>'[1]TCE - ANEXO IV - Preencher'!L1035</f>
        <v>26211214202175000196650010005299131914512225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298.33999999999997</v>
      </c>
    </row>
    <row r="1027" spans="1:12" ht="18" customHeight="1" x14ac:dyDescent="0.2">
      <c r="A1027" s="3">
        <f>IFERROR(VLOOKUP(B1027,'[1]DADOS (OCULTAR)'!$P$3:$R$91,3,0),"")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3.1 - Combustíveis e Lubrificantes Automotivos</v>
      </c>
      <c r="D1027" s="3">
        <f>'[1]TCE - ANEXO IV - Preencher'!F1036</f>
        <v>14202175000196</v>
      </c>
      <c r="E1027" s="5" t="str">
        <f>'[1]TCE - ANEXO IV - Preencher'!G1036</f>
        <v xml:space="preserve">IBEFIL COMBUSTIVEIS LTDA 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000.520.300</v>
      </c>
      <c r="I1027" s="6">
        <f>IF('[1]TCE - ANEXO IV - Preencher'!K1036="","",'[1]TCE - ANEXO IV - Preencher'!K1036)</f>
        <v>44531</v>
      </c>
      <c r="J1027" s="5" t="str">
        <f>'[1]TCE - ANEXO IV - Preencher'!L1036</f>
        <v>26211214202175000196650010005203001357339590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193.07</v>
      </c>
    </row>
    <row r="1028" spans="1:12" ht="18" customHeight="1" x14ac:dyDescent="0.2">
      <c r="A1028" s="3">
        <f>IFERROR(VLOOKUP(B1028,'[1]DADOS (OCULTAR)'!$P$3:$R$91,3,0),"")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3.1 - Combustíveis e Lubrificantes Automotivos</v>
      </c>
      <c r="D1028" s="3">
        <f>'[1]TCE - ANEXO IV - Preencher'!F1037</f>
        <v>14202175000196</v>
      </c>
      <c r="E1028" s="5" t="str">
        <f>'[1]TCE - ANEXO IV - Preencher'!G1037</f>
        <v xml:space="preserve">IBEFIL COMBUSTIVEIS LTDA </v>
      </c>
      <c r="F1028" s="5" t="str">
        <f>'[1]TCE - ANEXO IV - Preencher'!H1037</f>
        <v>B</v>
      </c>
      <c r="G1028" s="5" t="str">
        <f>'[1]TCE - ANEXO IV - Preencher'!I1037</f>
        <v>S</v>
      </c>
      <c r="H1028" s="5" t="str">
        <f>'[1]TCE - ANEXO IV - Preencher'!J1037</f>
        <v>000.520.621</v>
      </c>
      <c r="I1028" s="6">
        <f>IF('[1]TCE - ANEXO IV - Preencher'!K1037="","",'[1]TCE - ANEXO IV - Preencher'!K1037)</f>
        <v>44532</v>
      </c>
      <c r="J1028" s="5" t="str">
        <f>'[1]TCE - ANEXO IV - Preencher'!L1037</f>
        <v>26211214202175000196650010005206211783807205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111.12</v>
      </c>
    </row>
    <row r="1029" spans="1:12" ht="18" customHeight="1" x14ac:dyDescent="0.2">
      <c r="A1029" s="3">
        <f>IFERROR(VLOOKUP(B1029,'[1]DADOS (OCULTAR)'!$P$3:$R$91,3,0),"")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3.1 - Combustíveis e Lubrificantes Automotivos</v>
      </c>
      <c r="D1029" s="3">
        <f>'[1]TCE - ANEXO IV - Preencher'!F1038</f>
        <v>14202175000196</v>
      </c>
      <c r="E1029" s="5" t="str">
        <f>'[1]TCE - ANEXO IV - Preencher'!G1038</f>
        <v xml:space="preserve">IBEFIL COMBUSTIVEIS LTDA </v>
      </c>
      <c r="F1029" s="5" t="str">
        <f>'[1]TCE - ANEXO IV - Preencher'!H1038</f>
        <v>B</v>
      </c>
      <c r="G1029" s="5" t="str">
        <f>'[1]TCE - ANEXO IV - Preencher'!I1038</f>
        <v>S</v>
      </c>
      <c r="H1029" s="5" t="str">
        <f>'[1]TCE - ANEXO IV - Preencher'!J1038</f>
        <v>000.522.490</v>
      </c>
      <c r="I1029" s="6">
        <f>IF('[1]TCE - ANEXO IV - Preencher'!K1038="","",'[1]TCE - ANEXO IV - Preencher'!K1038)</f>
        <v>44538</v>
      </c>
      <c r="J1029" s="5" t="str">
        <f>'[1]TCE - ANEXO IV - Preencher'!L1038</f>
        <v>26211214202175000196650010005224901895893907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297.26</v>
      </c>
    </row>
    <row r="1030" spans="1:12" ht="18" customHeight="1" x14ac:dyDescent="0.2">
      <c r="A1030" s="3">
        <f>IFERROR(VLOOKUP(B1030,'[1]DADOS (OCULTAR)'!$P$3:$R$91,3,0),"")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3.1 - Combustíveis e Lubrificantes Automotivos</v>
      </c>
      <c r="D1030" s="3">
        <f>'[1]TCE - ANEXO IV - Preencher'!F1039</f>
        <v>14202175000196</v>
      </c>
      <c r="E1030" s="5" t="str">
        <f>'[1]TCE - ANEXO IV - Preencher'!G1039</f>
        <v xml:space="preserve">IBEFIL COMBUSTIVEIS LTDA </v>
      </c>
      <c r="F1030" s="5" t="str">
        <f>'[1]TCE - ANEXO IV - Preencher'!H1039</f>
        <v>B</v>
      </c>
      <c r="G1030" s="5" t="str">
        <f>'[1]TCE - ANEXO IV - Preencher'!I1039</f>
        <v>S</v>
      </c>
      <c r="H1030" s="5" t="str">
        <f>'[1]TCE - ANEXO IV - Preencher'!J1039</f>
        <v>000.529.062</v>
      </c>
      <c r="I1030" s="6">
        <f>IF('[1]TCE - ANEXO IV - Preencher'!K1039="","",'[1]TCE - ANEXO IV - Preencher'!K1039)</f>
        <v>44558</v>
      </c>
      <c r="J1030" s="5" t="str">
        <f>'[1]TCE - ANEXO IV - Preencher'!L1039</f>
        <v>26211214202175000196650010005290621526919153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311.86</v>
      </c>
    </row>
    <row r="1031" spans="1:12" ht="18" customHeight="1" x14ac:dyDescent="0.2">
      <c r="A1031" s="3">
        <f>IFERROR(VLOOKUP(B1031,'[1]DADOS (OCULTAR)'!$P$3:$R$91,3,0),"")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3.1 - Combustíveis e Lubrificantes Automotivos</v>
      </c>
      <c r="D1031" s="3">
        <f>'[1]TCE - ANEXO IV - Preencher'!F1040</f>
        <v>14202175000196</v>
      </c>
      <c r="E1031" s="5" t="str">
        <f>'[1]TCE - ANEXO IV - Preencher'!G1040</f>
        <v xml:space="preserve">IBEFIL COMBUSTIVEIS LTDA 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000.529.400</v>
      </c>
      <c r="I1031" s="6">
        <f>IF('[1]TCE - ANEXO IV - Preencher'!K1040="","",'[1]TCE - ANEXO IV - Preencher'!K1040)</f>
        <v>44559</v>
      </c>
      <c r="J1031" s="5" t="str">
        <f>'[1]TCE - ANEXO IV - Preencher'!L1040</f>
        <v>26211214202175000196650010005294001427153321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198.23</v>
      </c>
    </row>
    <row r="1032" spans="1:12" ht="18" customHeight="1" x14ac:dyDescent="0.2">
      <c r="A1032" s="3">
        <f>IFERROR(VLOOKUP(B1032,'[1]DADOS (OCULTAR)'!$P$3:$R$91,3,0),"")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3.1 - Combustíveis e Lubrificantes Automotivos</v>
      </c>
      <c r="D1032" s="3">
        <f>'[1]TCE - ANEXO IV - Preencher'!F1041</f>
        <v>14202175000196</v>
      </c>
      <c r="E1032" s="5" t="str">
        <f>'[1]TCE - ANEXO IV - Preencher'!G1041</f>
        <v xml:space="preserve">IBEFIL COMBUSTIVEIS LTDA </v>
      </c>
      <c r="F1032" s="5" t="str">
        <f>'[1]TCE - ANEXO IV - Preencher'!H1041</f>
        <v>B</v>
      </c>
      <c r="G1032" s="5" t="str">
        <f>'[1]TCE - ANEXO IV - Preencher'!I1041</f>
        <v>S</v>
      </c>
      <c r="H1032" s="5" t="str">
        <f>'[1]TCE - ANEXO IV - Preencher'!J1041</f>
        <v>000.528.526</v>
      </c>
      <c r="I1032" s="6">
        <f>IF('[1]TCE - ANEXO IV - Preencher'!K1041="","",'[1]TCE - ANEXO IV - Preencher'!K1041)</f>
        <v>44557</v>
      </c>
      <c r="J1032" s="5" t="str">
        <f>'[1]TCE - ANEXO IV - Preencher'!L1041</f>
        <v>26211214202175000196650010005285261314008013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226.54</v>
      </c>
    </row>
    <row r="1033" spans="1:12" ht="18" customHeight="1" x14ac:dyDescent="0.2">
      <c r="A1033" s="3">
        <f>IFERROR(VLOOKUP(B1033,'[1]DADOS (OCULTAR)'!$P$3:$R$91,3,0),"")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3.1 - Combustíveis e Lubrificantes Automotivos</v>
      </c>
      <c r="D1033" s="3">
        <f>'[1]TCE - ANEXO IV - Preencher'!F1042</f>
        <v>14202175000196</v>
      </c>
      <c r="E1033" s="5" t="str">
        <f>'[1]TCE - ANEXO IV - Preencher'!G1042</f>
        <v xml:space="preserve">IBEFIL COMBUSTIVEIS LTDA </v>
      </c>
      <c r="F1033" s="5" t="str">
        <f>'[1]TCE - ANEXO IV - Preencher'!H1042</f>
        <v>B</v>
      </c>
      <c r="G1033" s="5" t="str">
        <f>'[1]TCE - ANEXO IV - Preencher'!I1042</f>
        <v>S</v>
      </c>
      <c r="H1033" s="5" t="str">
        <f>'[1]TCE - ANEXO IV - Preencher'!J1042</f>
        <v>000.529.266</v>
      </c>
      <c r="I1033" s="6">
        <f>IF('[1]TCE - ANEXO IV - Preencher'!K1042="","",'[1]TCE - ANEXO IV - Preencher'!K1042)</f>
        <v>44559</v>
      </c>
      <c r="J1033" s="5" t="str">
        <f>'[1]TCE - ANEXO IV - Preencher'!L1042</f>
        <v>26211214202175000196650010005292661309403140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189.49</v>
      </c>
    </row>
    <row r="1034" spans="1:12" ht="18" customHeight="1" x14ac:dyDescent="0.2">
      <c r="A1034" s="3">
        <f>IFERROR(VLOOKUP(B1034,'[1]DADOS (OCULTAR)'!$P$3:$R$91,3,0),"")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3.1 - Combustíveis e Lubrificantes Automotivos</v>
      </c>
      <c r="D1034" s="3">
        <f>'[1]TCE - ANEXO IV - Preencher'!F1043</f>
        <v>35593870000104</v>
      </c>
      <c r="E1034" s="5" t="str">
        <f>'[1]TCE - ANEXO IV - Preencher'!G1043</f>
        <v xml:space="preserve">NUNES DERIVADOS DE PETROLEO LTDA 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209689</v>
      </c>
      <c r="I1034" s="6">
        <f>IF('[1]TCE - ANEXO IV - Preencher'!K1043="","",'[1]TCE - ANEXO IV - Preencher'!K1043)</f>
        <v>44544</v>
      </c>
      <c r="J1034" s="5" t="str">
        <f>'[1]TCE - ANEXO IV - Preencher'!L1043</f>
        <v>26211235593870000104650020002096891002756940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202.57</v>
      </c>
    </row>
    <row r="1035" spans="1:12" ht="18" customHeight="1" x14ac:dyDescent="0.2">
      <c r="A1035" s="3">
        <f>IFERROR(VLOOKUP(B1035,'[1]DADOS (OCULTAR)'!$P$3:$R$91,3,0),"")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3.1 - Combustíveis e Lubrificantes Automotivos</v>
      </c>
      <c r="D1035" s="3">
        <f>'[1]TCE - ANEXO IV - Preencher'!F1044</f>
        <v>35593870000104</v>
      </c>
      <c r="E1035" s="5" t="str">
        <f>'[1]TCE - ANEXO IV - Preencher'!G1044</f>
        <v xml:space="preserve">NUNES DERIVADOS DE PETROLEO LTDA 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209690</v>
      </c>
      <c r="I1035" s="6">
        <f>IF('[1]TCE - ANEXO IV - Preencher'!K1044="","",'[1]TCE - ANEXO IV - Preencher'!K1044)</f>
        <v>44544</v>
      </c>
      <c r="J1035" s="5" t="str">
        <f>'[1]TCE - ANEXO IV - Preencher'!L1044</f>
        <v>26211235593870000104650020002096901002756959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190.09</v>
      </c>
    </row>
    <row r="1036" spans="1:12" ht="18" customHeight="1" x14ac:dyDescent="0.2">
      <c r="A1036" s="3">
        <f>IFERROR(VLOOKUP(B1036,'[1]DADOS (OCULTAR)'!$P$3:$R$91,3,0),"")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3.1 - Combustíveis e Lubrificantes Automotivos</v>
      </c>
      <c r="D1036" s="3">
        <f>'[1]TCE - ANEXO IV - Preencher'!F1045</f>
        <v>35593870000104</v>
      </c>
      <c r="E1036" s="5" t="str">
        <f>'[1]TCE - ANEXO IV - Preencher'!G1045</f>
        <v xml:space="preserve">NUNES DERIVADOS DE PETROLEO LTDA 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208076</v>
      </c>
      <c r="I1036" s="6">
        <f>IF('[1]TCE - ANEXO IV - Preencher'!K1045="","",'[1]TCE - ANEXO IV - Preencher'!K1045)</f>
        <v>44532</v>
      </c>
      <c r="J1036" s="5" t="str">
        <f>'[1]TCE - ANEXO IV - Preencher'!L1045</f>
        <v>26211235593870000104650020002080761002997093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322.5</v>
      </c>
    </row>
    <row r="1037" spans="1:12" ht="18" customHeight="1" x14ac:dyDescent="0.2">
      <c r="A1037" s="3">
        <f>IFERROR(VLOOKUP(B1037,'[1]DADOS (OCULTAR)'!$P$3:$R$91,3,0),"")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3.1 - Combustíveis e Lubrificantes Automotivos</v>
      </c>
      <c r="D1037" s="3">
        <f>'[1]TCE - ANEXO IV - Preencher'!F1046</f>
        <v>35593870000104</v>
      </c>
      <c r="E1037" s="5" t="str">
        <f>'[1]TCE - ANEXO IV - Preencher'!G1046</f>
        <v xml:space="preserve">NUNES DERIVADOS DE PETROLEO LTDA 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1477</v>
      </c>
      <c r="I1037" s="6">
        <f>IF('[1]TCE - ANEXO IV - Preencher'!K1046="","",'[1]TCE - ANEXO IV - Preencher'!K1046)</f>
        <v>44533</v>
      </c>
      <c r="J1037" s="5" t="str">
        <f>'[1]TCE - ANEXO IV - Preencher'!L1046</f>
        <v>26211235593870000104650100000014771002703098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225.53</v>
      </c>
    </row>
    <row r="1038" spans="1:12" ht="18" customHeight="1" x14ac:dyDescent="0.2">
      <c r="A1038" s="3">
        <f>IFERROR(VLOOKUP(B1038,'[1]DADOS (OCULTAR)'!$P$3:$R$91,3,0),"")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3.1 - Combustíveis e Lubrificantes Automotivos</v>
      </c>
      <c r="D1038" s="3">
        <f>'[1]TCE - ANEXO IV - Preencher'!F1047</f>
        <v>35593870000104</v>
      </c>
      <c r="E1038" s="5" t="str">
        <f>'[1]TCE - ANEXO IV - Preencher'!G1047</f>
        <v xml:space="preserve">NUNES DERIVADOS DE PETROLEO LTDA 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2420</v>
      </c>
      <c r="I1038" s="6">
        <f>IF('[1]TCE - ANEXO IV - Preencher'!K1047="","",'[1]TCE - ANEXO IV - Preencher'!K1047)</f>
        <v>44548</v>
      </c>
      <c r="J1038" s="5" t="str">
        <f>'[1]TCE - ANEXO IV - Preencher'!L1047</f>
        <v>26211235593870000104650100000024201002779495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306.94</v>
      </c>
    </row>
    <row r="1039" spans="1:12" ht="18" customHeight="1" x14ac:dyDescent="0.2">
      <c r="A1039" s="3">
        <f>IFERROR(VLOOKUP(B1039,'[1]DADOS (OCULTAR)'!$P$3:$R$91,3,0),"")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3.1 - Combustíveis e Lubrificantes Automotivos</v>
      </c>
      <c r="D1039" s="3">
        <f>'[1]TCE - ANEXO IV - Preencher'!F1048</f>
        <v>12634127000141</v>
      </c>
      <c r="E1039" s="5" t="str">
        <f>'[1]TCE - ANEXO IV - Preencher'!G1048</f>
        <v xml:space="preserve">OTAVIANO BEZERRA FILHO </v>
      </c>
      <c r="F1039" s="5" t="str">
        <f>'[1]TCE - ANEXO IV - Preencher'!H1048</f>
        <v>B</v>
      </c>
      <c r="G1039" s="5" t="str">
        <f>'[1]TCE - ANEXO IV - Preencher'!I1048</f>
        <v>S</v>
      </c>
      <c r="H1039" s="5" t="str">
        <f>'[1]TCE - ANEXO IV - Preencher'!J1048</f>
        <v>000.062.387</v>
      </c>
      <c r="I1039" s="6">
        <f>IF('[1]TCE - ANEXO IV - Preencher'!K1048="","",'[1]TCE - ANEXO IV - Preencher'!K1048)</f>
        <v>44533</v>
      </c>
      <c r="J1039" s="5" t="str">
        <f>'[1]TCE - ANEXO IV - Preencher'!L1048</f>
        <v>26211212634127000141650650000623871501849223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260.02999999999997</v>
      </c>
    </row>
    <row r="1040" spans="1:12" ht="18" customHeight="1" x14ac:dyDescent="0.2">
      <c r="A1040" s="3">
        <f>IFERROR(VLOOKUP(B1040,'[1]DADOS (OCULTAR)'!$P$3:$R$91,3,0),"")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3.1 - Combustíveis e Lubrificantes Automotivos</v>
      </c>
      <c r="D1040" s="3">
        <f>'[1]TCE - ANEXO IV - Preencher'!F1049</f>
        <v>12634127000141</v>
      </c>
      <c r="E1040" s="5" t="str">
        <f>'[1]TCE - ANEXO IV - Preencher'!G1049</f>
        <v xml:space="preserve">OTAVIANO BEZERRA FILHO </v>
      </c>
      <c r="F1040" s="5" t="str">
        <f>'[1]TCE - ANEXO IV - Preencher'!H1049</f>
        <v>B</v>
      </c>
      <c r="G1040" s="5" t="str">
        <f>'[1]TCE - ANEXO IV - Preencher'!I1049</f>
        <v>S</v>
      </c>
      <c r="H1040" s="5" t="str">
        <f>'[1]TCE - ANEXO IV - Preencher'!J1049</f>
        <v>000.063.344</v>
      </c>
      <c r="I1040" s="6">
        <f>IF('[1]TCE - ANEXO IV - Preencher'!K1049="","",'[1]TCE - ANEXO IV - Preencher'!K1049)</f>
        <v>44543</v>
      </c>
      <c r="J1040" s="5" t="str">
        <f>'[1]TCE - ANEXO IV - Preencher'!L1049</f>
        <v>26211212634127000141650650000633441325713376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320.01</v>
      </c>
    </row>
    <row r="1041" spans="1:12" ht="18" customHeight="1" x14ac:dyDescent="0.2">
      <c r="A1041" s="3">
        <f>IFERROR(VLOOKUP(B1041,'[1]DADOS (OCULTAR)'!$P$3:$R$91,3,0),"")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3.1 - Combustíveis e Lubrificantes Automotivos</v>
      </c>
      <c r="D1041" s="3">
        <f>'[1]TCE - ANEXO IV - Preencher'!F1050</f>
        <v>12634127000141</v>
      </c>
      <c r="E1041" s="5" t="str">
        <f>'[1]TCE - ANEXO IV - Preencher'!G1050</f>
        <v xml:space="preserve">OTAVIANO BEZERRA FILHO </v>
      </c>
      <c r="F1041" s="5" t="str">
        <f>'[1]TCE - ANEXO IV - Preencher'!H1050</f>
        <v>B</v>
      </c>
      <c r="G1041" s="5" t="str">
        <f>'[1]TCE - ANEXO IV - Preencher'!I1050</f>
        <v>S</v>
      </c>
      <c r="H1041" s="5" t="str">
        <f>'[1]TCE - ANEXO IV - Preencher'!J1050</f>
        <v>000.062.473</v>
      </c>
      <c r="I1041" s="6">
        <f>IF('[1]TCE - ANEXO IV - Preencher'!K1050="","",'[1]TCE - ANEXO IV - Preencher'!K1050)</f>
        <v>44534</v>
      </c>
      <c r="J1041" s="5" t="str">
        <f>'[1]TCE - ANEXO IV - Preencher'!L1050</f>
        <v>26211212634127000141650650000624731372529996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173.91</v>
      </c>
    </row>
    <row r="1042" spans="1:12" ht="18" customHeight="1" x14ac:dyDescent="0.2">
      <c r="A1042" s="3">
        <f>IFERROR(VLOOKUP(B1042,'[1]DADOS (OCULTAR)'!$P$3:$R$91,3,0),"")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3.1 - Combustíveis e Lubrificantes Automotivos</v>
      </c>
      <c r="D1042" s="3">
        <f>'[1]TCE - ANEXO IV - Preencher'!F1051</f>
        <v>12634127000141</v>
      </c>
      <c r="E1042" s="5" t="str">
        <f>'[1]TCE - ANEXO IV - Preencher'!G1051</f>
        <v xml:space="preserve">OTAVIANO BEZERRA FILHO 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000.063.444</v>
      </c>
      <c r="I1042" s="6">
        <f>IF('[1]TCE - ANEXO IV - Preencher'!K1051="","",'[1]TCE - ANEXO IV - Preencher'!K1051)</f>
        <v>44544</v>
      </c>
      <c r="J1042" s="5" t="str">
        <f>'[1]TCE - ANEXO IV - Preencher'!L1051</f>
        <v>26211212634127000141650650000634441686591042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271</v>
      </c>
    </row>
    <row r="1043" spans="1:12" ht="18" customHeight="1" x14ac:dyDescent="0.2">
      <c r="A1043" s="3">
        <f>IFERROR(VLOOKUP(B1043,'[1]DADOS (OCULTAR)'!$P$3:$R$91,3,0),"")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3.1 - Combustíveis e Lubrificantes Automotivos</v>
      </c>
      <c r="D1043" s="3">
        <f>'[1]TCE - ANEXO IV - Preencher'!F1052</f>
        <v>12634127000141</v>
      </c>
      <c r="E1043" s="5" t="str">
        <f>'[1]TCE - ANEXO IV - Preencher'!G1052</f>
        <v xml:space="preserve">OTAVIANO BEZERRA FILHO </v>
      </c>
      <c r="F1043" s="5" t="str">
        <f>'[1]TCE - ANEXO IV - Preencher'!H1052</f>
        <v>B</v>
      </c>
      <c r="G1043" s="5" t="str">
        <f>'[1]TCE - ANEXO IV - Preencher'!I1052</f>
        <v>S</v>
      </c>
      <c r="H1043" s="5" t="str">
        <f>'[1]TCE - ANEXO IV - Preencher'!J1052</f>
        <v>000.063.154</v>
      </c>
      <c r="I1043" s="6">
        <f>IF('[1]TCE - ANEXO IV - Preencher'!K1052="","",'[1]TCE - ANEXO IV - Preencher'!K1052)</f>
        <v>44541</v>
      </c>
      <c r="J1043" s="5" t="str">
        <f>'[1]TCE - ANEXO IV - Preencher'!L1052</f>
        <v>26211212634127000141650650000631541566752570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242.6</v>
      </c>
    </row>
    <row r="1044" spans="1:12" ht="18" customHeight="1" x14ac:dyDescent="0.2">
      <c r="A1044" s="3">
        <f>IFERROR(VLOOKUP(B1044,'[1]DADOS (OCULTAR)'!$P$3:$R$91,3,0),"")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3.1 - Combustíveis e Lubrificantes Automotivos</v>
      </c>
      <c r="D1044" s="3">
        <f>'[1]TCE - ANEXO IV - Preencher'!F1053</f>
        <v>12634127000141</v>
      </c>
      <c r="E1044" s="5" t="str">
        <f>'[1]TCE - ANEXO IV - Preencher'!G1053</f>
        <v xml:space="preserve">OTAVIANO BEZERRA FILHO 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000.062.250</v>
      </c>
      <c r="I1044" s="6">
        <f>IF('[1]TCE - ANEXO IV - Preencher'!K1053="","",'[1]TCE - ANEXO IV - Preencher'!K1053)</f>
        <v>44532</v>
      </c>
      <c r="J1044" s="5" t="str">
        <f>'[1]TCE - ANEXO IV - Preencher'!L1053</f>
        <v>26211212634127000141650650000622501330753973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183.67</v>
      </c>
    </row>
    <row r="1045" spans="1:12" ht="18" customHeight="1" x14ac:dyDescent="0.2">
      <c r="A1045" s="3">
        <f>IFERROR(VLOOKUP(B1045,'[1]DADOS (OCULTAR)'!$P$3:$R$91,3,0),"")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3.1 - Combustíveis e Lubrificantes Automotivos</v>
      </c>
      <c r="D1045" s="3">
        <f>'[1]TCE - ANEXO IV - Preencher'!F1054</f>
        <v>12634127000141</v>
      </c>
      <c r="E1045" s="5" t="str">
        <f>'[1]TCE - ANEXO IV - Preencher'!G1054</f>
        <v xml:space="preserve">OTAVIANO BEZERRA FILHO </v>
      </c>
      <c r="F1045" s="5" t="str">
        <f>'[1]TCE - ANEXO IV - Preencher'!H1054</f>
        <v>B</v>
      </c>
      <c r="G1045" s="5" t="str">
        <f>'[1]TCE - ANEXO IV - Preencher'!I1054</f>
        <v>S</v>
      </c>
      <c r="H1045" s="5" t="str">
        <f>'[1]TCE - ANEXO IV - Preencher'!J1054</f>
        <v>000.062.211</v>
      </c>
      <c r="I1045" s="6">
        <f>IF('[1]TCE - ANEXO IV - Preencher'!K1054="","",'[1]TCE - ANEXO IV - Preencher'!K1054)</f>
        <v>44532</v>
      </c>
      <c r="J1045" s="5" t="str">
        <f>'[1]TCE - ANEXO IV - Preencher'!L1054</f>
        <v>26211212634127000141650650000622111204097223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156.03</v>
      </c>
    </row>
    <row r="1046" spans="1:12" ht="18" customHeight="1" x14ac:dyDescent="0.2">
      <c r="A1046" s="3">
        <f>IFERROR(VLOOKUP(B1046,'[1]DADOS (OCULTAR)'!$P$3:$R$91,3,0),"")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3.1 - Combustíveis e Lubrificantes Automotivos</v>
      </c>
      <c r="D1046" s="3">
        <f>'[1]TCE - ANEXO IV - Preencher'!F1055</f>
        <v>12634127000141</v>
      </c>
      <c r="E1046" s="5" t="str">
        <f>'[1]TCE - ANEXO IV - Preencher'!G1055</f>
        <v xml:space="preserve">OTAVIANO BEZERRA FILHO </v>
      </c>
      <c r="F1046" s="5" t="str">
        <f>'[1]TCE - ANEXO IV - Preencher'!H1055</f>
        <v>B</v>
      </c>
      <c r="G1046" s="5" t="str">
        <f>'[1]TCE - ANEXO IV - Preencher'!I1055</f>
        <v>S</v>
      </c>
      <c r="H1046" s="5" t="str">
        <f>'[1]TCE - ANEXO IV - Preencher'!J1055</f>
        <v>000.062.504</v>
      </c>
      <c r="I1046" s="6">
        <f>IF('[1]TCE - ANEXO IV - Preencher'!K1055="","",'[1]TCE - ANEXO IV - Preencher'!K1055)</f>
        <v>44535</v>
      </c>
      <c r="J1046" s="5" t="str">
        <f>'[1]TCE - ANEXO IV - Preencher'!L1055</f>
        <v>26211212634127000141650650000625041239096764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214.97</v>
      </c>
    </row>
    <row r="1047" spans="1:12" ht="18" customHeight="1" x14ac:dyDescent="0.2">
      <c r="A1047" s="3">
        <f>IFERROR(VLOOKUP(B1047,'[1]DADOS (OCULTAR)'!$P$3:$R$91,3,0),"")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3.1 - Combustíveis e Lubrificantes Automotivos</v>
      </c>
      <c r="D1047" s="3">
        <f>'[1]TCE - ANEXO IV - Preencher'!F1056</f>
        <v>12634127000141</v>
      </c>
      <c r="E1047" s="5" t="str">
        <f>'[1]TCE - ANEXO IV - Preencher'!G1056</f>
        <v xml:space="preserve">OTAVIANO BEZERRA FILHO 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000.063.145</v>
      </c>
      <c r="I1047" s="6">
        <f>IF('[1]TCE - ANEXO IV - Preencher'!K1056="","",'[1]TCE - ANEXO IV - Preencher'!K1056)</f>
        <v>44541</v>
      </c>
      <c r="J1047" s="5" t="str">
        <f>'[1]TCE - ANEXO IV - Preencher'!L1056</f>
        <v>26211212634127000141650650000631451746477470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239.99</v>
      </c>
    </row>
    <row r="1048" spans="1:12" ht="18" customHeight="1" x14ac:dyDescent="0.2">
      <c r="A1048" s="3">
        <f>IFERROR(VLOOKUP(B1048,'[1]DADOS (OCULTAR)'!$P$3:$R$91,3,0),"")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3.1 - Combustíveis e Lubrificantes Automotivos</v>
      </c>
      <c r="D1048" s="3">
        <f>'[1]TCE - ANEXO IV - Preencher'!F1057</f>
        <v>12634127000141</v>
      </c>
      <c r="E1048" s="5" t="str">
        <f>'[1]TCE - ANEXO IV - Preencher'!G1057</f>
        <v xml:space="preserve">OTAVIANO BEZERRA FILHO </v>
      </c>
      <c r="F1048" s="5" t="str">
        <f>'[1]TCE - ANEXO IV - Preencher'!H1057</f>
        <v>B</v>
      </c>
      <c r="G1048" s="5" t="str">
        <f>'[1]TCE - ANEXO IV - Preencher'!I1057</f>
        <v>S</v>
      </c>
      <c r="H1048" s="5" t="str">
        <f>'[1]TCE - ANEXO IV - Preencher'!J1057</f>
        <v>000.062.660</v>
      </c>
      <c r="I1048" s="6">
        <f>IF('[1]TCE - ANEXO IV - Preencher'!K1057="","",'[1]TCE - ANEXO IV - Preencher'!K1057)</f>
        <v>44536</v>
      </c>
      <c r="J1048" s="5" t="str">
        <f>'[1]TCE - ANEXO IV - Preencher'!L1057</f>
        <v>26211212634127000141650650000626601592973723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170.02</v>
      </c>
    </row>
    <row r="1049" spans="1:12" ht="18" customHeight="1" x14ac:dyDescent="0.2">
      <c r="A1049" s="3">
        <f>IFERROR(VLOOKUP(B1049,'[1]DADOS (OCULTAR)'!$P$3:$R$91,3,0),"")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3.1 - Combustíveis e Lubrificantes Automotivos</v>
      </c>
      <c r="D1049" s="3">
        <f>'[1]TCE - ANEXO IV - Preencher'!F1058</f>
        <v>12634127000141</v>
      </c>
      <c r="E1049" s="5" t="str">
        <f>'[1]TCE - ANEXO IV - Preencher'!G1058</f>
        <v xml:space="preserve">OTAVIANO BEZERRA FILHO </v>
      </c>
      <c r="F1049" s="5" t="str">
        <f>'[1]TCE - ANEXO IV - Preencher'!H1058</f>
        <v>B</v>
      </c>
      <c r="G1049" s="5" t="str">
        <f>'[1]TCE - ANEXO IV - Preencher'!I1058</f>
        <v>S</v>
      </c>
      <c r="H1049" s="5" t="str">
        <f>'[1]TCE - ANEXO IV - Preencher'!J1058</f>
        <v>000.063.468</v>
      </c>
      <c r="I1049" s="6">
        <f>IF('[1]TCE - ANEXO IV - Preencher'!K1058="","",'[1]TCE - ANEXO IV - Preencher'!K1058)</f>
        <v>44545</v>
      </c>
      <c r="J1049" s="5" t="str">
        <f>'[1]TCE - ANEXO IV - Preencher'!L1058</f>
        <v>26211212634127000141650650000634681184929847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290.82</v>
      </c>
    </row>
    <row r="1050" spans="1:12" ht="18" customHeight="1" x14ac:dyDescent="0.2">
      <c r="A1050" s="3">
        <f>IFERROR(VLOOKUP(B1050,'[1]DADOS (OCULTAR)'!$P$3:$R$91,3,0),"")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3.1 - Combustíveis e Lubrificantes Automotivos</v>
      </c>
      <c r="D1050" s="3">
        <f>'[1]TCE - ANEXO IV - Preencher'!F1059</f>
        <v>12634127000141</v>
      </c>
      <c r="E1050" s="5" t="str">
        <f>'[1]TCE - ANEXO IV - Preencher'!G1059</f>
        <v xml:space="preserve">OTAVIANO BEZERRA FILHO 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000.063.990</v>
      </c>
      <c r="I1050" s="6">
        <f>IF('[1]TCE - ANEXO IV - Preencher'!K1059="","",'[1]TCE - ANEXO IV - Preencher'!K1059)</f>
        <v>44550</v>
      </c>
      <c r="J1050" s="5" t="str">
        <f>'[1]TCE - ANEXO IV - Preencher'!L1059</f>
        <v>26211212634127000141650650000639901807771488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243.17</v>
      </c>
    </row>
    <row r="1051" spans="1:12" ht="18" customHeight="1" x14ac:dyDescent="0.2">
      <c r="A1051" s="3">
        <f>IFERROR(VLOOKUP(B1051,'[1]DADOS (OCULTAR)'!$P$3:$R$91,3,0),"")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3.1 - Combustíveis e Lubrificantes Automotivos</v>
      </c>
      <c r="D1051" s="3">
        <f>'[1]TCE - ANEXO IV - Preencher'!F1060</f>
        <v>12634127000141</v>
      </c>
      <c r="E1051" s="5" t="str">
        <f>'[1]TCE - ANEXO IV - Preencher'!G1060</f>
        <v xml:space="preserve">OTAVIANO BEZERRA FILHO 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000.063.582</v>
      </c>
      <c r="I1051" s="6">
        <f>IF('[1]TCE - ANEXO IV - Preencher'!K1060="","",'[1]TCE - ANEXO IV - Preencher'!K1060)</f>
        <v>44546</v>
      </c>
      <c r="J1051" s="5" t="str">
        <f>'[1]TCE - ANEXO IV - Preencher'!L1060</f>
        <v>26211212634127000141650650000635821575346163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259.99</v>
      </c>
    </row>
    <row r="1052" spans="1:12" ht="18" customHeight="1" x14ac:dyDescent="0.2">
      <c r="A1052" s="3">
        <f>IFERROR(VLOOKUP(B1052,'[1]DADOS (OCULTAR)'!$P$3:$R$91,3,0),"")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3.1 - Combustíveis e Lubrificantes Automotivos</v>
      </c>
      <c r="D1052" s="3">
        <f>'[1]TCE - ANEXO IV - Preencher'!F1061</f>
        <v>12634127000141</v>
      </c>
      <c r="E1052" s="5" t="str">
        <f>'[1]TCE - ANEXO IV - Preencher'!G1061</f>
        <v xml:space="preserve">OTAVIANO BEZERRA FILHO 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000.063.439</v>
      </c>
      <c r="I1052" s="6">
        <f>IF('[1]TCE - ANEXO IV - Preencher'!K1061="","",'[1]TCE - ANEXO IV - Preencher'!K1061)</f>
        <v>44544</v>
      </c>
      <c r="J1052" s="5" t="str">
        <f>'[1]TCE - ANEXO IV - Preencher'!L1061</f>
        <v>26211212634127000141650650000634391188827346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119.04</v>
      </c>
    </row>
    <row r="1053" spans="1:12" ht="18" customHeight="1" x14ac:dyDescent="0.2">
      <c r="A1053" s="3">
        <f>IFERROR(VLOOKUP(B1053,'[1]DADOS (OCULTAR)'!$P$3:$R$91,3,0),"")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3.1 - Combustíveis e Lubrificantes Automotivos</v>
      </c>
      <c r="D1053" s="3">
        <f>'[1]TCE - ANEXO IV - Preencher'!F1062</f>
        <v>12634127000141</v>
      </c>
      <c r="E1053" s="5" t="str">
        <f>'[1]TCE - ANEXO IV - Preencher'!G1062</f>
        <v xml:space="preserve">OTAVIANO BEZERRA FILHO 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000.063.808</v>
      </c>
      <c r="I1053" s="6">
        <f>IF('[1]TCE - ANEXO IV - Preencher'!K1062="","",'[1]TCE - ANEXO IV - Preencher'!K1062)</f>
        <v>44548</v>
      </c>
      <c r="J1053" s="5" t="str">
        <f>'[1]TCE - ANEXO IV - Preencher'!L1062</f>
        <v>26211212634127000141650650000638081734377918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200.03</v>
      </c>
    </row>
    <row r="1054" spans="1:12" ht="18" customHeight="1" x14ac:dyDescent="0.2">
      <c r="A1054" s="3">
        <f>IFERROR(VLOOKUP(B1054,'[1]DADOS (OCULTAR)'!$P$3:$R$91,3,0),"")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3.1 - Combustíveis e Lubrificantes Automotivos</v>
      </c>
      <c r="D1054" s="3">
        <f>'[1]TCE - ANEXO IV - Preencher'!F1063</f>
        <v>12634127000141</v>
      </c>
      <c r="E1054" s="5" t="str">
        <f>'[1]TCE - ANEXO IV - Preencher'!G1063</f>
        <v xml:space="preserve">OTAVIANO BEZERRA FILHO 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000.063.891</v>
      </c>
      <c r="I1054" s="6">
        <f>IF('[1]TCE - ANEXO IV - Preencher'!K1063="","",'[1]TCE - ANEXO IV - Preencher'!K1063)</f>
        <v>44549</v>
      </c>
      <c r="J1054" s="5" t="str">
        <f>'[1]TCE - ANEXO IV - Preencher'!L1063</f>
        <v>26211212634127000141650650000638911809361890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170.08</v>
      </c>
    </row>
    <row r="1055" spans="1:12" ht="18" customHeight="1" x14ac:dyDescent="0.2">
      <c r="A1055" s="3">
        <f>IFERROR(VLOOKUP(B1055,'[1]DADOS (OCULTAR)'!$P$3:$R$91,3,0),"")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>
        <f>'[1]TCE - ANEXO IV - Preencher'!F1064</f>
        <v>12634127000141</v>
      </c>
      <c r="E1055" s="5" t="str">
        <f>'[1]TCE - ANEXO IV - Preencher'!G1064</f>
        <v xml:space="preserve">OTAVIANO BEZERRA FILHO 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000.064.072</v>
      </c>
      <c r="I1055" s="6">
        <f>IF('[1]TCE - ANEXO IV - Preencher'!K1064="","",'[1]TCE - ANEXO IV - Preencher'!K1064)</f>
        <v>44550</v>
      </c>
      <c r="J1055" s="5" t="str">
        <f>'[1]TCE - ANEXO IV - Preencher'!L1064</f>
        <v>26211212634127000141650650000640721400826660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367.01</v>
      </c>
    </row>
    <row r="1056" spans="1:12" ht="18" customHeight="1" x14ac:dyDescent="0.2">
      <c r="A1056" s="3">
        <f>IFERROR(VLOOKUP(B1056,'[1]DADOS (OCULTAR)'!$P$3:$R$91,3,0),"")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3.1 - Combustíveis e Lubrificantes Automotivos</v>
      </c>
      <c r="D1056" s="3">
        <f>'[1]TCE - ANEXO IV - Preencher'!F1065</f>
        <v>12634127000141</v>
      </c>
      <c r="E1056" s="5" t="str">
        <f>'[1]TCE - ANEXO IV - Preencher'!G1065</f>
        <v xml:space="preserve">OTAVIANO BEZERRA FILHO 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000.063.790</v>
      </c>
      <c r="I1056" s="6">
        <f>IF('[1]TCE - ANEXO IV - Preencher'!K1065="","",'[1]TCE - ANEXO IV - Preencher'!K1065)</f>
        <v>44547</v>
      </c>
      <c r="J1056" s="5" t="str">
        <f>'[1]TCE - ANEXO IV - Preencher'!L1065</f>
        <v>26211212634127000141650650000637901803936546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280.61</v>
      </c>
    </row>
    <row r="1057" spans="1:12" ht="18" customHeight="1" x14ac:dyDescent="0.2">
      <c r="A1057" s="3">
        <f>IFERROR(VLOOKUP(B1057,'[1]DADOS (OCULTAR)'!$P$3:$R$91,3,0),"")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3.1 - Combustíveis e Lubrificantes Automotivos</v>
      </c>
      <c r="D1057" s="3">
        <f>'[1]TCE - ANEXO IV - Preencher'!F1066</f>
        <v>12634127000141</v>
      </c>
      <c r="E1057" s="5" t="str">
        <f>'[1]TCE - ANEXO IV - Preencher'!G1066</f>
        <v xml:space="preserve">OTAVIANO BEZERRA FILHO </v>
      </c>
      <c r="F1057" s="5" t="str">
        <f>'[1]TCE - ANEXO IV - Preencher'!H1066</f>
        <v>B</v>
      </c>
      <c r="G1057" s="5" t="str">
        <f>'[1]TCE - ANEXO IV - Preencher'!I1066</f>
        <v>S</v>
      </c>
      <c r="H1057" s="5" t="str">
        <f>'[1]TCE - ANEXO IV - Preencher'!J1066</f>
        <v>000.064.056</v>
      </c>
      <c r="I1057" s="6">
        <f>IF('[1]TCE - ANEXO IV - Preencher'!K1066="","",'[1]TCE - ANEXO IV - Preencher'!K1066)</f>
        <v>44550</v>
      </c>
      <c r="J1057" s="5" t="str">
        <f>'[1]TCE - ANEXO IV - Preencher'!L1066</f>
        <v>26211212634127000141650650000640561956820328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130.01</v>
      </c>
    </row>
    <row r="1058" spans="1:12" ht="18" customHeight="1" x14ac:dyDescent="0.2">
      <c r="A1058" s="3">
        <f>IFERROR(VLOOKUP(B1058,'[1]DADOS (OCULTAR)'!$P$3:$R$91,3,0),"")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3.1 - Combustíveis e Lubrificantes Automotivos</v>
      </c>
      <c r="D1058" s="3">
        <f>'[1]TCE - ANEXO IV - Preencher'!F1067</f>
        <v>12634127000141</v>
      </c>
      <c r="E1058" s="5" t="str">
        <f>'[1]TCE - ANEXO IV - Preencher'!G1067</f>
        <v xml:space="preserve">OTAVIANO BEZERRA FILHO 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000.063.846</v>
      </c>
      <c r="I1058" s="6">
        <f>IF('[1]TCE - ANEXO IV - Preencher'!K1067="","",'[1]TCE - ANEXO IV - Preencher'!K1067)</f>
        <v>44548</v>
      </c>
      <c r="J1058" s="5" t="str">
        <f>'[1]TCE - ANEXO IV - Preencher'!L1067</f>
        <v>26211212634127000141650650000638461416523164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223.24</v>
      </c>
    </row>
    <row r="1059" spans="1:12" ht="18" customHeight="1" x14ac:dyDescent="0.2">
      <c r="A1059" s="3">
        <f>IFERROR(VLOOKUP(B1059,'[1]DADOS (OCULTAR)'!$P$3:$R$91,3,0),"")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3.1 - Combustíveis e Lubrificantes Automotivos</v>
      </c>
      <c r="D1059" s="3">
        <f>'[1]TCE - ANEXO IV - Preencher'!F1068</f>
        <v>12634127000141</v>
      </c>
      <c r="E1059" s="5" t="str">
        <f>'[1]TCE - ANEXO IV - Preencher'!G1068</f>
        <v xml:space="preserve">OTAVIANO BEZERRA FILHO 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000.064.666</v>
      </c>
      <c r="I1059" s="6">
        <f>IF('[1]TCE - ANEXO IV - Preencher'!K1068="","",'[1]TCE - ANEXO IV - Preencher'!K1068)</f>
        <v>44556</v>
      </c>
      <c r="J1059" s="5" t="str">
        <f>'[1]TCE - ANEXO IV - Preencher'!L1068</f>
        <v>26211212634127000141650650000646651883850542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211.25</v>
      </c>
    </row>
    <row r="1060" spans="1:12" ht="18" customHeight="1" x14ac:dyDescent="0.2">
      <c r="A1060" s="3">
        <f>IFERROR(VLOOKUP(B1060,'[1]DADOS (OCULTAR)'!$P$3:$R$91,3,0),"")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3.1 - Combustíveis e Lubrificantes Automotivos</v>
      </c>
      <c r="D1060" s="3">
        <f>'[1]TCE - ANEXO IV - Preencher'!F1069</f>
        <v>12634127000141</v>
      </c>
      <c r="E1060" s="5" t="str">
        <f>'[1]TCE - ANEXO IV - Preencher'!G1069</f>
        <v xml:space="preserve">OTAVIANO BEZERRA FILHO </v>
      </c>
      <c r="F1060" s="5" t="str">
        <f>'[1]TCE - ANEXO IV - Preencher'!H1069</f>
        <v>B</v>
      </c>
      <c r="G1060" s="5" t="str">
        <f>'[1]TCE - ANEXO IV - Preencher'!I1069</f>
        <v>S</v>
      </c>
      <c r="H1060" s="5" t="str">
        <f>'[1]TCE - ANEXO IV - Preencher'!J1069</f>
        <v>000.064.663</v>
      </c>
      <c r="I1060" s="6">
        <f>IF('[1]TCE - ANEXO IV - Preencher'!K1069="","",'[1]TCE - ANEXO IV - Preencher'!K1069)</f>
        <v>44556</v>
      </c>
      <c r="J1060" s="5" t="str">
        <f>'[1]TCE - ANEXO IV - Preencher'!L1069</f>
        <v>26211212634127000141650650000646631396636234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268.52</v>
      </c>
    </row>
    <row r="1061" spans="1:12" ht="18" customHeight="1" x14ac:dyDescent="0.2">
      <c r="A1061" s="3">
        <f>IFERROR(VLOOKUP(B1061,'[1]DADOS (OCULTAR)'!$P$3:$R$91,3,0),"")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3.1 - Combustíveis e Lubrificantes Automotivos</v>
      </c>
      <c r="D1061" s="3">
        <f>'[1]TCE - ANEXO IV - Preencher'!F1070</f>
        <v>12634127000141</v>
      </c>
      <c r="E1061" s="5" t="str">
        <f>'[1]TCE - ANEXO IV - Preencher'!G1070</f>
        <v xml:space="preserve">OTAVIANO BEZERRA FILHO </v>
      </c>
      <c r="F1061" s="5" t="str">
        <f>'[1]TCE - ANEXO IV - Preencher'!H1070</f>
        <v>B</v>
      </c>
      <c r="G1061" s="5" t="str">
        <f>'[1]TCE - ANEXO IV - Preencher'!I1070</f>
        <v>S</v>
      </c>
      <c r="H1061" s="5" t="str">
        <f>'[1]TCE - ANEXO IV - Preencher'!J1070</f>
        <v>000.064.165</v>
      </c>
      <c r="I1061" s="6">
        <f>IF('[1]TCE - ANEXO IV - Preencher'!K1070="","",'[1]TCE - ANEXO IV - Preencher'!K1070)</f>
        <v>44551</v>
      </c>
      <c r="J1061" s="5" t="str">
        <f>'[1]TCE - ANEXO IV - Preencher'!L1070</f>
        <v>26211212634127000141650650000641651313664603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160.41999999999999</v>
      </c>
    </row>
    <row r="1062" spans="1:12" ht="18" customHeight="1" x14ac:dyDescent="0.2">
      <c r="A1062" s="3">
        <f>IFERROR(VLOOKUP(B1062,'[1]DADOS (OCULTAR)'!$P$3:$R$91,3,0),"")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3.1 - Combustíveis e Lubrificantes Automotivos</v>
      </c>
      <c r="D1062" s="3">
        <f>'[1]TCE - ANEXO IV - Preencher'!F1071</f>
        <v>12634127000141</v>
      </c>
      <c r="E1062" s="5" t="str">
        <f>'[1]TCE - ANEXO IV - Preencher'!G1071</f>
        <v xml:space="preserve">OTAVIANO BEZERRA FILHO </v>
      </c>
      <c r="F1062" s="5" t="str">
        <f>'[1]TCE - ANEXO IV - Preencher'!H1071</f>
        <v>B</v>
      </c>
      <c r="G1062" s="5" t="str">
        <f>'[1]TCE - ANEXO IV - Preencher'!I1071</f>
        <v>S</v>
      </c>
      <c r="H1062" s="5" t="str">
        <f>'[1]TCE - ANEXO IV - Preencher'!J1071</f>
        <v>000.064.592</v>
      </c>
      <c r="I1062" s="6">
        <f>IF('[1]TCE - ANEXO IV - Preencher'!K1071="","",'[1]TCE - ANEXO IV - Preencher'!K1071)</f>
        <v>44555</v>
      </c>
      <c r="J1062" s="5" t="str">
        <f>'[1]TCE - ANEXO IV - Preencher'!L1071</f>
        <v>26211212634127000141650650000645921802625006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256.64</v>
      </c>
    </row>
    <row r="1063" spans="1:12" ht="18" customHeight="1" x14ac:dyDescent="0.2">
      <c r="A1063" s="3">
        <f>IFERROR(VLOOKUP(B1063,'[1]DADOS (OCULTAR)'!$P$3:$R$91,3,0),"")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3.1 - Combustíveis e Lubrificantes Automotivos</v>
      </c>
      <c r="D1063" s="3">
        <f>'[1]TCE - ANEXO IV - Preencher'!F1072</f>
        <v>12634127000141</v>
      </c>
      <c r="E1063" s="5" t="str">
        <f>'[1]TCE - ANEXO IV - Preencher'!G1072</f>
        <v xml:space="preserve">OTAVIANO BEZERRA FILHO </v>
      </c>
      <c r="F1063" s="5" t="str">
        <f>'[1]TCE - ANEXO IV - Preencher'!H1072</f>
        <v>B</v>
      </c>
      <c r="G1063" s="5" t="str">
        <f>'[1]TCE - ANEXO IV - Preencher'!I1072</f>
        <v>S</v>
      </c>
      <c r="H1063" s="5" t="str">
        <f>'[1]TCE - ANEXO IV - Preencher'!J1072</f>
        <v>000.064.591</v>
      </c>
      <c r="I1063" s="6">
        <f>IF('[1]TCE - ANEXO IV - Preencher'!K1072="","",'[1]TCE - ANEXO IV - Preencher'!K1072)</f>
        <v>44555</v>
      </c>
      <c r="J1063" s="5" t="str">
        <f>'[1]TCE - ANEXO IV - Preencher'!L1072</f>
        <v>26211212634127000141650650000645911271742123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212.03</v>
      </c>
    </row>
    <row r="1064" spans="1:12" ht="18" customHeight="1" x14ac:dyDescent="0.2">
      <c r="A1064" s="3">
        <f>IFERROR(VLOOKUP(B1064,'[1]DADOS (OCULTAR)'!$P$3:$R$91,3,0),"")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3.1 - Combustíveis e Lubrificantes Automotivos</v>
      </c>
      <c r="D1064" s="3">
        <f>'[1]TCE - ANEXO IV - Preencher'!F1073</f>
        <v>12634127000141</v>
      </c>
      <c r="E1064" s="5" t="str">
        <f>'[1]TCE - ANEXO IV - Preencher'!G1073</f>
        <v xml:space="preserve">OTAVIANO BEZERRA FILHO </v>
      </c>
      <c r="F1064" s="5" t="str">
        <f>'[1]TCE - ANEXO IV - Preencher'!H1073</f>
        <v>B</v>
      </c>
      <c r="G1064" s="5" t="str">
        <f>'[1]TCE - ANEXO IV - Preencher'!I1073</f>
        <v>S</v>
      </c>
      <c r="H1064" s="5" t="str">
        <f>'[1]TCE - ANEXO IV - Preencher'!J1073</f>
        <v>000.064.213</v>
      </c>
      <c r="I1064" s="6">
        <f>IF('[1]TCE - ANEXO IV - Preencher'!K1073="","",'[1]TCE - ANEXO IV - Preencher'!K1073)</f>
        <v>44551</v>
      </c>
      <c r="J1064" s="5" t="str">
        <f>'[1]TCE - ANEXO IV - Preencher'!L1073</f>
        <v>26211212634127000141650650000642131758452750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300.08999999999997</v>
      </c>
    </row>
    <row r="1065" spans="1:12" ht="18" customHeight="1" x14ac:dyDescent="0.2">
      <c r="A1065" s="3">
        <f>IFERROR(VLOOKUP(B1065,'[1]DADOS (OCULTAR)'!$P$3:$R$91,3,0),"")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3.1 - Combustíveis e Lubrificantes Automotivos</v>
      </c>
      <c r="D1065" s="3">
        <f>'[1]TCE - ANEXO IV - Preencher'!F1074</f>
        <v>12634127000141</v>
      </c>
      <c r="E1065" s="5" t="str">
        <f>'[1]TCE - ANEXO IV - Preencher'!G1074</f>
        <v xml:space="preserve">OTAVIANO BEZERRA FILHO </v>
      </c>
      <c r="F1065" s="5" t="str">
        <f>'[1]TCE - ANEXO IV - Preencher'!H1074</f>
        <v>B</v>
      </c>
      <c r="G1065" s="5" t="str">
        <f>'[1]TCE - ANEXO IV - Preencher'!I1074</f>
        <v>S</v>
      </c>
      <c r="H1065" s="5" t="str">
        <f>'[1]TCE - ANEXO IV - Preencher'!J1074</f>
        <v>000.065.004</v>
      </c>
      <c r="I1065" s="6">
        <f>IF('[1]TCE - ANEXO IV - Preencher'!K1074="","",'[1]TCE - ANEXO IV - Preencher'!K1074)</f>
        <v>44559</v>
      </c>
      <c r="J1065" s="5" t="str">
        <f>'[1]TCE - ANEXO IV - Preencher'!L1074</f>
        <v>26211212634127000141650650000650041109873309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181.03</v>
      </c>
    </row>
    <row r="1066" spans="1:12" ht="18" customHeight="1" x14ac:dyDescent="0.2">
      <c r="A1066" s="3">
        <f>IFERROR(VLOOKUP(B1066,'[1]DADOS (OCULTAR)'!$P$3:$R$91,3,0),"")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3.1 - Combustíveis e Lubrificantes Automotivos</v>
      </c>
      <c r="D1066" s="3">
        <f>'[1]TCE - ANEXO IV - Preencher'!F1075</f>
        <v>12634127000141</v>
      </c>
      <c r="E1066" s="5" t="str">
        <f>'[1]TCE - ANEXO IV - Preencher'!G1075</f>
        <v xml:space="preserve">OTAVIANO BEZERRA FILHO </v>
      </c>
      <c r="F1066" s="5" t="str">
        <f>'[1]TCE - ANEXO IV - Preencher'!H1075</f>
        <v>B</v>
      </c>
      <c r="G1066" s="5" t="str">
        <f>'[1]TCE - ANEXO IV - Preencher'!I1075</f>
        <v>S</v>
      </c>
      <c r="H1066" s="5" t="str">
        <f>'[1]TCE - ANEXO IV - Preencher'!J1075</f>
        <v>000.064.858</v>
      </c>
      <c r="I1066" s="6">
        <f>IF('[1]TCE - ANEXO IV - Preencher'!K1075="","",'[1]TCE - ANEXO IV - Preencher'!K1075)</f>
        <v>44558</v>
      </c>
      <c r="J1066" s="5" t="str">
        <f>'[1]TCE - ANEXO IV - Preencher'!L1075</f>
        <v>26211212634127000141650650000648581453022322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229.73</v>
      </c>
    </row>
    <row r="1067" spans="1:12" ht="18" customHeight="1" x14ac:dyDescent="0.2">
      <c r="A1067" s="3">
        <f>IFERROR(VLOOKUP(B1067,'[1]DADOS (OCULTAR)'!$P$3:$R$91,3,0),"")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3.1 - Combustíveis e Lubrificantes Automotivos</v>
      </c>
      <c r="D1067" s="3">
        <f>'[1]TCE - ANEXO IV - Preencher'!F1076</f>
        <v>12634127000141</v>
      </c>
      <c r="E1067" s="5" t="str">
        <f>'[1]TCE - ANEXO IV - Preencher'!G1076</f>
        <v xml:space="preserve">OTAVIANO BEZERRA FILHO </v>
      </c>
      <c r="F1067" s="5" t="str">
        <f>'[1]TCE - ANEXO IV - Preencher'!H1076</f>
        <v>B</v>
      </c>
      <c r="G1067" s="5" t="str">
        <f>'[1]TCE - ANEXO IV - Preencher'!I1076</f>
        <v>S</v>
      </c>
      <c r="H1067" s="5" t="str">
        <f>'[1]TCE - ANEXO IV - Preencher'!J1076</f>
        <v>000.064.859</v>
      </c>
      <c r="I1067" s="6">
        <f>IF('[1]TCE - ANEXO IV - Preencher'!K1076="","",'[1]TCE - ANEXO IV - Preencher'!K1076)</f>
        <v>44558</v>
      </c>
      <c r="J1067" s="5" t="str">
        <f>'[1]TCE - ANEXO IV - Preencher'!L1076</f>
        <v>26211212634127000141650650000648591137387739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290.05</v>
      </c>
    </row>
    <row r="1068" spans="1:12" ht="18" customHeight="1" x14ac:dyDescent="0.2">
      <c r="A1068" s="3">
        <f>IFERROR(VLOOKUP(B1068,'[1]DADOS (OCULTAR)'!$P$3:$R$91,3,0),"")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3.1 - Combustíveis e Lubrificantes Automotivos</v>
      </c>
      <c r="D1068" s="3">
        <f>'[1]TCE - ANEXO IV - Preencher'!F1077</f>
        <v>12634127000141</v>
      </c>
      <c r="E1068" s="5" t="str">
        <f>'[1]TCE - ANEXO IV - Preencher'!G1077</f>
        <v xml:space="preserve">OTAVIANO BEZERRA FILHO </v>
      </c>
      <c r="F1068" s="5" t="str">
        <f>'[1]TCE - ANEXO IV - Preencher'!H1077</f>
        <v>B</v>
      </c>
      <c r="G1068" s="5" t="str">
        <f>'[1]TCE - ANEXO IV - Preencher'!I1077</f>
        <v>S</v>
      </c>
      <c r="H1068" s="5" t="str">
        <f>'[1]TCE - ANEXO IV - Preencher'!J1077</f>
        <v>000.065.246</v>
      </c>
      <c r="I1068" s="6">
        <f>IF('[1]TCE - ANEXO IV - Preencher'!K1077="","",'[1]TCE - ANEXO IV - Preencher'!K1077)</f>
        <v>44560</v>
      </c>
      <c r="J1068" s="5" t="str">
        <f>'[1]TCE - ANEXO IV - Preencher'!L1077</f>
        <v>26211212634127000141650650000652461643591000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92.65</v>
      </c>
    </row>
    <row r="1069" spans="1:12" ht="18" customHeight="1" x14ac:dyDescent="0.2">
      <c r="A1069" s="3">
        <f>IFERROR(VLOOKUP(B1069,'[1]DADOS (OCULTAR)'!$P$3:$R$91,3,0),"")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3.1 - Combustíveis e Lubrificantes Automotivos</v>
      </c>
      <c r="D1069" s="3">
        <f>'[1]TCE - ANEXO IV - Preencher'!F1078</f>
        <v>12634127000141</v>
      </c>
      <c r="E1069" s="5" t="str">
        <f>'[1]TCE - ANEXO IV - Preencher'!G1078</f>
        <v xml:space="preserve">OTAVIANO BEZERRA FILHO 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000.064.781</v>
      </c>
      <c r="I1069" s="6">
        <f>IF('[1]TCE - ANEXO IV - Preencher'!K1078="","",'[1]TCE - ANEXO IV - Preencher'!K1078)</f>
        <v>44557</v>
      </c>
      <c r="J1069" s="5" t="str">
        <f>'[1]TCE - ANEXO IV - Preencher'!L1078</f>
        <v>26211212634127000141650650000647811410182398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266.24</v>
      </c>
    </row>
    <row r="1070" spans="1:12" ht="18" customHeight="1" x14ac:dyDescent="0.2">
      <c r="A1070" s="3">
        <f>IFERROR(VLOOKUP(B1070,'[1]DADOS (OCULTAR)'!$P$3:$R$91,3,0),"")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3.1 - Combustíveis e Lubrificantes Automotivos</v>
      </c>
      <c r="D1070" s="3">
        <f>'[1]TCE - ANEXO IV - Preencher'!F1079</f>
        <v>12634127000141</v>
      </c>
      <c r="E1070" s="5" t="str">
        <f>'[1]TCE - ANEXO IV - Preencher'!G1079</f>
        <v xml:space="preserve">OTAVIANO BEZERRA FILHO </v>
      </c>
      <c r="F1070" s="5" t="str">
        <f>'[1]TCE - ANEXO IV - Preencher'!H1079</f>
        <v>B</v>
      </c>
      <c r="G1070" s="5" t="str">
        <f>'[1]TCE - ANEXO IV - Preencher'!I1079</f>
        <v>S</v>
      </c>
      <c r="H1070" s="5" t="str">
        <f>'[1]TCE - ANEXO IV - Preencher'!J1079</f>
        <v>000.064.975</v>
      </c>
      <c r="I1070" s="6">
        <f>IF('[1]TCE - ANEXO IV - Preencher'!K1079="","",'[1]TCE - ANEXO IV - Preencher'!K1079)</f>
        <v>44558</v>
      </c>
      <c r="J1070" s="5" t="str">
        <f>'[1]TCE - ANEXO IV - Preencher'!L1079</f>
        <v>26211212634127000141650650000649751927334890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249</v>
      </c>
    </row>
    <row r="1071" spans="1:12" ht="18" customHeight="1" x14ac:dyDescent="0.2">
      <c r="A1071" s="3">
        <f>IFERROR(VLOOKUP(B1071,'[1]DADOS (OCULTAR)'!$P$3:$R$91,3,0),"")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3.1 - Combustíveis e Lubrificantes Automotivos</v>
      </c>
      <c r="D1071" s="3">
        <f>'[1]TCE - ANEXO IV - Preencher'!F1080</f>
        <v>12634127000141</v>
      </c>
      <c r="E1071" s="5" t="str">
        <f>'[1]TCE - ANEXO IV - Preencher'!G1080</f>
        <v xml:space="preserve">OTAVIANO BEZERRA FILHO </v>
      </c>
      <c r="F1071" s="5" t="str">
        <f>'[1]TCE - ANEXO IV - Preencher'!H1080</f>
        <v>B</v>
      </c>
      <c r="G1071" s="5" t="str">
        <f>'[1]TCE - ANEXO IV - Preencher'!I1080</f>
        <v>S</v>
      </c>
      <c r="H1071" s="5" t="str">
        <f>'[1]TCE - ANEXO IV - Preencher'!J1080</f>
        <v>000.063.670</v>
      </c>
      <c r="I1071" s="6">
        <f>IF('[1]TCE - ANEXO IV - Preencher'!K1080="","",'[1]TCE - ANEXO IV - Preencher'!K1080)</f>
        <v>44546</v>
      </c>
      <c r="J1071" s="5" t="str">
        <f>'[1]TCE - ANEXO IV - Preencher'!L1080</f>
        <v>26211212634127000141650650000636701271950150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332.5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>
        <f>IFERROR(VLOOKUP(B1075,'[1]DADOS (OCULTAR)'!$P$3:$R$91,3,0),"")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 xml:space="preserve">5.25 - Serviços Bancários </v>
      </c>
      <c r="D1075" s="3">
        <f>'[1]TCE - ANEXO IV - Preencher'!F1084</f>
        <v>90400888000142</v>
      </c>
      <c r="E1075" s="5" t="str">
        <f>'[1]TCE - ANEXO IV - Preencher'!G1084</f>
        <v>TARIFA DE MANUTENCAO MENSAL CONTA ATIVA</v>
      </c>
      <c r="F1075" s="5" t="str">
        <f>'[1]TCE - ANEXO IV - Preencher'!H1084</f>
        <v>S</v>
      </c>
      <c r="G1075" s="5" t="str">
        <f>'[1]TCE - ANEXO IV - Preencher'!I1084</f>
        <v>N</v>
      </c>
      <c r="H1075" s="5">
        <f>'[1]TCE - ANEXO IV - Preencher'!J1084</f>
        <v>0</v>
      </c>
      <c r="I1075" s="6">
        <f>IF('[1]TCE - ANEXO IV - Preencher'!K1084="","",'[1]TCE - ANEXO IV - Preencher'!K1084)</f>
        <v>44531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60</v>
      </c>
    </row>
    <row r="1076" spans="1:12" ht="18" customHeight="1" x14ac:dyDescent="0.2">
      <c r="A1076" s="3">
        <f>IFERROR(VLOOKUP(B1076,'[1]DADOS (OCULTAR)'!$P$3:$R$91,3,0),"")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 xml:space="preserve">5.25 - Serviços Bancários </v>
      </c>
      <c r="D1076" s="3">
        <f>'[1]TCE - ANEXO IV - Preencher'!F1085</f>
        <v>90400888000142</v>
      </c>
      <c r="E1076" s="5" t="str">
        <f>'[1]TCE - ANEXO IV - Preencher'!G1085</f>
        <v>TARIFA DE MANUTENCAO MENSAL CONTA ATIVA</v>
      </c>
      <c r="F1076" s="5" t="str">
        <f>'[1]TCE - ANEXO IV - Preencher'!H1085</f>
        <v>S</v>
      </c>
      <c r="G1076" s="5" t="str">
        <f>'[1]TCE - ANEXO IV - Preencher'!I1085</f>
        <v>N</v>
      </c>
      <c r="H1076" s="5">
        <f>'[1]TCE - ANEXO IV - Preencher'!J1085</f>
        <v>0</v>
      </c>
      <c r="I1076" s="6">
        <f>IF('[1]TCE - ANEXO IV - Preencher'!K1085="","",'[1]TCE - ANEXO IV - Preencher'!K1085)</f>
        <v>44561</v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60</v>
      </c>
    </row>
    <row r="1077" spans="1:12" ht="18" customHeight="1" x14ac:dyDescent="0.2">
      <c r="A1077" s="3">
        <f>IFERROR(VLOOKUP(B1077,'[1]DADOS (OCULTAR)'!$P$3:$R$91,3,0),"")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 xml:space="preserve">5.25 - Serviços Bancários </v>
      </c>
      <c r="D1077" s="3">
        <f>'[1]TCE - ANEXO IV - Preencher'!F1086</f>
        <v>90400888000142</v>
      </c>
      <c r="E1077" s="5" t="str">
        <f>'[1]TCE - ANEXO IV - Preencher'!G1086</f>
        <v>TARIFA DB CESTA PJ</v>
      </c>
      <c r="F1077" s="5" t="str">
        <f>'[1]TCE - ANEXO IV - Preencher'!H1086</f>
        <v>S</v>
      </c>
      <c r="G1077" s="5" t="str">
        <f>'[1]TCE - ANEXO IV - Preencher'!I1086</f>
        <v>N</v>
      </c>
      <c r="H1077" s="5">
        <f>'[1]TCE - ANEXO IV - Preencher'!J1086</f>
        <v>0</v>
      </c>
      <c r="I1077" s="6">
        <f>IF('[1]TCE - ANEXO IV - Preencher'!K1086="","",'[1]TCE - ANEXO IV - Preencher'!K1086)</f>
        <v>44540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99</v>
      </c>
    </row>
    <row r="1078" spans="1:12" ht="18" customHeight="1" x14ac:dyDescent="0.2">
      <c r="A1078" s="3">
        <f>IFERROR(VLOOKUP(B1078,'[1]DADOS (OCULTAR)'!$P$3:$R$91,3,0),"")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 xml:space="preserve">5.25 - Serviços Bancários </v>
      </c>
      <c r="D1078" s="3">
        <f>'[1]TCE - ANEXO IV - Preencher'!F1087</f>
        <v>90400888000142</v>
      </c>
      <c r="E1078" s="5" t="str">
        <f>'[1]TCE - ANEXO IV - Preencher'!G1087</f>
        <v>TARIFA DE MANUTENCAO MENSAL CONTA ATIVA</v>
      </c>
      <c r="F1078" s="5" t="str">
        <f>'[1]TCE - ANEXO IV - Preencher'!H1087</f>
        <v>S</v>
      </c>
      <c r="G1078" s="5" t="str">
        <f>'[1]TCE - ANEXO IV - Preencher'!I1087</f>
        <v>N</v>
      </c>
      <c r="H1078" s="5">
        <f>'[1]TCE - ANEXO IV - Preencher'!J1087</f>
        <v>0</v>
      </c>
      <c r="I1078" s="6">
        <f>IF('[1]TCE - ANEXO IV - Preencher'!K1087="","",'[1]TCE - ANEXO IV - Preencher'!K1087)</f>
        <v>44545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60</v>
      </c>
    </row>
    <row r="1079" spans="1:12" ht="18" customHeight="1" x14ac:dyDescent="0.2">
      <c r="A1079" s="3">
        <f>IFERROR(VLOOKUP(B1079,'[1]DADOS (OCULTAR)'!$P$3:$R$91,3,0),"")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 xml:space="preserve">5.25 - Serviços Bancários </v>
      </c>
      <c r="D1079" s="3">
        <f>'[1]TCE - ANEXO IV - Preencher'!F1088</f>
        <v>90400888000142</v>
      </c>
      <c r="E1079" s="5" t="str">
        <f>'[1]TCE - ANEXO IV - Preencher'!G1088</f>
        <v>TARIFA SANTANDER</v>
      </c>
      <c r="F1079" s="5" t="str">
        <f>'[1]TCE - ANEXO IV - Preencher'!H1088</f>
        <v>S</v>
      </c>
      <c r="G1079" s="5" t="str">
        <f>'[1]TCE - ANEXO IV - Preencher'!I1088</f>
        <v>N</v>
      </c>
      <c r="H1079" s="5">
        <f>'[1]TCE - ANEXO IV - Preencher'!J1088</f>
        <v>0</v>
      </c>
      <c r="I1079" s="6">
        <f>IF('[1]TCE - ANEXO IV - Preencher'!K1088="","",'[1]TCE - ANEXO IV - Preencher'!K1088)</f>
        <v>44531</v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9.9</v>
      </c>
    </row>
    <row r="1080" spans="1:12" ht="18" customHeight="1" x14ac:dyDescent="0.2">
      <c r="A1080" s="3">
        <f>IFERROR(VLOOKUP(B1080,'[1]DADOS (OCULTAR)'!$P$3:$R$91,3,0),"")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 xml:space="preserve">5.25 - Serviços Bancários </v>
      </c>
      <c r="D1080" s="3">
        <f>'[1]TCE - ANEXO IV - Preencher'!F1089</f>
        <v>90400888000142</v>
      </c>
      <c r="E1080" s="5" t="str">
        <f>'[1]TCE - ANEXO IV - Preencher'!G1089</f>
        <v>TARIFA SANTANDER</v>
      </c>
      <c r="F1080" s="5" t="str">
        <f>'[1]TCE - ANEXO IV - Preencher'!H1089</f>
        <v>S</v>
      </c>
      <c r="G1080" s="5" t="str">
        <f>'[1]TCE - ANEXO IV - Preencher'!I1089</f>
        <v>N</v>
      </c>
      <c r="H1080" s="5">
        <f>'[1]TCE - ANEXO IV - Preencher'!J1089</f>
        <v>0</v>
      </c>
      <c r="I1080" s="6">
        <f>IF('[1]TCE - ANEXO IV - Preencher'!K1089="","",'[1]TCE - ANEXO IV - Preencher'!K1089)</f>
        <v>44531</v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60</v>
      </c>
    </row>
    <row r="1081" spans="1:12" ht="18" customHeight="1" x14ac:dyDescent="0.2">
      <c r="A1081" s="3">
        <f>IFERROR(VLOOKUP(B1081,'[1]DADOS (OCULTAR)'!$P$3:$R$91,3,0),"")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 xml:space="preserve">5.25 - Serviços Bancários </v>
      </c>
      <c r="D1081" s="3">
        <f>'[1]TCE - ANEXO IV - Preencher'!F1090</f>
        <v>90400888000142</v>
      </c>
      <c r="E1081" s="5" t="str">
        <f>'[1]TCE - ANEXO IV - Preencher'!G1090</f>
        <v>TARIFA SANTANDER</v>
      </c>
      <c r="F1081" s="5" t="str">
        <f>'[1]TCE - ANEXO IV - Preencher'!H1090</f>
        <v>S</v>
      </c>
      <c r="G1081" s="5" t="str">
        <f>'[1]TCE - ANEXO IV - Preencher'!I1090</f>
        <v>N</v>
      </c>
      <c r="H1081" s="5">
        <f>'[1]TCE - ANEXO IV - Preencher'!J1090</f>
        <v>0</v>
      </c>
      <c r="I1081" s="6">
        <f>IF('[1]TCE - ANEXO IV - Preencher'!K1090="","",'[1]TCE - ANEXO IV - Preencher'!K1090)</f>
        <v>44532</v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29.7</v>
      </c>
    </row>
    <row r="1082" spans="1:12" ht="18" customHeight="1" x14ac:dyDescent="0.2">
      <c r="A1082" s="3">
        <f>IFERROR(VLOOKUP(B1082,'[1]DADOS (OCULTAR)'!$P$3:$R$91,3,0),"")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 xml:space="preserve">5.25 - Serviços Bancários </v>
      </c>
      <c r="D1082" s="3">
        <f>'[1]TCE - ANEXO IV - Preencher'!F1091</f>
        <v>90400888000142</v>
      </c>
      <c r="E1082" s="5" t="str">
        <f>'[1]TCE - ANEXO IV - Preencher'!G1091</f>
        <v>TARIFA SANTANDER</v>
      </c>
      <c r="F1082" s="5" t="str">
        <f>'[1]TCE - ANEXO IV - Preencher'!H1091</f>
        <v>S</v>
      </c>
      <c r="G1082" s="5" t="str">
        <f>'[1]TCE - ANEXO IV - Preencher'!I1091</f>
        <v>N</v>
      </c>
      <c r="H1082" s="5">
        <f>'[1]TCE - ANEXO IV - Preencher'!J1091</f>
        <v>0</v>
      </c>
      <c r="I1082" s="6">
        <f>IF('[1]TCE - ANEXO IV - Preencher'!K1091="","",'[1]TCE - ANEXO IV - Preencher'!K1091)</f>
        <v>44533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54.45</v>
      </c>
    </row>
    <row r="1083" spans="1:12" ht="18" customHeight="1" x14ac:dyDescent="0.2">
      <c r="A1083" s="3">
        <f>IFERROR(VLOOKUP(B1083,'[1]DADOS (OCULTAR)'!$P$3:$R$91,3,0),"")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 xml:space="preserve">5.25 - Serviços Bancários </v>
      </c>
      <c r="D1083" s="3">
        <f>'[1]TCE - ANEXO IV - Preencher'!F1092</f>
        <v>90400888000142</v>
      </c>
      <c r="E1083" s="5" t="str">
        <f>'[1]TCE - ANEXO IV - Preencher'!G1092</f>
        <v>TARIFA SANTANDER</v>
      </c>
      <c r="F1083" s="5" t="str">
        <f>'[1]TCE - ANEXO IV - Preencher'!H1092</f>
        <v>S</v>
      </c>
      <c r="G1083" s="5" t="str">
        <f>'[1]TCE - ANEXO IV - Preencher'!I1092</f>
        <v>N</v>
      </c>
      <c r="H1083" s="5">
        <f>'[1]TCE - ANEXO IV - Preencher'!J1092</f>
        <v>0</v>
      </c>
      <c r="I1083" s="6">
        <f>IF('[1]TCE - ANEXO IV - Preencher'!K1092="","",'[1]TCE - ANEXO IV - Preencher'!K1092)</f>
        <v>44536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29.7</v>
      </c>
    </row>
    <row r="1084" spans="1:12" ht="18" customHeight="1" x14ac:dyDescent="0.2">
      <c r="A1084" s="3">
        <f>IFERROR(VLOOKUP(B1084,'[1]DADOS (OCULTAR)'!$P$3:$R$91,3,0),"")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 xml:space="preserve">5.25 - Serviços Bancários </v>
      </c>
      <c r="D1084" s="3">
        <f>'[1]TCE - ANEXO IV - Preencher'!F1093</f>
        <v>90400888000142</v>
      </c>
      <c r="E1084" s="5" t="str">
        <f>'[1]TCE - ANEXO IV - Preencher'!G1093</f>
        <v>TARIFA SANTANDER</v>
      </c>
      <c r="F1084" s="5" t="str">
        <f>'[1]TCE - ANEXO IV - Preencher'!H1093</f>
        <v>S</v>
      </c>
      <c r="G1084" s="5" t="str">
        <f>'[1]TCE - ANEXO IV - Preencher'!I1093</f>
        <v>N</v>
      </c>
      <c r="H1084" s="5">
        <f>'[1]TCE - ANEXO IV - Preencher'!J1093</f>
        <v>0</v>
      </c>
      <c r="I1084" s="6">
        <f>IF('[1]TCE - ANEXO IV - Preencher'!K1093="","",'[1]TCE - ANEXO IV - Preencher'!K1093)</f>
        <v>44537</v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29.7</v>
      </c>
    </row>
    <row r="1085" spans="1:12" ht="18" customHeight="1" x14ac:dyDescent="0.2">
      <c r="A1085" s="3">
        <f>IFERROR(VLOOKUP(B1085,'[1]DADOS (OCULTAR)'!$P$3:$R$91,3,0),"")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 xml:space="preserve">5.25 - Serviços Bancários </v>
      </c>
      <c r="D1085" s="3">
        <f>'[1]TCE - ANEXO IV - Preencher'!F1094</f>
        <v>90400888000142</v>
      </c>
      <c r="E1085" s="5" t="str">
        <f>'[1]TCE - ANEXO IV - Preencher'!G1094</f>
        <v>TARIFA SANTANDER</v>
      </c>
      <c r="F1085" s="5" t="str">
        <f>'[1]TCE - ANEXO IV - Preencher'!H1094</f>
        <v>S</v>
      </c>
      <c r="G1085" s="5" t="str">
        <f>'[1]TCE - ANEXO IV - Preencher'!I1094</f>
        <v>N</v>
      </c>
      <c r="H1085" s="5">
        <f>'[1]TCE - ANEXO IV - Preencher'!J1094</f>
        <v>0</v>
      </c>
      <c r="I1085" s="6">
        <f>IF('[1]TCE - ANEXO IV - Preencher'!K1094="","",'[1]TCE - ANEXO IV - Preencher'!K1094)</f>
        <v>44537</v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14</v>
      </c>
    </row>
    <row r="1086" spans="1:12" ht="18" customHeight="1" x14ac:dyDescent="0.2">
      <c r="A1086" s="3">
        <f>IFERROR(VLOOKUP(B1086,'[1]DADOS (OCULTAR)'!$P$3:$R$91,3,0),"")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 xml:space="preserve">5.25 - Serviços Bancários </v>
      </c>
      <c r="D1086" s="3">
        <f>'[1]TCE - ANEXO IV - Preencher'!F1095</f>
        <v>90400888000142</v>
      </c>
      <c r="E1086" s="5" t="str">
        <f>'[1]TCE - ANEXO IV - Preencher'!G1095</f>
        <v>TARIFA SANTANDER</v>
      </c>
      <c r="F1086" s="5" t="str">
        <f>'[1]TCE - ANEXO IV - Preencher'!H1095</f>
        <v>S</v>
      </c>
      <c r="G1086" s="5" t="str">
        <f>'[1]TCE - ANEXO IV - Preencher'!I1095</f>
        <v>N</v>
      </c>
      <c r="H1086" s="5">
        <f>'[1]TCE - ANEXO IV - Preencher'!J1095</f>
        <v>0</v>
      </c>
      <c r="I1086" s="6">
        <f>IF('[1]TCE - ANEXO IV - Preencher'!K1095="","",'[1]TCE - ANEXO IV - Preencher'!K1095)</f>
        <v>44538</v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14.85</v>
      </c>
    </row>
    <row r="1087" spans="1:12" ht="18" customHeight="1" x14ac:dyDescent="0.2">
      <c r="A1087" s="3">
        <f>IFERROR(VLOOKUP(B1087,'[1]DADOS (OCULTAR)'!$P$3:$R$91,3,0),"")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 xml:space="preserve">5.25 - Serviços Bancários </v>
      </c>
      <c r="D1087" s="3">
        <f>'[1]TCE - ANEXO IV - Preencher'!F1096</f>
        <v>90400888000142</v>
      </c>
      <c r="E1087" s="5" t="str">
        <f>'[1]TCE - ANEXO IV - Preencher'!G1096</f>
        <v>TARIFA SANTANDER</v>
      </c>
      <c r="F1087" s="5" t="str">
        <f>'[1]TCE - ANEXO IV - Preencher'!H1096</f>
        <v>S</v>
      </c>
      <c r="G1087" s="5" t="str">
        <f>'[1]TCE - ANEXO IV - Preencher'!I1096</f>
        <v>N</v>
      </c>
      <c r="H1087" s="5">
        <f>'[1]TCE - ANEXO IV - Preencher'!J1096</f>
        <v>0</v>
      </c>
      <c r="I1087" s="6">
        <f>IF('[1]TCE - ANEXO IV - Preencher'!K1096="","",'[1]TCE - ANEXO IV - Preencher'!K1096)</f>
        <v>44539</v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24.75</v>
      </c>
    </row>
    <row r="1088" spans="1:12" ht="18" customHeight="1" x14ac:dyDescent="0.2">
      <c r="A1088" s="3">
        <f>IFERROR(VLOOKUP(B1088,'[1]DADOS (OCULTAR)'!$P$3:$R$91,3,0),"")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 xml:space="preserve">5.25 - Serviços Bancários </v>
      </c>
      <c r="D1088" s="3">
        <f>'[1]TCE - ANEXO IV - Preencher'!F1097</f>
        <v>90400888000142</v>
      </c>
      <c r="E1088" s="5" t="str">
        <f>'[1]TCE - ANEXO IV - Preencher'!G1097</f>
        <v>TARIFA SANTANDER</v>
      </c>
      <c r="F1088" s="5" t="str">
        <f>'[1]TCE - ANEXO IV - Preencher'!H1097</f>
        <v>S</v>
      </c>
      <c r="G1088" s="5" t="str">
        <f>'[1]TCE - ANEXO IV - Preencher'!I1097</f>
        <v>N</v>
      </c>
      <c r="H1088" s="5">
        <f>'[1]TCE - ANEXO IV - Preencher'!J1097</f>
        <v>0</v>
      </c>
      <c r="I1088" s="6">
        <f>IF('[1]TCE - ANEXO IV - Preencher'!K1097="","",'[1]TCE - ANEXO IV - Preencher'!K1097)</f>
        <v>44540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9.9</v>
      </c>
    </row>
    <row r="1089" spans="1:12" ht="18" customHeight="1" x14ac:dyDescent="0.2">
      <c r="A1089" s="3">
        <f>IFERROR(VLOOKUP(B1089,'[1]DADOS (OCULTAR)'!$P$3:$R$91,3,0),"")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 xml:space="preserve">5.25 - Serviços Bancários </v>
      </c>
      <c r="D1089" s="3">
        <f>'[1]TCE - ANEXO IV - Preencher'!F1098</f>
        <v>90400888000142</v>
      </c>
      <c r="E1089" s="5" t="str">
        <f>'[1]TCE - ANEXO IV - Preencher'!G1098</f>
        <v>TARIFA SANTANDER</v>
      </c>
      <c r="F1089" s="5" t="str">
        <f>'[1]TCE - ANEXO IV - Preencher'!H1098</f>
        <v>S</v>
      </c>
      <c r="G1089" s="5" t="str">
        <f>'[1]TCE - ANEXO IV - Preencher'!I1098</f>
        <v>N</v>
      </c>
      <c r="H1089" s="5">
        <f>'[1]TCE - ANEXO IV - Preencher'!J1098</f>
        <v>0</v>
      </c>
      <c r="I1089" s="6">
        <f>IF('[1]TCE - ANEXO IV - Preencher'!K1098="","",'[1]TCE - ANEXO IV - Preencher'!K1098)</f>
        <v>44543</v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34.65</v>
      </c>
    </row>
    <row r="1090" spans="1:12" ht="18" customHeight="1" x14ac:dyDescent="0.2">
      <c r="A1090" s="3">
        <f>IFERROR(VLOOKUP(B1090,'[1]DADOS (OCULTAR)'!$P$3:$R$91,3,0),"")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 xml:space="preserve">5.25 - Serviços Bancários </v>
      </c>
      <c r="D1090" s="3">
        <f>'[1]TCE - ANEXO IV - Preencher'!F1099</f>
        <v>90400888000142</v>
      </c>
      <c r="E1090" s="5" t="str">
        <f>'[1]TCE - ANEXO IV - Preencher'!G1099</f>
        <v>TARIFA SANTANDER</v>
      </c>
      <c r="F1090" s="5" t="str">
        <f>'[1]TCE - ANEXO IV - Preencher'!H1099</f>
        <v>S</v>
      </c>
      <c r="G1090" s="5" t="str">
        <f>'[1]TCE - ANEXO IV - Preencher'!I1099</f>
        <v>N</v>
      </c>
      <c r="H1090" s="5">
        <f>'[1]TCE - ANEXO IV - Preencher'!J1099</f>
        <v>0</v>
      </c>
      <c r="I1090" s="6">
        <f>IF('[1]TCE - ANEXO IV - Preencher'!K1099="","",'[1]TCE - ANEXO IV - Preencher'!K1099)</f>
        <v>44544</v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14.85</v>
      </c>
    </row>
    <row r="1091" spans="1:12" ht="18" customHeight="1" x14ac:dyDescent="0.2">
      <c r="A1091" s="3">
        <f>IFERROR(VLOOKUP(B1091,'[1]DADOS (OCULTAR)'!$P$3:$R$91,3,0),"")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 xml:space="preserve">5.25 - Serviços Bancários </v>
      </c>
      <c r="D1091" s="3">
        <f>'[1]TCE - ANEXO IV - Preencher'!F1100</f>
        <v>90400888000142</v>
      </c>
      <c r="E1091" s="5" t="str">
        <f>'[1]TCE - ANEXO IV - Preencher'!G1100</f>
        <v>TARIFA SANTANDER</v>
      </c>
      <c r="F1091" s="5" t="str">
        <f>'[1]TCE - ANEXO IV - Preencher'!H1100</f>
        <v>S</v>
      </c>
      <c r="G1091" s="5" t="str">
        <f>'[1]TCE - ANEXO IV - Preencher'!I1100</f>
        <v>N</v>
      </c>
      <c r="H1091" s="5">
        <f>'[1]TCE - ANEXO IV - Preencher'!J1100</f>
        <v>0</v>
      </c>
      <c r="I1091" s="6">
        <f>IF('[1]TCE - ANEXO IV - Preencher'!K1100="","",'[1]TCE - ANEXO IV - Preencher'!K1100)</f>
        <v>44545</v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34.65</v>
      </c>
    </row>
    <row r="1092" spans="1:12" ht="18" customHeight="1" x14ac:dyDescent="0.2">
      <c r="A1092" s="3">
        <f>IFERROR(VLOOKUP(B1092,'[1]DADOS (OCULTAR)'!$P$3:$R$91,3,0),"")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 xml:space="preserve">5.25 - Serviços Bancários </v>
      </c>
      <c r="D1092" s="3">
        <f>'[1]TCE - ANEXO IV - Preencher'!F1101</f>
        <v>90400888000142</v>
      </c>
      <c r="E1092" s="5" t="str">
        <f>'[1]TCE - ANEXO IV - Preencher'!G1101</f>
        <v>TARIFA SANTANDER</v>
      </c>
      <c r="F1092" s="5" t="str">
        <f>'[1]TCE - ANEXO IV - Preencher'!H1101</f>
        <v>S</v>
      </c>
      <c r="G1092" s="5" t="str">
        <f>'[1]TCE - ANEXO IV - Preencher'!I1101</f>
        <v>N</v>
      </c>
      <c r="H1092" s="5">
        <f>'[1]TCE - ANEXO IV - Preencher'!J1101</f>
        <v>0</v>
      </c>
      <c r="I1092" s="6">
        <f>IF('[1]TCE - ANEXO IV - Preencher'!K1101="","",'[1]TCE - ANEXO IV - Preencher'!K1101)</f>
        <v>44546</v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59.4</v>
      </c>
    </row>
    <row r="1093" spans="1:12" ht="18" customHeight="1" x14ac:dyDescent="0.2">
      <c r="A1093" s="3">
        <f>IFERROR(VLOOKUP(B1093,'[1]DADOS (OCULTAR)'!$P$3:$R$91,3,0),"")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 xml:space="preserve">5.25 - Serviços Bancários </v>
      </c>
      <c r="D1093" s="3">
        <f>'[1]TCE - ANEXO IV - Preencher'!F1102</f>
        <v>90400888000142</v>
      </c>
      <c r="E1093" s="5" t="str">
        <f>'[1]TCE - ANEXO IV - Preencher'!G1102</f>
        <v>TARIFA SANTANDER</v>
      </c>
      <c r="F1093" s="5" t="str">
        <f>'[1]TCE - ANEXO IV - Preencher'!H1102</f>
        <v>S</v>
      </c>
      <c r="G1093" s="5" t="str">
        <f>'[1]TCE - ANEXO IV - Preencher'!I1102</f>
        <v>N</v>
      </c>
      <c r="H1093" s="5">
        <f>'[1]TCE - ANEXO IV - Preencher'!J1102</f>
        <v>0</v>
      </c>
      <c r="I1093" s="6">
        <f>IF('[1]TCE - ANEXO IV - Preencher'!K1102="","",'[1]TCE - ANEXO IV - Preencher'!K1102)</f>
        <v>44547</v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19.8</v>
      </c>
    </row>
    <row r="1094" spans="1:12" ht="18" customHeight="1" x14ac:dyDescent="0.2">
      <c r="A1094" s="3">
        <f>IFERROR(VLOOKUP(B1094,'[1]DADOS (OCULTAR)'!$P$3:$R$91,3,0),"")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 xml:space="preserve">5.25 - Serviços Bancários </v>
      </c>
      <c r="D1094" s="3">
        <f>'[1]TCE - ANEXO IV - Preencher'!F1103</f>
        <v>90400888000142</v>
      </c>
      <c r="E1094" s="5" t="str">
        <f>'[1]TCE - ANEXO IV - Preencher'!G1103</f>
        <v>TARIFA SANTANDER</v>
      </c>
      <c r="F1094" s="5" t="str">
        <f>'[1]TCE - ANEXO IV - Preencher'!H1103</f>
        <v>S</v>
      </c>
      <c r="G1094" s="5" t="str">
        <f>'[1]TCE - ANEXO IV - Preencher'!I1103</f>
        <v>N</v>
      </c>
      <c r="H1094" s="5">
        <f>'[1]TCE - ANEXO IV - Preencher'!J1103</f>
        <v>0</v>
      </c>
      <c r="I1094" s="6">
        <f>IF('[1]TCE - ANEXO IV - Preencher'!K1103="","",'[1]TCE - ANEXO IV - Preencher'!K1103)</f>
        <v>44550</v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9.9</v>
      </c>
    </row>
    <row r="1095" spans="1:12" ht="18" customHeight="1" x14ac:dyDescent="0.2">
      <c r="A1095" s="3">
        <f>IFERROR(VLOOKUP(B1095,'[1]DADOS (OCULTAR)'!$P$3:$R$91,3,0),"")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 xml:space="preserve">5.25 - Serviços Bancários </v>
      </c>
      <c r="D1095" s="3">
        <f>'[1]TCE - ANEXO IV - Preencher'!F1104</f>
        <v>90400888000142</v>
      </c>
      <c r="E1095" s="5" t="str">
        <f>'[1]TCE - ANEXO IV - Preencher'!G1104</f>
        <v>TARIFA SANTANDER</v>
      </c>
      <c r="F1095" s="5" t="str">
        <f>'[1]TCE - ANEXO IV - Preencher'!H1104</f>
        <v>S</v>
      </c>
      <c r="G1095" s="5" t="str">
        <f>'[1]TCE - ANEXO IV - Preencher'!I1104</f>
        <v>N</v>
      </c>
      <c r="H1095" s="5">
        <f>'[1]TCE - ANEXO IV - Preencher'!J1104</f>
        <v>0</v>
      </c>
      <c r="I1095" s="6">
        <f>IF('[1]TCE - ANEXO IV - Preencher'!K1104="","",'[1]TCE - ANEXO IV - Preencher'!K1104)</f>
        <v>44551</v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19.8</v>
      </c>
    </row>
    <row r="1096" spans="1:12" ht="18" customHeight="1" x14ac:dyDescent="0.2">
      <c r="A1096" s="3">
        <f>IFERROR(VLOOKUP(B1096,'[1]DADOS (OCULTAR)'!$P$3:$R$91,3,0),"")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 xml:space="preserve">5.25 - Serviços Bancários </v>
      </c>
      <c r="D1096" s="3">
        <f>'[1]TCE - ANEXO IV - Preencher'!F1105</f>
        <v>90400888000142</v>
      </c>
      <c r="E1096" s="5" t="str">
        <f>'[1]TCE - ANEXO IV - Preencher'!G1105</f>
        <v>TARIFA SANTANDER</v>
      </c>
      <c r="F1096" s="5" t="str">
        <f>'[1]TCE - ANEXO IV - Preencher'!H1105</f>
        <v>S</v>
      </c>
      <c r="G1096" s="5" t="str">
        <f>'[1]TCE - ANEXO IV - Preencher'!I1105</f>
        <v>N</v>
      </c>
      <c r="H1096" s="5">
        <f>'[1]TCE - ANEXO IV - Preencher'!J1105</f>
        <v>0</v>
      </c>
      <c r="I1096" s="6">
        <f>IF('[1]TCE - ANEXO IV - Preencher'!K1105="","",'[1]TCE - ANEXO IV - Preencher'!K1105)</f>
        <v>44552</v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9.9</v>
      </c>
    </row>
    <row r="1097" spans="1:12" ht="18" customHeight="1" x14ac:dyDescent="0.2">
      <c r="A1097" s="3">
        <f>IFERROR(VLOOKUP(B1097,'[1]DADOS (OCULTAR)'!$P$3:$R$91,3,0),"")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 xml:space="preserve">5.25 - Serviços Bancários </v>
      </c>
      <c r="D1097" s="3">
        <f>'[1]TCE - ANEXO IV - Preencher'!F1107</f>
        <v>90400888000142</v>
      </c>
      <c r="E1097" s="5" t="str">
        <f>'[1]TCE - ANEXO IV - Preencher'!G1106</f>
        <v>TARIFA SANTANDER</v>
      </c>
      <c r="F1097" s="5" t="str">
        <f>'[1]TCE - ANEXO IV - Preencher'!H1106</f>
        <v>S</v>
      </c>
      <c r="G1097" s="5" t="str">
        <f>'[1]TCE - ANEXO IV - Preencher'!I1106</f>
        <v>N</v>
      </c>
      <c r="H1097" s="5">
        <f>'[1]TCE - ANEXO IV - Preencher'!J1106</f>
        <v>0</v>
      </c>
      <c r="I1097" s="6">
        <f>IF('[1]TCE - ANEXO IV - Preencher'!K1106="","",'[1]TCE - ANEXO IV - Preencher'!K1106)</f>
        <v>44553</v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14.85</v>
      </c>
    </row>
    <row r="1098" spans="1:12" ht="18" customHeight="1" x14ac:dyDescent="0.2">
      <c r="A1098" s="3">
        <f>IFERROR(VLOOKUP(B1098,'[1]DADOS (OCULTAR)'!$P$3:$R$91,3,0),"")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 xml:space="preserve">5.25 - Serviços Bancários </v>
      </c>
      <c r="D1098" s="3">
        <f>'[1]TCE - ANEXO IV - Preencher'!F1108</f>
        <v>90400888000142</v>
      </c>
      <c r="E1098" s="5" t="str">
        <f>'[1]TCE - ANEXO IV - Preencher'!G1107</f>
        <v>TARIFA SANTANDER</v>
      </c>
      <c r="F1098" s="5" t="str">
        <f>'[1]TCE - ANEXO IV - Preencher'!H1107</f>
        <v>S</v>
      </c>
      <c r="G1098" s="5" t="str">
        <f>'[1]TCE - ANEXO IV - Preencher'!I1107</f>
        <v>N</v>
      </c>
      <c r="H1098" s="5">
        <f>'[1]TCE - ANEXO IV - Preencher'!J1107</f>
        <v>0</v>
      </c>
      <c r="I1098" s="6">
        <f>IF('[1]TCE - ANEXO IV - Preencher'!K1107="","",'[1]TCE - ANEXO IV - Preencher'!K1107)</f>
        <v>44559</v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4.95</v>
      </c>
    </row>
    <row r="1099" spans="1:12" ht="18" customHeight="1" x14ac:dyDescent="0.2">
      <c r="A1099" s="3">
        <f>IFERROR(VLOOKUP(B1099,'[1]DADOS (OCULTAR)'!$P$3:$R$91,3,0),"")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 xml:space="preserve">5.25 - Serviços Bancários </v>
      </c>
      <c r="D1099" s="3">
        <f>'[1]TCE - ANEXO IV - Preencher'!F1109</f>
        <v>90400888000142</v>
      </c>
      <c r="E1099" s="5" t="str">
        <f>'[1]TCE - ANEXO IV - Preencher'!G1108</f>
        <v>TARIFA SANTANDER</v>
      </c>
      <c r="F1099" s="5" t="str">
        <f>'[1]TCE - ANEXO IV - Preencher'!H1108</f>
        <v>S</v>
      </c>
      <c r="G1099" s="5" t="str">
        <f>'[1]TCE - ANEXO IV - Preencher'!I1108</f>
        <v>N</v>
      </c>
      <c r="H1099" s="5">
        <f>'[1]TCE - ANEXO IV - Preencher'!J1108</f>
        <v>0</v>
      </c>
      <c r="I1099" s="6">
        <f>IF('[1]TCE - ANEXO IV - Preencher'!K1108="","",'[1]TCE - ANEXO IV - Preencher'!K1108)</f>
        <v>44560</v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29.7</v>
      </c>
    </row>
    <row r="1100" spans="1:12" ht="18" customHeight="1" x14ac:dyDescent="0.2">
      <c r="A1100" s="3">
        <f>IFERROR(VLOOKUP(B1100,'[1]DADOS (OCULTAR)'!$P$3:$R$91,3,0),"")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 xml:space="preserve">5.25 - Serviços Bancários </v>
      </c>
      <c r="D1100" s="3">
        <f>'[1]TCE - ANEXO IV - Preencher'!F1110</f>
        <v>0</v>
      </c>
      <c r="E1100" s="5" t="str">
        <f>'[1]TCE - ANEXO IV - Preencher'!G1109</f>
        <v>TARIFA SANTANDER</v>
      </c>
      <c r="F1100" s="5" t="str">
        <f>'[1]TCE - ANEXO IV - Preencher'!H1109</f>
        <v>S</v>
      </c>
      <c r="G1100" s="5" t="str">
        <f>'[1]TCE - ANEXO IV - Preencher'!I1109</f>
        <v>N</v>
      </c>
      <c r="H1100" s="5">
        <f>'[1]TCE - ANEXO IV - Preencher'!J1109</f>
        <v>0</v>
      </c>
      <c r="I1100" s="6">
        <f>IF('[1]TCE - ANEXO IV - Preencher'!K1109="","",'[1]TCE - ANEXO IV - Preencher'!K1109)</f>
        <v>44561</v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4.95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 t="e">
        <f>'[1]TCE - ANEXO IV - Preencher'!#REF!</f>
        <v>#REF!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>
        <f>IFERROR(VLOOKUP(B1102,'[1]DADOS (OCULTAR)'!$P$3:$R$91,3,0),"")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 xml:space="preserve">5.25 - Serviços Bancários </v>
      </c>
      <c r="D1102" s="3">
        <f>'[1]TCE - ANEXO IV - Preencher'!F1111</f>
        <v>90400888000142</v>
      </c>
      <c r="E1102" s="5" t="str">
        <f>'[1]TCE - ANEXO IV - Preencher'!G1111</f>
        <v>TARIFA REPASSE TESOURO</v>
      </c>
      <c r="F1102" s="5" t="str">
        <f>'[1]TCE - ANEXO IV - Preencher'!H1111</f>
        <v>S</v>
      </c>
      <c r="G1102" s="5" t="str">
        <f>'[1]TCE - ANEXO IV - Preencher'!I1111</f>
        <v>N</v>
      </c>
      <c r="H1102" s="5">
        <f>'[1]TCE - ANEXO IV - Preencher'!J1111</f>
        <v>0</v>
      </c>
      <c r="I1102" s="6">
        <f>IF('[1]TCE - ANEXO IV - Preencher'!K1111="","",'[1]TCE - ANEXO IV - Preencher'!K1111)</f>
        <v>44551</v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7.5</v>
      </c>
    </row>
    <row r="1103" spans="1:12" ht="18" customHeight="1" x14ac:dyDescent="0.2">
      <c r="A1103" s="3">
        <f>IFERROR(VLOOKUP(B1103,'[1]DADOS (OCULTAR)'!$P$3:$R$91,3,0),"")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 xml:space="preserve">5.25 - Serviços Bancários </v>
      </c>
      <c r="D1103" s="3">
        <f>'[1]TCE - ANEXO IV - Preencher'!F1112</f>
        <v>90400888000142</v>
      </c>
      <c r="E1103" s="5" t="str">
        <f>'[1]TCE - ANEXO IV - Preencher'!G1112</f>
        <v>TARIFA REPASSE TESOURO</v>
      </c>
      <c r="F1103" s="5" t="str">
        <f>'[1]TCE - ANEXO IV - Preencher'!H1112</f>
        <v>S</v>
      </c>
      <c r="G1103" s="5" t="str">
        <f>'[1]TCE - ANEXO IV - Preencher'!I1112</f>
        <v>N</v>
      </c>
      <c r="H1103" s="5">
        <f>'[1]TCE - ANEXO IV - Preencher'!J1112</f>
        <v>0</v>
      </c>
      <c r="I1103" s="6">
        <f>IF('[1]TCE - ANEXO IV - Preencher'!K1112="","",'[1]TCE - ANEXO IV - Preencher'!K1112)</f>
        <v>44552</v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7.5</v>
      </c>
    </row>
    <row r="1104" spans="1:12" ht="18" customHeight="1" x14ac:dyDescent="0.2">
      <c r="A1104" s="3">
        <f>IFERROR(VLOOKUP(B1104,'[1]DADOS (OCULTAR)'!$P$3:$R$91,3,0),"")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 xml:space="preserve">5.25 - Serviços Bancários </v>
      </c>
      <c r="D1104" s="3">
        <f>'[1]TCE - ANEXO IV - Preencher'!F1113</f>
        <v>90400888000142</v>
      </c>
      <c r="E1104" s="5" t="str">
        <f>'[1]TCE - ANEXO IV - Preencher'!G1113</f>
        <v>TARIFA REPASSE TESOURO</v>
      </c>
      <c r="F1104" s="5" t="str">
        <f>'[1]TCE - ANEXO IV - Preencher'!H1113</f>
        <v>S</v>
      </c>
      <c r="G1104" s="5" t="str">
        <f>'[1]TCE - ANEXO IV - Preencher'!I1113</f>
        <v>N</v>
      </c>
      <c r="H1104" s="5">
        <f>'[1]TCE - ANEXO IV - Preencher'!J1113</f>
        <v>0</v>
      </c>
      <c r="I1104" s="6">
        <f>IF('[1]TCE - ANEXO IV - Preencher'!K1113="","",'[1]TCE - ANEXO IV - Preencher'!K1113)</f>
        <v>44558</v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7.5</v>
      </c>
    </row>
    <row r="1105" spans="1:12" ht="18" customHeight="1" x14ac:dyDescent="0.2">
      <c r="A1105" s="3">
        <f>IFERROR(VLOOKUP(B1105,'[1]DADOS (OCULTAR)'!$P$3:$R$91,3,0),"")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 xml:space="preserve">5.25 - Serviços Bancários </v>
      </c>
      <c r="D1105" s="3">
        <f>'[1]TCE - ANEXO IV - Preencher'!F1114</f>
        <v>90400888000142</v>
      </c>
      <c r="E1105" s="5" t="str">
        <f>'[1]TCE - ANEXO IV - Preencher'!G1114</f>
        <v>TARIFA SANTANDER</v>
      </c>
      <c r="F1105" s="5" t="str">
        <f>'[1]TCE - ANEXO IV - Preencher'!H1114</f>
        <v>S</v>
      </c>
      <c r="G1105" s="5" t="str">
        <f>'[1]TCE - ANEXO IV - Preencher'!I1114</f>
        <v>N</v>
      </c>
      <c r="H1105" s="5">
        <f>'[1]TCE - ANEXO IV - Preencher'!J1114</f>
        <v>0</v>
      </c>
      <c r="I1105" s="6">
        <f>IF('[1]TCE - ANEXO IV - Preencher'!K1114="","",'[1]TCE - ANEXO IV - Preencher'!K1114)</f>
        <v>44554</v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19.8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>
        <f>IFERROR(VLOOKUP(B1108,'[1]DADOS (OCULTAR)'!$P$3:$R$91,3,0),"")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5.99 - Outros Serviços de Terceiros Pessoa Jurídica</v>
      </c>
      <c r="D1108" s="3">
        <f>'[1]TCE - ANEXO IV - Preencher'!F1117</f>
        <v>0</v>
      </c>
      <c r="E1108" s="5" t="str">
        <f>'[1]TCE - ANEXO IV - Preencher'!G1117</f>
        <v>SECRETARIA DA FAZENDA (VISTORIA DE SEGURANCA CONTRA INCENDIO)</v>
      </c>
      <c r="F1108" s="5" t="str">
        <f>'[1]TCE - ANEXO IV - Preencher'!H1117</f>
        <v>S</v>
      </c>
      <c r="G1108" s="5" t="str">
        <f>'[1]TCE - ANEXO IV - Preencher'!I1117</f>
        <v>N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10209.01</v>
      </c>
    </row>
    <row r="1109" spans="1:12" ht="18" customHeight="1" x14ac:dyDescent="0.2">
      <c r="A1109" s="3">
        <f>IFERROR(VLOOKUP(B1109,'[1]DADOS (OCULTAR)'!$P$3:$R$91,3,0),"")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5.99 - Outros Serviços de Terceiros Pessoa Jurídica</v>
      </c>
      <c r="D1109" s="3">
        <f>'[1]TCE - ANEXO IV - Preencher'!F1118</f>
        <v>9795881000159</v>
      </c>
      <c r="E1109" s="5" t="str">
        <f>'[1]TCE - ANEXO IV - Preencher'!G1118</f>
        <v>CONSELHO REGIONAL DE ENGENHARIA E AGRONOMIA DE PERNAMBUCO</v>
      </c>
      <c r="F1109" s="5" t="str">
        <f>'[1]TCE - ANEXO IV - Preencher'!H1118</f>
        <v>S</v>
      </c>
      <c r="G1109" s="5" t="str">
        <f>'[1]TCE - ANEXO IV - Preencher'!I1118</f>
        <v>N</v>
      </c>
      <c r="H1109" s="5" t="str">
        <f>'[1]TCE - ANEXO IV - Preencher'!J1118</f>
        <v>8303963843</v>
      </c>
      <c r="I1109" s="6">
        <f>IF('[1]TCE - ANEXO IV - Preencher'!K1118="","",'[1]TCE - ANEXO IV - Preencher'!K1118)</f>
        <v>44571</v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88.78</v>
      </c>
    </row>
    <row r="1110" spans="1:12" ht="18" customHeight="1" x14ac:dyDescent="0.2">
      <c r="A1110" s="3">
        <f>IFERROR(VLOOKUP(B1110,'[1]DADOS (OCULTAR)'!$P$3:$R$91,3,0),"")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5.99 - Outros Serviços de Terceiros Pessoa Jurídica</v>
      </c>
      <c r="D1110" s="3">
        <f>'[1]TCE - ANEXO IV - Preencher'!F1119</f>
        <v>9795881000159</v>
      </c>
      <c r="E1110" s="5" t="str">
        <f>'[1]TCE - ANEXO IV - Preencher'!G1119</f>
        <v>CONSELHO REGIONAL DE ENGENHARIA E AGRONOMIA DE PERNAMBUCO</v>
      </c>
      <c r="F1110" s="5" t="str">
        <f>'[1]TCE - ANEXO IV - Preencher'!H1119</f>
        <v>S</v>
      </c>
      <c r="G1110" s="5" t="str">
        <f>'[1]TCE - ANEXO IV - Preencher'!I1119</f>
        <v>N</v>
      </c>
      <c r="H1110" s="5" t="str">
        <f>'[1]TCE - ANEXO IV - Preencher'!J1119</f>
        <v>8303954636</v>
      </c>
      <c r="I1110" s="6">
        <f>IF('[1]TCE - ANEXO IV - Preencher'!K1119="","",'[1]TCE - ANEXO IV - Preencher'!K1119)</f>
        <v>44571</v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88.78</v>
      </c>
    </row>
    <row r="1111" spans="1:12" ht="18" customHeight="1" x14ac:dyDescent="0.2">
      <c r="A1111" s="3">
        <f>IFERROR(VLOOKUP(B1111,'[1]DADOS (OCULTAR)'!$P$3:$R$91,3,0),"")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5.99 - Outros Serviços de Terceiros Pessoa Jurídica</v>
      </c>
      <c r="D1111" s="3">
        <f>'[1]TCE - ANEXO IV - Preencher'!F1120</f>
        <v>0</v>
      </c>
      <c r="E1111" s="5" t="str">
        <f>'[1]TCE - ANEXO IV - Preencher'!G1120</f>
        <v>GOVERNO DO ESTADO (TAXA DE PREVENCAO DE INCENDIO)</v>
      </c>
      <c r="F1111" s="5" t="str">
        <f>'[1]TCE - ANEXO IV - Preencher'!H1120</f>
        <v>S</v>
      </c>
      <c r="G1111" s="5" t="str">
        <f>'[1]TCE - ANEXO IV - Preencher'!I1120</f>
        <v>N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4649.33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>
        <f>IFERROR(VLOOKUP(B1114,'[1]DADOS (OCULTAR)'!$P$3:$R$91,3,0),"")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1.99 - Outras Despesas com Pessoal</v>
      </c>
      <c r="D1114" s="3">
        <f>'[1]TCE - ANEXO IV - Preencher'!F1123</f>
        <v>1203383000168</v>
      </c>
      <c r="E1114" s="5" t="str">
        <f>'[1]TCE - ANEXO IV - Preencher'!G1123</f>
        <v>RCR LOCACAO LTDA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5418</v>
      </c>
      <c r="I1114" s="6">
        <f>IF('[1]TCE - ANEXO IV - Preencher'!K1123="","",'[1]TCE - ANEXO IV - Preencher'!K1123)</f>
        <v>44586</v>
      </c>
      <c r="J1114" s="5" t="str">
        <f>'[1]TCE - ANEXO IV - Preencher'!L1123</f>
        <v>26.2201.01.203.383/0001-68-000-000.005.418-100.023.829-6</v>
      </c>
      <c r="K1114" s="5" t="str">
        <f>IF(F1114="B",LEFT('[1]TCE - ANEXO IV - Preencher'!M1123,2),IF(F1114="S",LEFT('[1]TCE - ANEXO IV - Preencher'!M1123,7),IF('[1]TCE - ANEXO IV - Preencher'!H1123="","")))</f>
        <v>2611606</v>
      </c>
      <c r="L1114" s="7">
        <f>'[1]TCE - ANEXO IV - Preencher'!N1123</f>
        <v>25804.85</v>
      </c>
    </row>
    <row r="1115" spans="1:12" ht="18" customHeight="1" x14ac:dyDescent="0.2">
      <c r="A1115" s="3">
        <f>IFERROR(VLOOKUP(B1115,'[1]DADOS (OCULTAR)'!$P$3:$R$91,3,0),"")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1.99 - Outras Despesas com Pessoal</v>
      </c>
      <c r="D1115" s="3">
        <f>'[1]TCE - ANEXO IV - Preencher'!F1124</f>
        <v>10548532000111</v>
      </c>
      <c r="E1115" s="5" t="str">
        <f>'[1]TCE - ANEXO IV - Preencher'!G1124</f>
        <v>ASSOCIACAO DAS EMP DE TRANSP DE PASS DE CARUARU</v>
      </c>
      <c r="F1115" s="5" t="str">
        <f>'[1]TCE - ANEXO IV - Preencher'!H1124</f>
        <v>S</v>
      </c>
      <c r="G1115" s="5" t="str">
        <f>'[1]TCE - ANEXO IV - Preencher'!I1124</f>
        <v>N</v>
      </c>
      <c r="H1115" s="5">
        <f>'[1]TCE - ANEXO IV - Preencher'!J1124</f>
        <v>61849</v>
      </c>
      <c r="I1115" s="6">
        <f>IF('[1]TCE - ANEXO IV - Preencher'!K1124="","",'[1]TCE - ANEXO IV - Preencher'!K1124)</f>
        <v>44524</v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>2604106</v>
      </c>
      <c r="L1115" s="7">
        <f>'[1]TCE - ANEXO IV - Preencher'!N1124</f>
        <v>61760.4</v>
      </c>
    </row>
    <row r="1116" spans="1:12" ht="18" customHeight="1" x14ac:dyDescent="0.2">
      <c r="A1116" s="3">
        <f>IFERROR(VLOOKUP(B1116,'[1]DADOS (OCULTAR)'!$P$3:$R$91,3,0),"")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1.99 - Outras Despesas com Pessoal</v>
      </c>
      <c r="D1116" s="3">
        <f>'[1]TCE - ANEXO IV - Preencher'!F1125</f>
        <v>21986074000119</v>
      </c>
      <c r="E1116" s="5" t="str">
        <f>'[1]TCE - ANEXO IV - Preencher'!G1125</f>
        <v>PRUDENTIAL DO BRASIL VIDA EM GRUPO SA</v>
      </c>
      <c r="F1116" s="5" t="str">
        <f>'[1]TCE - ANEXO IV - Preencher'!H1125</f>
        <v>S</v>
      </c>
      <c r="G1116" s="5" t="str">
        <f>'[1]TCE - ANEXO IV - Preencher'!I1125</f>
        <v>N</v>
      </c>
      <c r="H1116" s="5" t="str">
        <f>'[1]TCE - ANEXO IV - Preencher'!J1125</f>
        <v>109008325</v>
      </c>
      <c r="I1116" s="6">
        <f>IF('[1]TCE - ANEXO IV - Preencher'!K1125="","",'[1]TCE - ANEXO IV - Preencher'!K1125)</f>
        <v>44579</v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>3550308</v>
      </c>
      <c r="L1116" s="7">
        <f>'[1]TCE - ANEXO IV - Preencher'!N1125</f>
        <v>580.35</v>
      </c>
    </row>
    <row r="1117" spans="1:12" ht="18" customHeight="1" x14ac:dyDescent="0.2">
      <c r="A1117" s="3">
        <f>IFERROR(VLOOKUP(B1117,'[1]DADOS (OCULTAR)'!$P$3:$R$91,3,0),"")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1.99 - Outras Despesas com Pessoal</v>
      </c>
      <c r="D1117" s="3">
        <f>'[1]TCE - ANEXO IV - Preencher'!F1126</f>
        <v>21986074000119</v>
      </c>
      <c r="E1117" s="5" t="str">
        <f>'[1]TCE - ANEXO IV - Preencher'!G1126</f>
        <v>PRUDENTIAL DO BRASIL VIDA EM GRUPO SA</v>
      </c>
      <c r="F1117" s="5" t="str">
        <f>'[1]TCE - ANEXO IV - Preencher'!H1126</f>
        <v>S</v>
      </c>
      <c r="G1117" s="5" t="str">
        <f>'[1]TCE - ANEXO IV - Preencher'!I1126</f>
        <v>N</v>
      </c>
      <c r="H1117" s="5" t="str">
        <f>'[1]TCE - ANEXO IV - Preencher'!J1126</f>
        <v>109008291</v>
      </c>
      <c r="I1117" s="6">
        <f>IF('[1]TCE - ANEXO IV - Preencher'!K1126="","",'[1]TCE - ANEXO IV - Preencher'!K1126)</f>
        <v>44579</v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>3550308</v>
      </c>
      <c r="L1117" s="7">
        <f>'[1]TCE - ANEXO IV - Preencher'!N1126</f>
        <v>2709.06</v>
      </c>
    </row>
    <row r="1118" spans="1:12" ht="18" customHeight="1" x14ac:dyDescent="0.2">
      <c r="A1118" s="3">
        <f>IFERROR(VLOOKUP(B1118,'[1]DADOS (OCULTAR)'!$P$3:$R$91,3,0),"")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1.99 - Outras Despesas com Pessoal</v>
      </c>
      <c r="D1118" s="3">
        <f>'[1]TCE - ANEXO IV - Preencher'!F1127</f>
        <v>7021544000189</v>
      </c>
      <c r="E1118" s="5" t="str">
        <f>'[1]TCE - ANEXO IV - Preencher'!G1127</f>
        <v>BERKLEY INTERNATIONAL DO BRASIL SEGUROS SA</v>
      </c>
      <c r="F1118" s="5" t="str">
        <f>'[1]TCE - ANEXO IV - Preencher'!H1127</f>
        <v>S</v>
      </c>
      <c r="G1118" s="5" t="str">
        <f>'[1]TCE - ANEXO IV - Preencher'!I1127</f>
        <v>N</v>
      </c>
      <c r="H1118" s="5" t="str">
        <f>'[1]TCE - ANEXO IV - Preencher'!J1127</f>
        <v>1008200000204</v>
      </c>
      <c r="I1118" s="6">
        <f>IF('[1]TCE - ANEXO IV - Preencher'!K1127="","",'[1]TCE - ANEXO IV - Preencher'!K1127)</f>
        <v>44580</v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>3550308</v>
      </c>
      <c r="L1118" s="7">
        <f>'[1]TCE - ANEXO IV - Preencher'!N1127</f>
        <v>1146.31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>
        <f>IFERROR(VLOOKUP(B1122,'[1]DADOS (OCULTAR)'!$P$3:$R$91,3,0),"")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 xml:space="preserve">5.21 - Seguros em geral </v>
      </c>
      <c r="D1122" s="3" t="str">
        <f>'[1]TCE - ANEXO IV - Preencher'!F1131</f>
        <v>03.502.099/0001-18</v>
      </c>
      <c r="E1122" s="5" t="str">
        <f>'[1]TCE - ANEXO IV - Preencher'!G1131</f>
        <v>CHUBB SEGUROS DO BRASIL S.A.</v>
      </c>
      <c r="F1122" s="5" t="str">
        <f>'[1]TCE - ANEXO IV - Preencher'!H1131</f>
        <v>S</v>
      </c>
      <c r="G1122" s="5" t="str">
        <f>'[1]TCE - ANEXO IV - Preencher'!I1131</f>
        <v>N</v>
      </c>
      <c r="H1122" s="5" t="str">
        <f>'[1]TCE - ANEXO IV - Preencher'!J1131</f>
        <v>1.180.059.523</v>
      </c>
      <c r="I1122" s="6">
        <f>IF('[1]TCE - ANEXO IV - Preencher'!K1131="","",'[1]TCE - ANEXO IV - Preencher'!K1131)</f>
        <v>44561</v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1385.05</v>
      </c>
    </row>
    <row r="1123" spans="1:12" ht="18" customHeight="1" x14ac:dyDescent="0.2">
      <c r="A1123" s="3">
        <f>IFERROR(VLOOKUP(B1123,'[1]DADOS (OCULTAR)'!$P$3:$R$91,3,0),"")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 xml:space="preserve">5.21 - Seguros em geral </v>
      </c>
      <c r="D1123" s="3" t="str">
        <f>'[1]TCE - ANEXO IV - Preencher'!F1132</f>
        <v>61.074.175/0001-38</v>
      </c>
      <c r="E1123" s="5" t="str">
        <f>'[1]TCE - ANEXO IV - Preencher'!G1132</f>
        <v>MAPFRE SEGUROS GERAIS S/A</v>
      </c>
      <c r="F1123" s="5" t="str">
        <f>'[1]TCE - ANEXO IV - Preencher'!H1132</f>
        <v>S</v>
      </c>
      <c r="G1123" s="5" t="str">
        <f>'[1]TCE - ANEXO IV - Preencher'!I1132</f>
        <v>N</v>
      </c>
      <c r="H1123" s="5" t="str">
        <f>'[1]TCE - ANEXO IV - Preencher'!J1132</f>
        <v>2.143.000.058.331</v>
      </c>
      <c r="I1123" s="6">
        <f>IF('[1]TCE - ANEXO IV - Preencher'!K1132="","",'[1]TCE - ANEXO IV - Preencher'!K1132)</f>
        <v>44561</v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99.85</v>
      </c>
    </row>
    <row r="1124" spans="1:12" ht="18" customHeight="1" x14ac:dyDescent="0.2">
      <c r="A1124" s="3">
        <f>IFERROR(VLOOKUP(B1124,'[1]DADOS (OCULTAR)'!$P$3:$R$91,3,0),"")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 xml:space="preserve">5.21 - Seguros em geral </v>
      </c>
      <c r="D1124" s="3" t="str">
        <f>'[1]TCE - ANEXO IV - Preencher'!F1133</f>
        <v>61.074.175/0001-38</v>
      </c>
      <c r="E1124" s="5" t="str">
        <f>'[1]TCE - ANEXO IV - Preencher'!G1133</f>
        <v>MAPFRE SEGUROS GERAIS S/A</v>
      </c>
      <c r="F1124" s="5" t="str">
        <f>'[1]TCE - ANEXO IV - Preencher'!H1133</f>
        <v>S</v>
      </c>
      <c r="G1124" s="5" t="str">
        <f>'[1]TCE - ANEXO IV - Preencher'!I1133</f>
        <v>N</v>
      </c>
      <c r="H1124" s="5" t="str">
        <f>'[1]TCE - ANEXO IV - Preencher'!J1133</f>
        <v>2.143.000.058.331</v>
      </c>
      <c r="I1124" s="6">
        <f>IF('[1]TCE - ANEXO IV - Preencher'!K1133="","",'[1]TCE - ANEXO IV - Preencher'!K1133)</f>
        <v>44561</v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88.75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>
        <f>IFERROR(VLOOKUP(B1126,'[1]DADOS (OCULTAR)'!$P$3:$R$91,3,0),"")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5.9 - Telefonia Móvel</v>
      </c>
      <c r="D1126" s="3" t="str">
        <f>'[1]TCE - ANEXO IV - Preencher'!F1135</f>
        <v>02.558.157/0008-39</v>
      </c>
      <c r="E1126" s="5" t="str">
        <f>'[1]TCE - ANEXO IV - Preencher'!G1135</f>
        <v xml:space="preserve">TELEFONICA BRASIL S.A. </v>
      </c>
      <c r="F1126" s="5" t="str">
        <f>'[1]TCE - ANEXO IV - Preencher'!H1135</f>
        <v>S</v>
      </c>
      <c r="G1126" s="5" t="str">
        <f>'[1]TCE - ANEXO IV - Preencher'!I1135</f>
        <v>S</v>
      </c>
      <c r="H1126" s="5">
        <f>'[1]TCE - ANEXO IV - Preencher'!J1135</f>
        <v>265380609</v>
      </c>
      <c r="I1126" s="6">
        <f>IF('[1]TCE - ANEXO IV - Preencher'!K1135="","",'[1]TCE - ANEXO IV - Preencher'!K1135)</f>
        <v>44547</v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>2611606</v>
      </c>
      <c r="L1126" s="7">
        <f>'[1]TCE - ANEXO IV - Preencher'!N1135</f>
        <v>1042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>
        <f>IFERROR(VLOOKUP(B1128,'[1]DADOS (OCULTAR)'!$P$3:$R$91,3,0),"")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5.18 - Teledonia Fixa</v>
      </c>
      <c r="D1128" s="3" t="str">
        <f>'[1]TCE - ANEXO IV - Preencher'!F1137</f>
        <v>11.844.663/0001-09</v>
      </c>
      <c r="E1128" s="5" t="str">
        <f>'[1]TCE - ANEXO IV - Preencher'!G1137</f>
        <v>1 TELECOM SERV. TECNOLOGIA EM INTERNET LTDA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78670</v>
      </c>
      <c r="I1128" s="6">
        <f>IF('[1]TCE - ANEXO IV - Preencher'!K1137="","",'[1]TCE - ANEXO IV - Preencher'!K1137)</f>
        <v>44544</v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>2611606</v>
      </c>
      <c r="L1128" s="7">
        <f>'[1]TCE - ANEXO IV - Preencher'!N1137</f>
        <v>434</v>
      </c>
    </row>
    <row r="1129" spans="1:12" ht="18" customHeight="1" x14ac:dyDescent="0.2">
      <c r="A1129" s="3">
        <f>IFERROR(VLOOKUP(B1129,'[1]DADOS (OCULTAR)'!$P$3:$R$91,3,0),"")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5.18 - Teledonia Fixa</v>
      </c>
      <c r="D1129" s="3" t="str">
        <f>'[1]TCE - ANEXO IV - Preencher'!F1138</f>
        <v>11.844.663/0001-09</v>
      </c>
      <c r="E1129" s="5" t="str">
        <f>'[1]TCE - ANEXO IV - Preencher'!G1138</f>
        <v>1 TELECOM SERV. TECNOLOGIA EM INTERNET LTDA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000094357</v>
      </c>
      <c r="I1129" s="6">
        <f>IF('[1]TCE - ANEXO IV - Preencher'!K1138="","",'[1]TCE - ANEXO IV - Preencher'!K1138)</f>
        <v>44544</v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>2611606</v>
      </c>
      <c r="L1129" s="7">
        <f>'[1]TCE - ANEXO IV - Preencher'!N1138</f>
        <v>266</v>
      </c>
    </row>
    <row r="1130" spans="1:12" ht="18" customHeight="1" x14ac:dyDescent="0.2">
      <c r="A1130" s="3">
        <f>IFERROR(VLOOKUP(B1130,'[1]DADOS (OCULTAR)'!$P$3:$R$91,3,0),"")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5.18 - Teledonia Fixa</v>
      </c>
      <c r="D1130" s="3" t="str">
        <f>'[1]TCE - ANEXO IV - Preencher'!F1139</f>
        <v>04.601.397/0001-28</v>
      </c>
      <c r="E1130" s="5" t="str">
        <f>'[1]TCE - ANEXO IV - Preencher'!G1139</f>
        <v>BRISANET SERVICOS DE TELECOMUNICACOES S.</v>
      </c>
      <c r="F1130" s="5" t="str">
        <f>'[1]TCE - ANEXO IV - Preencher'!H1139</f>
        <v>S</v>
      </c>
      <c r="G1130" s="5" t="str">
        <f>'[1]TCE - ANEXO IV - Preencher'!I1139</f>
        <v>N</v>
      </c>
      <c r="H1130" s="5" t="str">
        <f>'[1]TCE - ANEXO IV - Preencher'!J1139</f>
        <v>8678289</v>
      </c>
      <c r="I1130" s="6">
        <f>IF('[1]TCE - ANEXO IV - Preencher'!K1139="","",'[1]TCE - ANEXO IV - Preencher'!K1139)</f>
        <v>44552</v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>2310902</v>
      </c>
      <c r="L1130" s="7">
        <f>'[1]TCE - ANEXO IV - Preencher'!N1139</f>
        <v>800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>
        <f>IFERROR(VLOOKUP(B1132,'[1]DADOS (OCULTAR)'!$P$3:$R$91,3,0),"")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5.13 - Água e Esgoto</v>
      </c>
      <c r="D1132" s="3" t="str">
        <f>'[1]TCE - ANEXO IV - Preencher'!F1141</f>
        <v>09.769.035/0001-64</v>
      </c>
      <c r="E1132" s="5" t="str">
        <f>'[1]TCE - ANEXO IV - Preencher'!G1141</f>
        <v>COMPANHIA PERNAMBUCANA DE SANEAMENTO</v>
      </c>
      <c r="F1132" s="5" t="str">
        <f>'[1]TCE - ANEXO IV - Preencher'!H1141</f>
        <v>S</v>
      </c>
      <c r="G1132" s="5" t="str">
        <f>'[1]TCE - ANEXO IV - Preencher'!I1141</f>
        <v>S</v>
      </c>
      <c r="H1132" s="5" t="str">
        <f>'[1]TCE - ANEXO IV - Preencher'!J1141</f>
        <v>202112103447679</v>
      </c>
      <c r="I1132" s="6">
        <f>IF('[1]TCE - ANEXO IV - Preencher'!K1141="","",'[1]TCE - ANEXO IV - Preencher'!K1141)</f>
        <v>44567</v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>2611606</v>
      </c>
      <c r="L1132" s="7">
        <f>'[1]TCE - ANEXO IV - Preencher'!N1141</f>
        <v>17255.61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>
        <f>IFERROR(VLOOKUP(B1134,'[1]DADOS (OCULTAR)'!$P$3:$R$91,3,0),"")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5.12 - Energia Elétrica</v>
      </c>
      <c r="D1134" s="3" t="str">
        <f>'[1]TCE - ANEXO IV - Preencher'!F1143</f>
        <v>10.835.932/0001-08</v>
      </c>
      <c r="E1134" s="5" t="str">
        <f>'[1]TCE - ANEXO IV - Preencher'!G1143</f>
        <v>COMPANHIA ENERGETICA DE PERNAMBUCO</v>
      </c>
      <c r="F1134" s="5" t="str">
        <f>'[1]TCE - ANEXO IV - Preencher'!H1143</f>
        <v>S</v>
      </c>
      <c r="G1134" s="5" t="str">
        <f>'[1]TCE - ANEXO IV - Preencher'!I1143</f>
        <v>S</v>
      </c>
      <c r="H1134" s="5">
        <f>'[1]TCE - ANEXO IV - Preencher'!J1143</f>
        <v>188135382</v>
      </c>
      <c r="I1134" s="6">
        <f>IF('[1]TCE - ANEXO IV - Preencher'!K1143="","",'[1]TCE - ANEXO IV - Preencher'!K1143)</f>
        <v>44562</v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>2611606</v>
      </c>
      <c r="L1134" s="7">
        <f>'[1]TCE - ANEXO IV - Preencher'!N1143</f>
        <v>224855.11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>
        <f>IFERROR(VLOOKUP(B1136,'[1]DADOS (OCULTAR)'!$P$3:$R$91,3,0),"")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5.3 - Locação de Máquinas e Equipamentos</v>
      </c>
      <c r="D1136" s="3" t="str">
        <f>'[1]TCE - ANEXO IV - Preencher'!F1145</f>
        <v>01.440.590/0010-27</v>
      </c>
      <c r="E1136" s="5" t="str">
        <f>'[1]TCE - ANEXO IV - Preencher'!G1145</f>
        <v>FRESENIUS MEDICAL CARE LTDA</v>
      </c>
      <c r="F1136" s="5" t="str">
        <f>'[1]TCE - ANEXO IV - Preencher'!H1145</f>
        <v>S</v>
      </c>
      <c r="G1136" s="5" t="str">
        <f>'[1]TCE - ANEXO IV - Preencher'!I1145</f>
        <v>S</v>
      </c>
      <c r="H1136" s="5">
        <f>'[1]TCE - ANEXO IV - Preencher'!J1145</f>
        <v>5</v>
      </c>
      <c r="I1136" s="6">
        <f>IF('[1]TCE - ANEXO IV - Preencher'!K1145="","",'[1]TCE - ANEXO IV - Preencher'!K1145)</f>
        <v>44531</v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>3524709</v>
      </c>
      <c r="L1136" s="7">
        <f>'[1]TCE - ANEXO IV - Preencher'!N1145</f>
        <v>5700</v>
      </c>
    </row>
    <row r="1137" spans="1:12" ht="18" customHeight="1" x14ac:dyDescent="0.2">
      <c r="A1137" s="3">
        <f>IFERROR(VLOOKUP(B1137,'[1]DADOS (OCULTAR)'!$P$3:$R$91,3,0),"")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5.3 - Locação de Máquinas e Equipamentos</v>
      </c>
      <c r="D1137" s="3" t="str">
        <f>'[1]TCE - ANEXO IV - Preencher'!F1146</f>
        <v>01.440.590/0010-27</v>
      </c>
      <c r="E1137" s="5" t="str">
        <f>'[1]TCE - ANEXO IV - Preencher'!G1146</f>
        <v>FRESENIUS MEDICAL CARE LTDA</v>
      </c>
      <c r="F1137" s="5" t="str">
        <f>'[1]TCE - ANEXO IV - Preencher'!H1146</f>
        <v>S</v>
      </c>
      <c r="G1137" s="5" t="str">
        <f>'[1]TCE - ANEXO IV - Preencher'!I1146</f>
        <v>S</v>
      </c>
      <c r="H1137" s="5">
        <f>'[1]TCE - ANEXO IV - Preencher'!J1146</f>
        <v>55</v>
      </c>
      <c r="I1137" s="6">
        <f>IF('[1]TCE - ANEXO IV - Preencher'!K1146="","",'[1]TCE - ANEXO IV - Preencher'!K1146)</f>
        <v>44531</v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>3524709</v>
      </c>
      <c r="L1137" s="7">
        <f>'[1]TCE - ANEXO IV - Preencher'!N1146</f>
        <v>11588.12</v>
      </c>
    </row>
    <row r="1138" spans="1:12" ht="18" customHeight="1" x14ac:dyDescent="0.2">
      <c r="A1138" s="3">
        <f>IFERROR(VLOOKUP(B1138,'[1]DADOS (OCULTAR)'!$P$3:$R$91,3,0),"")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5.3 - Locação de Máquinas e Equipamentos</v>
      </c>
      <c r="D1138" s="3" t="str">
        <f>'[1]TCE - ANEXO IV - Preencher'!F1147</f>
        <v>27.893.009/0001-25</v>
      </c>
      <c r="E1138" s="5" t="str">
        <f>'[1]TCE - ANEXO IV - Preencher'!G1147</f>
        <v>LSA SOLUCOES EM TECNOLOGIA EIRELI - ME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00000118</v>
      </c>
      <c r="I1138" s="6">
        <f>IF('[1]TCE - ANEXO IV - Preencher'!K1147="","",'[1]TCE - ANEXO IV - Preencher'!K1147)</f>
        <v>44564</v>
      </c>
      <c r="J1138" s="5" t="str">
        <f>'[1]TCE - ANEXO IV - Preencher'!L1147</f>
        <v>84XT-AFUX</v>
      </c>
      <c r="K1138" s="5" t="str">
        <f>IF(F1138="B",LEFT('[1]TCE - ANEXO IV - Preencher'!M1147,2),IF(F1138="S",LEFT('[1]TCE - ANEXO IV - Preencher'!M1147,7),IF('[1]TCE - ANEXO IV - Preencher'!H1147="","")))</f>
        <v>2611606</v>
      </c>
      <c r="L1138" s="7">
        <f>'[1]TCE - ANEXO IV - Preencher'!N1147</f>
        <v>1800</v>
      </c>
    </row>
    <row r="1139" spans="1:12" ht="18" customHeight="1" x14ac:dyDescent="0.2">
      <c r="A1139" s="3">
        <f>IFERROR(VLOOKUP(B1139,'[1]DADOS (OCULTAR)'!$P$3:$R$91,3,0),"")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5.3 - Locação de Máquinas e Equipamentos</v>
      </c>
      <c r="D1139" s="3" t="str">
        <f>'[1]TCE - ANEXO IV - Preencher'!F1148</f>
        <v>13.490.233/0001-61</v>
      </c>
      <c r="E1139" s="5" t="str">
        <f>'[1]TCE - ANEXO IV - Preencher'!G1148</f>
        <v>ALONETEC IMPORTACAO E SERVICOS DE EQUIP DE INFOR</v>
      </c>
      <c r="F1139" s="5" t="str">
        <f>'[1]TCE - ANEXO IV - Preencher'!H1148</f>
        <v>S</v>
      </c>
      <c r="G1139" s="5" t="str">
        <f>'[1]TCE - ANEXO IV - Preencher'!I1148</f>
        <v>S</v>
      </c>
      <c r="H1139" s="5">
        <f>'[1]TCE - ANEXO IV - Preencher'!J1148</f>
        <v>3250</v>
      </c>
      <c r="I1139" s="6">
        <f>IF('[1]TCE - ANEXO IV - Preencher'!K1148="","",'[1]TCE - ANEXO IV - Preencher'!K1148)</f>
        <v>44547</v>
      </c>
      <c r="J1139" s="5" t="str">
        <f>'[1]TCE - ANEXO IV - Preencher'!L1148</f>
        <v>XX47-5XJF</v>
      </c>
      <c r="K1139" s="5" t="str">
        <f>IF(F1139="B",LEFT('[1]TCE - ANEXO IV - Preencher'!M1148,2),IF(F1139="S",LEFT('[1]TCE - ANEXO IV - Preencher'!M1148,7),IF('[1]TCE - ANEXO IV - Preencher'!H1148="","")))</f>
        <v>2611606</v>
      </c>
      <c r="L1139" s="7">
        <f>'[1]TCE - ANEXO IV - Preencher'!N1148</f>
        <v>1089</v>
      </c>
    </row>
    <row r="1140" spans="1:12" ht="18" customHeight="1" x14ac:dyDescent="0.2">
      <c r="A1140" s="3">
        <f>IFERROR(VLOOKUP(B1140,'[1]DADOS (OCULTAR)'!$P$3:$R$91,3,0),"")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5.3 - Locação de Máquinas e Equipamentos</v>
      </c>
      <c r="D1140" s="3" t="str">
        <f>'[1]TCE - ANEXO IV - Preencher'!F1149</f>
        <v>05.097.661/0001-09</v>
      </c>
      <c r="E1140" s="5" t="str">
        <f>'[1]TCE - ANEXO IV - Preencher'!G1149</f>
        <v>CONTAGE CONSULTORIA EM TEL E MONITORAMENTO LTDA</v>
      </c>
      <c r="F1140" s="5" t="str">
        <f>'[1]TCE - ANEXO IV - Preencher'!H1149</f>
        <v>S</v>
      </c>
      <c r="G1140" s="5" t="str">
        <f>'[1]TCE - ANEXO IV - Preencher'!I1149</f>
        <v>S</v>
      </c>
      <c r="H1140" s="5" t="str">
        <f>'[1]TCE - ANEXO IV - Preencher'!J1149</f>
        <v>003713</v>
      </c>
      <c r="I1140" s="6">
        <f>IF('[1]TCE - ANEXO IV - Preencher'!K1149="","",'[1]TCE - ANEXO IV - Preencher'!K1149)</f>
        <v>44540</v>
      </c>
      <c r="J1140" s="5" t="str">
        <f>'[1]TCE - ANEXO IV - Preencher'!L1149</f>
        <v>003714</v>
      </c>
      <c r="K1140" s="5" t="str">
        <f>IF(F1140="B",LEFT('[1]TCE - ANEXO IV - Preencher'!M1149,2),IF(F1140="S",LEFT('[1]TCE - ANEXO IV - Preencher'!M1149,7),IF('[1]TCE - ANEXO IV - Preencher'!H1149="","")))</f>
        <v>2611606</v>
      </c>
      <c r="L1140" s="7">
        <f>'[1]TCE - ANEXO IV - Preencher'!N1149</f>
        <v>1300</v>
      </c>
    </row>
    <row r="1141" spans="1:12" ht="18" customHeight="1" x14ac:dyDescent="0.2">
      <c r="A1141" s="3">
        <f>IFERROR(VLOOKUP(B1141,'[1]DADOS (OCULTAR)'!$P$3:$R$91,3,0),"")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5.3 - Locação de Máquinas e Equipamentos</v>
      </c>
      <c r="D1141" s="3" t="str">
        <f>'[1]TCE - ANEXO IV - Preencher'!F1150</f>
        <v>09.168.271/0002-06</v>
      </c>
      <c r="E1141" s="5" t="str">
        <f>'[1]TCE - ANEXO IV - Preencher'!G1150</f>
        <v>AGISA CONTAINNERS</v>
      </c>
      <c r="F1141" s="5" t="str">
        <f>'[1]TCE - ANEXO IV - Preencher'!H1150</f>
        <v>S</v>
      </c>
      <c r="G1141" s="5" t="str">
        <f>'[1]TCE - ANEXO IV - Preencher'!I1150</f>
        <v>S</v>
      </c>
      <c r="H1141" s="5" t="str">
        <f>'[1]TCE - ANEXO IV - Preencher'!J1150</f>
        <v>005503</v>
      </c>
      <c r="I1141" s="6">
        <f>IF('[1]TCE - ANEXO IV - Preencher'!K1150="","",'[1]TCE - ANEXO IV - Preencher'!K1150)</f>
        <v>44518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>2607901</v>
      </c>
      <c r="L1141" s="7">
        <f>'[1]TCE - ANEXO IV - Preencher'!N1150</f>
        <v>700</v>
      </c>
    </row>
    <row r="1142" spans="1:12" ht="18" customHeight="1" x14ac:dyDescent="0.2">
      <c r="A1142" s="3">
        <f>IFERROR(VLOOKUP(B1142,'[1]DADOS (OCULTAR)'!$P$3:$R$91,3,0),"")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5.3 - Locação de Máquinas e Equipamentos</v>
      </c>
      <c r="D1142" s="3" t="str">
        <f>'[1]TCE - ANEXO IV - Preencher'!F1151</f>
        <v>10.279.299/0001-19</v>
      </c>
      <c r="E1142" s="5" t="str">
        <f>'[1]TCE - ANEXO IV - Preencher'!G1151</f>
        <v>RGRAPH LOC ECOM E SERV LTDA - ME</v>
      </c>
      <c r="F1142" s="5" t="str">
        <f>'[1]TCE - ANEXO IV - Preencher'!H1151</f>
        <v>S</v>
      </c>
      <c r="G1142" s="5" t="str">
        <f>'[1]TCE - ANEXO IV - Preencher'!I1151</f>
        <v>S</v>
      </c>
      <c r="H1142" s="5">
        <f>'[1]TCE - ANEXO IV - Preencher'!J1151</f>
        <v>4684</v>
      </c>
      <c r="I1142" s="6">
        <f>IF('[1]TCE - ANEXO IV - Preencher'!K1151="","",'[1]TCE - ANEXO IV - Preencher'!K1151)</f>
        <v>44561</v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>2611606</v>
      </c>
      <c r="L1142" s="7">
        <f>'[1]TCE - ANEXO IV - Preencher'!N1151</f>
        <v>10498.9</v>
      </c>
    </row>
    <row r="1143" spans="1:12" ht="18" customHeight="1" x14ac:dyDescent="0.2">
      <c r="A1143" s="3">
        <f>IFERROR(VLOOKUP(B1143,'[1]DADOS (OCULTAR)'!$P$3:$R$91,3,0),"")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5.3 - Locação de Máquinas e Equipamentos</v>
      </c>
      <c r="D1143" s="3" t="str">
        <f>'[1]TCE - ANEXO IV - Preencher'!F1152</f>
        <v>97.406.706/0001-90</v>
      </c>
      <c r="E1143" s="5" t="str">
        <f>'[1]TCE - ANEXO IV - Preencher'!G1152</f>
        <v>HPFS ARREND MERCANTIL SA</v>
      </c>
      <c r="F1143" s="5" t="str">
        <f>'[1]TCE - ANEXO IV - Preencher'!H1152</f>
        <v>S</v>
      </c>
      <c r="G1143" s="5" t="str">
        <f>'[1]TCE - ANEXO IV - Preencher'!I1152</f>
        <v>N</v>
      </c>
      <c r="H1143" s="5" t="str">
        <f>'[1]TCE - ANEXO IV - Preencher'!J1152</f>
        <v>5329708517</v>
      </c>
      <c r="I1143" s="6">
        <f>IF('[1]TCE - ANEXO IV - Preencher'!K1152="","",'[1]TCE - ANEXO IV - Preencher'!K1152)</f>
        <v>44511</v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>2604106</v>
      </c>
      <c r="L1143" s="7">
        <f>'[1]TCE - ANEXO IV - Preencher'!N1152</f>
        <v>1397.63</v>
      </c>
    </row>
    <row r="1144" spans="1:12" ht="18" customHeight="1" x14ac:dyDescent="0.2">
      <c r="A1144" s="3">
        <f>IFERROR(VLOOKUP(B1144,'[1]DADOS (OCULTAR)'!$P$3:$R$91,3,0),"")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5.3 - Locação de Máquinas e Equipamentos</v>
      </c>
      <c r="D1144" s="3" t="str">
        <f>'[1]TCE - ANEXO IV - Preencher'!F1153</f>
        <v>37.462.182/0001-22</v>
      </c>
      <c r="E1144" s="5" t="str">
        <f>'[1]TCE - ANEXO IV - Preencher'!G1153</f>
        <v>MARCA CLIMATIZACAO E TERCEIRIZACAO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0000282</v>
      </c>
      <c r="I1144" s="6">
        <f>IF('[1]TCE - ANEXO IV - Preencher'!K1153="","",'[1]TCE - ANEXO IV - Preencher'!K1153)</f>
        <v>44560</v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>2609600</v>
      </c>
      <c r="L1144" s="7">
        <f>'[1]TCE - ANEXO IV - Preencher'!N1153</f>
        <v>6400</v>
      </c>
    </row>
    <row r="1145" spans="1:12" ht="18" customHeight="1" x14ac:dyDescent="0.2">
      <c r="A1145" s="3">
        <f>IFERROR(VLOOKUP(B1145,'[1]DADOS (OCULTAR)'!$P$3:$R$91,3,0),"")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5.3 - Locação de Máquinas e Equipamentos</v>
      </c>
      <c r="D1145" s="3" t="str">
        <f>'[1]TCE - ANEXO IV - Preencher'!F1154</f>
        <v>20.265.080/0001-14</v>
      </c>
      <c r="E1145" s="5" t="str">
        <f>'[1]TCE - ANEXO IV - Preencher'!G1154</f>
        <v>JM SILVA MAQUINAS E EQUIP LTDA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001413</v>
      </c>
      <c r="I1145" s="6">
        <f>IF('[1]TCE - ANEXO IV - Preencher'!K1154="","",'[1]TCE - ANEXO IV - Preencher'!K1154)</f>
        <v>44564</v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>2611606</v>
      </c>
      <c r="L1145" s="7">
        <f>'[1]TCE - ANEXO IV - Preencher'!N1154</f>
        <v>800</v>
      </c>
    </row>
    <row r="1146" spans="1:12" ht="18" customHeight="1" x14ac:dyDescent="0.2">
      <c r="A1146" s="3">
        <f>IFERROR(VLOOKUP(B1146,'[1]DADOS (OCULTAR)'!$P$3:$R$91,3,0),"")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5.3 - Locação de Máquinas e Equipamentos</v>
      </c>
      <c r="D1146" s="3">
        <f>'[1]TCE - ANEXO IV - Preencher'!F1155</f>
        <v>24080970000102</v>
      </c>
      <c r="E1146" s="5" t="str">
        <f>'[1]TCE - ANEXO IV - Preencher'!G1155</f>
        <v>CARLOS ALBERTO PROJETOS E CONSTRUCAO LTDA - EPP</v>
      </c>
      <c r="F1146" s="5" t="str">
        <f>'[1]TCE - ANEXO IV - Preencher'!H1155</f>
        <v>S</v>
      </c>
      <c r="G1146" s="5" t="str">
        <f>'[1]TCE - ANEXO IV - Preencher'!I1155</f>
        <v>S</v>
      </c>
      <c r="H1146" s="5" t="str">
        <f>'[1]TCE - ANEXO IV - Preencher'!J1155</f>
        <v>076521</v>
      </c>
      <c r="I1146" s="6">
        <f>IF('[1]TCE - ANEXO IV - Preencher'!K1155="","",'[1]TCE - ANEXO IV - Preencher'!K1155)</f>
        <v>44547</v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>2604106</v>
      </c>
      <c r="L1146" s="7">
        <f>'[1]TCE - ANEXO IV - Preencher'!N1155</f>
        <v>790</v>
      </c>
    </row>
    <row r="1147" spans="1:12" ht="18" customHeight="1" x14ac:dyDescent="0.2">
      <c r="A1147" s="3">
        <f>IFERROR(VLOOKUP(B1147,'[1]DADOS (OCULTAR)'!$P$3:$R$91,3,0),"")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5.3 - Locação de Máquinas e Equipamentos</v>
      </c>
      <c r="D1147" s="3">
        <f>'[1]TCE - ANEXO IV - Preencher'!F1156</f>
        <v>24080970000102</v>
      </c>
      <c r="E1147" s="5" t="str">
        <f>'[1]TCE - ANEXO IV - Preencher'!G1156</f>
        <v>CARLOS ALBERTO PROJETOS E CONSTRUCAO LTDA - EPP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075986</v>
      </c>
      <c r="I1147" s="6">
        <f>IF('[1]TCE - ANEXO IV - Preencher'!K1156="","",'[1]TCE - ANEXO IV - Preencher'!K1156)</f>
        <v>44533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>2604106</v>
      </c>
      <c r="L1147" s="7">
        <f>'[1]TCE - ANEXO IV - Preencher'!N1156</f>
        <v>274</v>
      </c>
    </row>
    <row r="1148" spans="1:12" ht="18" customHeight="1" x14ac:dyDescent="0.2">
      <c r="A1148" s="3">
        <f>IFERROR(VLOOKUP(B1148,'[1]DADOS (OCULTAR)'!$P$3:$R$91,3,0),"")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5.3 - Locação de Máquinas e Equipamentos</v>
      </c>
      <c r="D1148" s="3">
        <f>'[1]TCE - ANEXO IV - Preencher'!F1157</f>
        <v>27083842000100</v>
      </c>
      <c r="E1148" s="5" t="str">
        <f>'[1]TCE - ANEXO IV - Preencher'!G1157</f>
        <v>NEUZA RITA DE LIMA ME</v>
      </c>
      <c r="F1148" s="5" t="str">
        <f>'[1]TCE - ANEXO IV - Preencher'!H1157</f>
        <v>S</v>
      </c>
      <c r="G1148" s="5" t="str">
        <f>'[1]TCE - ANEXO IV - Preencher'!I1157</f>
        <v>S</v>
      </c>
      <c r="H1148" s="5">
        <f>'[1]TCE - ANEXO IV - Preencher'!J1157</f>
        <v>442</v>
      </c>
      <c r="I1148" s="6">
        <f>IF('[1]TCE - ANEXO IV - Preencher'!K1157="","",'[1]TCE - ANEXO IV - Preencher'!K1157)</f>
        <v>44554</v>
      </c>
      <c r="J1148" s="5" t="str">
        <f>'[1]TCE - ANEXO IV - Preencher'!L1157</f>
        <v>9CXDKXIBR</v>
      </c>
      <c r="K1148" s="5" t="str">
        <f>IF(F1148="B",LEFT('[1]TCE - ANEXO IV - Preencher'!M1157,2),IF(F1148="S",LEFT('[1]TCE - ANEXO IV - Preencher'!M1157,7),IF('[1]TCE - ANEXO IV - Preencher'!H1157="","")))</f>
        <v>2604106</v>
      </c>
      <c r="L1148" s="7">
        <f>'[1]TCE - ANEXO IV - Preencher'!N1157</f>
        <v>300</v>
      </c>
    </row>
    <row r="1149" spans="1:12" ht="18" customHeight="1" x14ac:dyDescent="0.2">
      <c r="A1149" s="3">
        <f>IFERROR(VLOOKUP(B1149,'[1]DADOS (OCULTAR)'!$P$3:$R$91,3,0),"")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5.3 - Locação de Máquinas e Equipamentos</v>
      </c>
      <c r="D1149" s="3">
        <f>'[1]TCE - ANEXO IV - Preencher'!F1158</f>
        <v>27083842000100</v>
      </c>
      <c r="E1149" s="5" t="str">
        <f>'[1]TCE - ANEXO IV - Preencher'!G1158</f>
        <v>NEUZA RITA DE LIMA ME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428</v>
      </c>
      <c r="I1149" s="6">
        <f>IF('[1]TCE - ANEXO IV - Preencher'!K1158="","",'[1]TCE - ANEXO IV - Preencher'!K1158)</f>
        <v>44543</v>
      </c>
      <c r="J1149" s="5" t="str">
        <f>'[1]TCE - ANEXO IV - Preencher'!L1158</f>
        <v>WFZ4214NW</v>
      </c>
      <c r="K1149" s="5" t="str">
        <f>IF(F1149="B",LEFT('[1]TCE - ANEXO IV - Preencher'!M1158,2),IF(F1149="S",LEFT('[1]TCE - ANEXO IV - Preencher'!M1158,7),IF('[1]TCE - ANEXO IV - Preencher'!H1158="","")))</f>
        <v>2604106</v>
      </c>
      <c r="L1149" s="7">
        <f>'[1]TCE - ANEXO IV - Preencher'!N1158</f>
        <v>300</v>
      </c>
    </row>
    <row r="1150" spans="1:12" ht="18" customHeight="1" x14ac:dyDescent="0.2">
      <c r="A1150" s="3">
        <f>IFERROR(VLOOKUP(B1150,'[1]DADOS (OCULTAR)'!$P$3:$R$91,3,0),"")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5.3 - Locação de Máquinas e Equipamentos</v>
      </c>
      <c r="D1150" s="3">
        <f>'[1]TCE - ANEXO IV - Preencher'!F1159</f>
        <v>24080970000102</v>
      </c>
      <c r="E1150" s="5" t="str">
        <f>'[1]TCE - ANEXO IV - Preencher'!G1159</f>
        <v>CARLOS ALBERTO PROJETOS E CONSTRUCAO LTDA - EPP</v>
      </c>
      <c r="F1150" s="5" t="str">
        <f>'[1]TCE - ANEXO IV - Preencher'!H1159</f>
        <v>S</v>
      </c>
      <c r="G1150" s="5" t="str">
        <f>'[1]TCE - ANEXO IV - Preencher'!I1159</f>
        <v>S</v>
      </c>
      <c r="H1150" s="5">
        <f>'[1]TCE - ANEXO IV - Preencher'!J1159</f>
        <v>77236</v>
      </c>
      <c r="I1150" s="6">
        <f>IF('[1]TCE - ANEXO IV - Preencher'!K1159="","",'[1]TCE - ANEXO IV - Preencher'!K1159)</f>
        <v>44568</v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>2604106</v>
      </c>
      <c r="L1150" s="7">
        <f>'[1]TCE - ANEXO IV - Preencher'!N1159</f>
        <v>25.67</v>
      </c>
    </row>
    <row r="1151" spans="1:12" ht="18" customHeight="1" x14ac:dyDescent="0.2">
      <c r="A1151" s="3">
        <f>IFERROR(VLOOKUP(B1151,'[1]DADOS (OCULTAR)'!$P$3:$R$91,3,0),"")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5.3 - Locação de Máquinas e Equipamentos</v>
      </c>
      <c r="D1151" s="3">
        <f>'[1]TCE - ANEXO IV - Preencher'!F1160</f>
        <v>11448247000353</v>
      </c>
      <c r="E1151" s="5" t="str">
        <f>'[1]TCE - ANEXO IV - Preencher'!G1160</f>
        <v>GMAC COMERCIO E SERVICOS DE INFORMATICA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11024</v>
      </c>
      <c r="I1151" s="6">
        <f>IF('[1]TCE - ANEXO IV - Preencher'!K1160="","",'[1]TCE - ANEXO IV - Preencher'!K1160)</f>
        <v>44531</v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>2611606</v>
      </c>
      <c r="L1151" s="7">
        <f>'[1]TCE - ANEXO IV - Preencher'!N1160</f>
        <v>8505</v>
      </c>
    </row>
    <row r="1152" spans="1:12" ht="18" customHeight="1" x14ac:dyDescent="0.2">
      <c r="A1152" s="3">
        <f>IFERROR(VLOOKUP(B1152,'[1]DADOS (OCULTAR)'!$P$3:$R$91,3,0),"")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5.3 - Locação de Máquinas e Equipamentos</v>
      </c>
      <c r="D1152" s="3">
        <f>'[1]TCE - ANEXO IV - Preencher'!F1161</f>
        <v>11448247000353</v>
      </c>
      <c r="E1152" s="5" t="str">
        <f>'[1]TCE - ANEXO IV - Preencher'!G1161</f>
        <v>GMAC COMERCIO E SERVICOS DE INFORMATICA</v>
      </c>
      <c r="F1152" s="5" t="str">
        <f>'[1]TCE - ANEXO IV - Preencher'!H1161</f>
        <v>S</v>
      </c>
      <c r="G1152" s="5" t="str">
        <f>'[1]TCE - ANEXO IV - Preencher'!I1161</f>
        <v>S</v>
      </c>
      <c r="H1152" s="5" t="str">
        <f>'[1]TCE - ANEXO IV - Preencher'!J1161</f>
        <v>11672</v>
      </c>
      <c r="I1152" s="6">
        <f>IF('[1]TCE - ANEXO IV - Preencher'!K1161="","",'[1]TCE - ANEXO IV - Preencher'!K1161)</f>
        <v>44566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>2611606</v>
      </c>
      <c r="L1152" s="7">
        <f>'[1]TCE - ANEXO IV - Preencher'!N1161</f>
        <v>782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>
        <f>IFERROR(VLOOKUP(B1155,'[1]DADOS (OCULTAR)'!$P$3:$R$91,3,0),"")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5.1 - Locação de Equipamentos Médicos-Hospitalares</v>
      </c>
      <c r="D1155" s="3">
        <f>'[1]TCE - ANEXO IV - Preencher'!F1164</f>
        <v>8675394000190</v>
      </c>
      <c r="E1155" s="5" t="str">
        <f>'[1]TCE - ANEXO IV - Preencher'!G1164</f>
        <v>SAFE SUPORTE A VIDA E COMERCIO INTERNACIONAL LTDA</v>
      </c>
      <c r="F1155" s="5" t="str">
        <f>'[1]TCE - ANEXO IV - Preencher'!H1164</f>
        <v>S</v>
      </c>
      <c r="G1155" s="5" t="str">
        <f>'[1]TCE - ANEXO IV - Preencher'!I1164</f>
        <v>S</v>
      </c>
      <c r="H1155" s="5" t="str">
        <f>'[1]TCE - ANEXO IV - Preencher'!J1164</f>
        <v>11.053</v>
      </c>
      <c r="I1155" s="6">
        <f>IF('[1]TCE - ANEXO IV - Preencher'!K1164="","",'[1]TCE - ANEXO IV - Preencher'!K1164)</f>
        <v>44925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>2611606</v>
      </c>
      <c r="L1155" s="7">
        <f>'[1]TCE - ANEXO IV - Preencher'!N1164</f>
        <v>3350</v>
      </c>
    </row>
    <row r="1156" spans="1:12" ht="18" customHeight="1" x14ac:dyDescent="0.2">
      <c r="A1156" s="3">
        <f>IFERROR(VLOOKUP(B1156,'[1]DADOS (OCULTAR)'!$P$3:$R$91,3,0),"")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5.1 - Locação de Equipamentos Médicos-Hospitalares</v>
      </c>
      <c r="D1156" s="3" t="str">
        <f>'[1]TCE - ANEXO IV - Preencher'!F1165</f>
        <v>60.619.202/0012-09</v>
      </c>
      <c r="E1156" s="5" t="str">
        <f>'[1]TCE - ANEXO IV - Preencher'!G1165</f>
        <v>MESSER GASES LTDA</v>
      </c>
      <c r="F1156" s="5" t="str">
        <f>'[1]TCE - ANEXO IV - Preencher'!H1165</f>
        <v>S</v>
      </c>
      <c r="G1156" s="5" t="str">
        <f>'[1]TCE - ANEXO IV - Preencher'!I1165</f>
        <v>S</v>
      </c>
      <c r="H1156" s="5" t="str">
        <f>'[1]TCE - ANEXO IV - Preencher'!J1165</f>
        <v>0085335970</v>
      </c>
      <c r="I1156" s="6">
        <f>IF('[1]TCE - ANEXO IV - Preencher'!K1165="","",'[1]TCE - ANEXO IV - Preencher'!K1165)</f>
        <v>44557</v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>2607901</v>
      </c>
      <c r="L1156" s="7">
        <f>'[1]TCE - ANEXO IV - Preencher'!N1165</f>
        <v>11234.33</v>
      </c>
    </row>
    <row r="1157" spans="1:12" ht="18" customHeight="1" x14ac:dyDescent="0.2">
      <c r="A1157" s="3">
        <f>IFERROR(VLOOKUP(B1157,'[1]DADOS (OCULTAR)'!$P$3:$R$91,3,0),"")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5.1 - Locação de Equipamentos Médicos-Hospitalares</v>
      </c>
      <c r="D1157" s="3" t="str">
        <f>'[1]TCE - ANEXO IV - Preencher'!F1166</f>
        <v>60.619.202/0012-09</v>
      </c>
      <c r="E1157" s="5" t="str">
        <f>'[1]TCE - ANEXO IV - Preencher'!G1166</f>
        <v>MESSER GASES LTDA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0085335909</v>
      </c>
      <c r="I1157" s="6">
        <f>IF('[1]TCE - ANEXO IV - Preencher'!K1166="","",'[1]TCE - ANEXO IV - Preencher'!K1166)</f>
        <v>44557</v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>2607901</v>
      </c>
      <c r="L1157" s="7">
        <f>'[1]TCE - ANEXO IV - Preencher'!N1166</f>
        <v>10286.82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>
        <f>IFERROR(VLOOKUP(B1160,'[1]DADOS (OCULTAR)'!$P$3:$R$91,3,0),"")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5.8 - Locação de Veículos Automotores</v>
      </c>
      <c r="D1160" s="3" t="str">
        <f>'[1]TCE - ANEXO IV - Preencher'!F1169</f>
        <v>16.670.085/0491-62</v>
      </c>
      <c r="E1160" s="5" t="str">
        <f>'[1]TCE - ANEXO IV - Preencher'!G1169</f>
        <v>LOCALIZA RENT A CAR S/A</v>
      </c>
      <c r="F1160" s="5" t="str">
        <f>'[1]TCE - ANEXO IV - Preencher'!H1169</f>
        <v>S</v>
      </c>
      <c r="G1160" s="5" t="str">
        <f>'[1]TCE - ANEXO IV - Preencher'!I1169</f>
        <v>S</v>
      </c>
      <c r="H1160" s="5">
        <f>'[1]TCE - ANEXO IV - Preencher'!J1169</f>
        <v>58736</v>
      </c>
      <c r="I1160" s="6">
        <f>IF('[1]TCE - ANEXO IV - Preencher'!K1169="","",'[1]TCE - ANEXO IV - Preencher'!K1169)</f>
        <v>44554</v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>2604106</v>
      </c>
      <c r="L1160" s="7">
        <f>'[1]TCE - ANEXO IV - Preencher'!N1169</f>
        <v>2138.2600000000002</v>
      </c>
    </row>
    <row r="1161" spans="1:12" ht="18" customHeight="1" x14ac:dyDescent="0.2">
      <c r="A1161" s="3">
        <f>IFERROR(VLOOKUP(B1161,'[1]DADOS (OCULTAR)'!$P$3:$R$91,3,0),"")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5.8 - Locação de Veículos Automotores</v>
      </c>
      <c r="D1161" s="3" t="str">
        <f>'[1]TCE - ANEXO IV - Preencher'!F1170</f>
        <v>16.670.085/0491-62</v>
      </c>
      <c r="E1161" s="5" t="str">
        <f>'[1]TCE - ANEXO IV - Preencher'!G1170</f>
        <v>LOCALIZA RENT A CAR S/A</v>
      </c>
      <c r="F1161" s="5" t="str">
        <f>'[1]TCE - ANEXO IV - Preencher'!H1170</f>
        <v>S</v>
      </c>
      <c r="G1161" s="5" t="str">
        <f>'[1]TCE - ANEXO IV - Preencher'!I1170</f>
        <v>S</v>
      </c>
      <c r="H1161" s="5" t="str">
        <f>'[1]TCE - ANEXO IV - Preencher'!J1170</f>
        <v>58280</v>
      </c>
      <c r="I1161" s="6">
        <f>IF('[1]TCE - ANEXO IV - Preencher'!K1170="","",'[1]TCE - ANEXO IV - Preencher'!K1170)</f>
        <v>44538</v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>2604106</v>
      </c>
      <c r="L1161" s="7">
        <f>'[1]TCE - ANEXO IV - Preencher'!N1170</f>
        <v>2138.2600000000002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>
        <f>IFERROR(VLOOKUP(B1164,'[1]DADOS (OCULTAR)'!$P$3:$R$91,3,0),"")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5.99 - Outros Serviços de Terceiros Pessoa Jurídica</v>
      </c>
      <c r="D1164" s="3">
        <f>'[1]TCE - ANEXO IV - Preencher'!F1173</f>
        <v>6990590000123</v>
      </c>
      <c r="E1164" s="5" t="str">
        <f>'[1]TCE - ANEXO IV - Preencher'!G1173</f>
        <v>GOOGLE BRASIL INTERNET LDA</v>
      </c>
      <c r="F1164" s="5" t="str">
        <f>'[1]TCE - ANEXO IV - Preencher'!H1173</f>
        <v>S</v>
      </c>
      <c r="G1164" s="5" t="str">
        <f>'[1]TCE - ANEXO IV - Preencher'!I1173</f>
        <v>N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9.99</v>
      </c>
    </row>
    <row r="1165" spans="1:12" ht="18" customHeight="1" x14ac:dyDescent="0.2">
      <c r="A1165" s="3">
        <f>IFERROR(VLOOKUP(B1165,'[1]DADOS (OCULTAR)'!$P$3:$R$91,3,0),"")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5.99 - Outros Serviços de Terceiros Pessoa Jurídica</v>
      </c>
      <c r="D1165" s="3" t="str">
        <f>'[1]TCE - ANEXO IV - Preencher'!F1174</f>
        <v>35.666.122/0001-04</v>
      </c>
      <c r="E1165" s="5" t="str">
        <f>'[1]TCE - ANEXO IV - Preencher'!G1174</f>
        <v>EMPRESA BRAS DE CORREIOS E TELEGRAFOS</v>
      </c>
      <c r="F1165" s="5" t="str">
        <f>'[1]TCE - ANEXO IV - Preencher'!H1174</f>
        <v>S</v>
      </c>
      <c r="G1165" s="5" t="str">
        <f>'[1]TCE - ANEXO IV - Preencher'!I1174</f>
        <v>N</v>
      </c>
      <c r="H1165" s="5" t="str">
        <f>'[1]TCE - ANEXO IV - Preencher'!J1174</f>
        <v>2204110693</v>
      </c>
      <c r="I1165" s="6">
        <f>IF('[1]TCE - ANEXO IV - Preencher'!K1174="","",'[1]TCE - ANEXO IV - Preencher'!K1174)</f>
        <v>44559</v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>2604106</v>
      </c>
      <c r="L1165" s="7">
        <f>'[1]TCE - ANEXO IV - Preencher'!N1174</f>
        <v>31.3</v>
      </c>
    </row>
    <row r="1166" spans="1:12" ht="18" customHeight="1" x14ac:dyDescent="0.2">
      <c r="A1166" s="3">
        <f>IFERROR(VLOOKUP(B1166,'[1]DADOS (OCULTAR)'!$P$3:$R$91,3,0),"")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5.99 - Outros Serviços de Terceiros Pessoa Jurídica</v>
      </c>
      <c r="D1166" s="3" t="str">
        <f>'[1]TCE - ANEXO IV - Preencher'!F1175</f>
        <v>35.666.122/0001-04</v>
      </c>
      <c r="E1166" s="5" t="str">
        <f>'[1]TCE - ANEXO IV - Preencher'!G1175</f>
        <v>EMPRESA BRAS DE CORREIOS E TELEGRAFOS</v>
      </c>
      <c r="F1166" s="5" t="str">
        <f>'[1]TCE - ANEXO IV - Preencher'!H1175</f>
        <v>S</v>
      </c>
      <c r="G1166" s="5" t="str">
        <f>'[1]TCE - ANEXO IV - Preencher'!I1175</f>
        <v>N</v>
      </c>
      <c r="H1166" s="5" t="str">
        <f>'[1]TCE - ANEXO IV - Preencher'!J1175</f>
        <v>2195178883</v>
      </c>
      <c r="I1166" s="6">
        <f>IF('[1]TCE - ANEXO IV - Preencher'!K1175="","",'[1]TCE - ANEXO IV - Preencher'!K1175)</f>
        <v>44544</v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>2604106</v>
      </c>
      <c r="L1166" s="7">
        <f>'[1]TCE - ANEXO IV - Preencher'!N1175</f>
        <v>21.4</v>
      </c>
    </row>
    <row r="1167" spans="1:12" ht="18" customHeight="1" x14ac:dyDescent="0.2">
      <c r="A1167" s="3">
        <f>IFERROR(VLOOKUP(B1167,'[1]DADOS (OCULTAR)'!$P$3:$R$91,3,0),"")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5.99 - Outros Serviços de Terceiros Pessoa Jurídica</v>
      </c>
      <c r="D1167" s="3">
        <f>'[1]TCE - ANEXO IV - Preencher'!F1176</f>
        <v>29439708000125</v>
      </c>
      <c r="E1167" s="5" t="str">
        <f>'[1]TCE - ANEXO IV - Preencher'!G1176</f>
        <v>DCIFRE CONTABILIDADE DIGITAL LTDA</v>
      </c>
      <c r="F1167" s="5" t="str">
        <f>'[1]TCE - ANEXO IV - Preencher'!H1176</f>
        <v>S</v>
      </c>
      <c r="G1167" s="5" t="str">
        <f>'[1]TCE - ANEXO IV - Preencher'!I1176</f>
        <v>S</v>
      </c>
      <c r="H1167" s="5">
        <f>'[1]TCE - ANEXO IV - Preencher'!J1176</f>
        <v>0</v>
      </c>
      <c r="I1167" s="6">
        <f>IF('[1]TCE - ANEXO IV - Preencher'!K1176="","",'[1]TCE - ANEXO IV - Preencher'!K1176)</f>
        <v>44558</v>
      </c>
      <c r="J1167" s="5" t="str">
        <f>'[1]TCE - ANEXO IV - Preencher'!L1176</f>
        <v>C3Y2-IXYS</v>
      </c>
      <c r="K1167" s="5" t="str">
        <f>IF(F1167="B",LEFT('[1]TCE - ANEXO IV - Preencher'!M1176,2),IF(F1167="S",LEFT('[1]TCE - ANEXO IV - Preencher'!M1176,7),IF('[1]TCE - ANEXO IV - Preencher'!H1176="","")))</f>
        <v>2611606</v>
      </c>
      <c r="L1167" s="7">
        <f>'[1]TCE - ANEXO IV - Preencher'!N1176</f>
        <v>961.71</v>
      </c>
    </row>
    <row r="1168" spans="1:12" ht="18" customHeight="1" x14ac:dyDescent="0.2">
      <c r="A1168" s="3">
        <f>IFERROR(VLOOKUP(B1168,'[1]DADOS (OCULTAR)'!$P$3:$R$91,3,0),"")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5.99 - Outros Serviços de Terceiros Pessoa Jurídica</v>
      </c>
      <c r="D1168" s="3" t="str">
        <f>'[1]TCE - ANEXO IV - Preencher'!F1177</f>
        <v>35.666.122/0001-04</v>
      </c>
      <c r="E1168" s="5" t="str">
        <f>'[1]TCE - ANEXO IV - Preencher'!G1177</f>
        <v>EMPRESA BRAS DE CORREIOS E TELEGRAFOS</v>
      </c>
      <c r="F1168" s="5" t="str">
        <f>'[1]TCE - ANEXO IV - Preencher'!H1177</f>
        <v>S</v>
      </c>
      <c r="G1168" s="5" t="str">
        <f>'[1]TCE - ANEXO IV - Preencher'!I1177</f>
        <v>N</v>
      </c>
      <c r="H1168" s="5" t="str">
        <f>'[1]TCE - ANEXO IV - Preencher'!J1177</f>
        <v>5739820</v>
      </c>
      <c r="I1168" s="6">
        <f>IF('[1]TCE - ANEXO IV - Preencher'!K1177="","",'[1]TCE - ANEXO IV - Preencher'!K1177)</f>
        <v>44540</v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>2604106</v>
      </c>
      <c r="L1168" s="7">
        <f>'[1]TCE - ANEXO IV - Preencher'!N1177</f>
        <v>28</v>
      </c>
    </row>
    <row r="1169" spans="1:12" ht="18" customHeight="1" x14ac:dyDescent="0.2">
      <c r="A1169" s="3">
        <f>IFERROR(VLOOKUP(B1169,'[1]DADOS (OCULTAR)'!$P$3:$R$91,3,0),"")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5.99 - Outros Serviços de Terceiros Pessoa Jurídica</v>
      </c>
      <c r="D1169" s="3">
        <f>'[1]TCE - ANEXO IV - Preencher'!F1178</f>
        <v>11587975003361</v>
      </c>
      <c r="E1169" s="5" t="str">
        <f>'[1]TCE - ANEXO IV - Preencher'!G1178</f>
        <v>ONLINE CERTIFICADORA LTDA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00910982</v>
      </c>
      <c r="I1169" s="6">
        <f>IF('[1]TCE - ANEXO IV - Preencher'!K1178="","",'[1]TCE - ANEXO IV - Preencher'!K1178)</f>
        <v>44531</v>
      </c>
      <c r="J1169" s="5" t="str">
        <f>'[1]TCE - ANEXO IV - Preencher'!L1178</f>
        <v>X1NE-IR5N</v>
      </c>
      <c r="K1169" s="5" t="str">
        <f>IF(F1169="B",LEFT('[1]TCE - ANEXO IV - Preencher'!M1178,2),IF(F1169="S",LEFT('[1]TCE - ANEXO IV - Preencher'!M1178,7),IF('[1]TCE - ANEXO IV - Preencher'!H1178="","")))</f>
        <v>3550308</v>
      </c>
      <c r="L1169" s="7">
        <f>'[1]TCE - ANEXO IV - Preencher'!N1178</f>
        <v>3510</v>
      </c>
    </row>
    <row r="1170" spans="1:12" ht="18" customHeight="1" x14ac:dyDescent="0.2">
      <c r="A1170" s="3">
        <f>IFERROR(VLOOKUP(B1170,'[1]DADOS (OCULTAR)'!$P$3:$R$91,3,0),"")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5.99 - Outros Serviços de Terceiros Pessoa Jurídica</v>
      </c>
      <c r="D1170" s="3">
        <f>'[1]TCE - ANEXO IV - Preencher'!F1179</f>
        <v>11587975003361</v>
      </c>
      <c r="E1170" s="5" t="str">
        <f>'[1]TCE - ANEXO IV - Preencher'!G1179</f>
        <v>ONLINE CERTIFICADORA LTDA</v>
      </c>
      <c r="F1170" s="5" t="str">
        <f>'[1]TCE - ANEXO IV - Preencher'!H1179</f>
        <v>S</v>
      </c>
      <c r="G1170" s="5" t="str">
        <f>'[1]TCE - ANEXO IV - Preencher'!I1179</f>
        <v>S</v>
      </c>
      <c r="H1170" s="5" t="str">
        <f>'[1]TCE - ANEXO IV - Preencher'!J1179</f>
        <v>00926959</v>
      </c>
      <c r="I1170" s="6">
        <f>IF('[1]TCE - ANEXO IV - Preencher'!K1179="","",'[1]TCE - ANEXO IV - Preencher'!K1179)</f>
        <v>44557</v>
      </c>
      <c r="J1170" s="5" t="str">
        <f>'[1]TCE - ANEXO IV - Preencher'!L1179</f>
        <v>YRUQ-RKPH</v>
      </c>
      <c r="K1170" s="5" t="str">
        <f>IF(F1170="B",LEFT('[1]TCE - ANEXO IV - Preencher'!M1179,2),IF(F1170="S",LEFT('[1]TCE - ANEXO IV - Preencher'!M1179,7),IF('[1]TCE - ANEXO IV - Preencher'!H1179="","")))</f>
        <v>3550308</v>
      </c>
      <c r="L1170" s="7">
        <f>'[1]TCE - ANEXO IV - Preencher'!N1179</f>
        <v>704</v>
      </c>
    </row>
    <row r="1171" spans="1:12" ht="18" customHeight="1" x14ac:dyDescent="0.2">
      <c r="A1171" s="3">
        <f>IFERROR(VLOOKUP(B1171,'[1]DADOS (OCULTAR)'!$P$3:$R$91,3,0),"")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5.99 - Outros Serviços de Terceiros Pessoa Jurídica</v>
      </c>
      <c r="D1171" s="3">
        <f>'[1]TCE - ANEXO IV - Preencher'!F1180</f>
        <v>11587975003361</v>
      </c>
      <c r="E1171" s="5" t="str">
        <f>'[1]TCE - ANEXO IV - Preencher'!G1180</f>
        <v>ONLINE CERTIFICADORA LTDA</v>
      </c>
      <c r="F1171" s="5" t="str">
        <f>'[1]TCE - ANEXO IV - Preencher'!H1180</f>
        <v>S</v>
      </c>
      <c r="G1171" s="5" t="str">
        <f>'[1]TCE - ANEXO IV - Preencher'!I1180</f>
        <v>S</v>
      </c>
      <c r="H1171" s="5" t="str">
        <f>'[1]TCE - ANEXO IV - Preencher'!J1180</f>
        <v>00926960</v>
      </c>
      <c r="I1171" s="6">
        <f>IF('[1]TCE - ANEXO IV - Preencher'!K1180="","",'[1]TCE - ANEXO IV - Preencher'!K1180)</f>
        <v>44557</v>
      </c>
      <c r="J1171" s="5" t="str">
        <f>'[1]TCE - ANEXO IV - Preencher'!L1180</f>
        <v>FFWI-VBUJ</v>
      </c>
      <c r="K1171" s="5" t="str">
        <f>IF(F1171="B",LEFT('[1]TCE - ANEXO IV - Preencher'!M1180,2),IF(F1171="S",LEFT('[1]TCE - ANEXO IV - Preencher'!M1180,7),IF('[1]TCE - ANEXO IV - Preencher'!H1180="","")))</f>
        <v>3550308</v>
      </c>
      <c r="L1171" s="7">
        <f>'[1]TCE - ANEXO IV - Preencher'!N1180</f>
        <v>7155</v>
      </c>
    </row>
    <row r="1172" spans="1:12" ht="18" customHeight="1" x14ac:dyDescent="0.2">
      <c r="A1172" s="3">
        <f>IFERROR(VLOOKUP(B1172,'[1]DADOS (OCULTAR)'!$P$3:$R$91,3,0),"")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5.99 - Outros Serviços de Terceiros Pessoa Jurídica</v>
      </c>
      <c r="D1172" s="3">
        <f>'[1]TCE - ANEXO IV - Preencher'!F1181</f>
        <v>11587975003361</v>
      </c>
      <c r="E1172" s="5" t="str">
        <f>'[1]TCE - ANEXO IV - Preencher'!G1181</f>
        <v>ONLINE CERTIFICADORA LTDA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00910983</v>
      </c>
      <c r="I1172" s="6">
        <f>IF('[1]TCE - ANEXO IV - Preencher'!K1181="","",'[1]TCE - ANEXO IV - Preencher'!K1181)</f>
        <v>44531</v>
      </c>
      <c r="J1172" s="5" t="str">
        <f>'[1]TCE - ANEXO IV - Preencher'!L1181</f>
        <v>AXNJ-3BC9</v>
      </c>
      <c r="K1172" s="5" t="str">
        <f>IF(F1172="B",LEFT('[1]TCE - ANEXO IV - Preencher'!M1181,2),IF(F1172="S",LEFT('[1]TCE - ANEXO IV - Preencher'!M1181,7),IF('[1]TCE - ANEXO IV - Preencher'!H1181="","")))</f>
        <v>3550308</v>
      </c>
      <c r="L1172" s="7">
        <f>'[1]TCE - ANEXO IV - Preencher'!N1181</f>
        <v>792</v>
      </c>
    </row>
    <row r="1173" spans="1:12" ht="18" customHeight="1" x14ac:dyDescent="0.2">
      <c r="A1173" s="3">
        <f>IFERROR(VLOOKUP(B1173,'[1]DADOS (OCULTAR)'!$P$3:$R$91,3,0),"")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5.99 - Outros Serviços de Terceiros Pessoa Jurídica</v>
      </c>
      <c r="D1173" s="3">
        <f>'[1]TCE - ANEXO IV - Preencher'!F1182</f>
        <v>10921252000107</v>
      </c>
      <c r="E1173" s="5" t="str">
        <f>'[1]TCE - ANEXO IV - Preencher'!G1182</f>
        <v>COMPANHIA EDITORA DE PERNAMBUCO - CEPE</v>
      </c>
      <c r="F1173" s="5" t="str">
        <f>'[1]TCE - ANEXO IV - Preencher'!H1182</f>
        <v>S</v>
      </c>
      <c r="G1173" s="5" t="str">
        <f>'[1]TCE - ANEXO IV - Preencher'!I1182</f>
        <v>S</v>
      </c>
      <c r="H1173" s="5">
        <f>'[1]TCE - ANEXO IV - Preencher'!J1182</f>
        <v>122329</v>
      </c>
      <c r="I1173" s="6">
        <f>IF('[1]TCE - ANEXO IV - Preencher'!K1182="","",'[1]TCE - ANEXO IV - Preencher'!K1182)</f>
        <v>44545</v>
      </c>
      <c r="J1173" s="5" t="str">
        <f>'[1]TCE - ANEXO IV - Preencher'!L1182</f>
        <v>NLHR-SFQ4</v>
      </c>
      <c r="K1173" s="5" t="str">
        <f>IF(F1173="B",LEFT('[1]TCE - ANEXO IV - Preencher'!M1182,2),IF(F1173="S",LEFT('[1]TCE - ANEXO IV - Preencher'!M1182,7),IF('[1]TCE - ANEXO IV - Preencher'!H1182="","")))</f>
        <v>2611606</v>
      </c>
      <c r="L1173" s="7">
        <f>'[1]TCE - ANEXO IV - Preencher'!N1182</f>
        <v>790.68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>
        <f>IFERROR(VLOOKUP(B1176,'[1]DADOS (OCULTAR)'!$P$3:$R$91,3,0),"")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5.19 - Serviços Gráficos, de Encadernação e de Emolduração</v>
      </c>
      <c r="D1176" s="3" t="str">
        <f>'[1]TCE - ANEXO IV - Preencher'!F1185</f>
        <v>10.473.437/0001-04</v>
      </c>
      <c r="E1176" s="5" t="str">
        <f>'[1]TCE - ANEXO IV - Preencher'!G1185</f>
        <v>FOTO BELEZA ARTES COMERCIO LTDA</v>
      </c>
      <c r="F1176" s="5" t="str">
        <f>'[1]TCE - ANEXO IV - Preencher'!H1185</f>
        <v>S</v>
      </c>
      <c r="G1176" s="5" t="str">
        <f>'[1]TCE - ANEXO IV - Preencher'!I1185</f>
        <v>S</v>
      </c>
      <c r="H1176" s="5">
        <f>'[1]TCE - ANEXO IV - Preencher'!J1185</f>
        <v>23140</v>
      </c>
      <c r="I1176" s="6">
        <f>IF('[1]TCE - ANEXO IV - Preencher'!K1185="","",'[1]TCE - ANEXO IV - Preencher'!K1185)</f>
        <v>44532</v>
      </c>
      <c r="J1176" s="5" t="str">
        <f>'[1]TCE - ANEXO IV - Preencher'!L1185</f>
        <v>929S-96RP</v>
      </c>
      <c r="K1176" s="5" t="str">
        <f>IF(F1176="B",LEFT('[1]TCE - ANEXO IV - Preencher'!M1185,2),IF(F1176="S",LEFT('[1]TCE - ANEXO IV - Preencher'!M1185,7),IF('[1]TCE - ANEXO IV - Preencher'!H1185="","")))</f>
        <v>2611606</v>
      </c>
      <c r="L1176" s="7">
        <f>'[1]TCE - ANEXO IV - Preencher'!N1185</f>
        <v>1500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>
        <f>IFERROR(VLOOKUP(B1179,'[1]DADOS (OCULTAR)'!$P$3:$R$91,3,0),"")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5.16 - Serviços Médico-Hospitalares, Odotonlogia e Laboratoriais</v>
      </c>
      <c r="D1179" s="3" t="str">
        <f>'[1]TCE - ANEXO IV - Preencher'!F1188</f>
        <v>27.816.524/0001-01</v>
      </c>
      <c r="E1179" s="5" t="str">
        <f>'[1]TCE - ANEXO IV - Preencher'!G1188</f>
        <v>CLINICA NEFROAGRESTE LTDA-ME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132</v>
      </c>
      <c r="I1179" s="6">
        <f>IF('[1]TCE - ANEXO IV - Preencher'!K1188="","",'[1]TCE - ANEXO IV - Preencher'!K1188)</f>
        <v>44558</v>
      </c>
      <c r="J1179" s="5" t="str">
        <f>'[1]TCE - ANEXO IV - Preencher'!L1188</f>
        <v>LTNLGXRVM</v>
      </c>
      <c r="K1179" s="5" t="str">
        <f>IF(F1179="B",LEFT('[1]TCE - ANEXO IV - Preencher'!M1188,2),IF(F1179="S",LEFT('[1]TCE - ANEXO IV - Preencher'!M1188,7),IF('[1]TCE - ANEXO IV - Preencher'!H1188="","")))</f>
        <v>2604106</v>
      </c>
      <c r="L1179" s="7">
        <f>'[1]TCE - ANEXO IV - Preencher'!N1188</f>
        <v>104100</v>
      </c>
    </row>
    <row r="1180" spans="1:12" ht="18" customHeight="1" x14ac:dyDescent="0.2">
      <c r="A1180" s="3">
        <f>IFERROR(VLOOKUP(B1180,'[1]DADOS (OCULTAR)'!$P$3:$R$91,3,0),"")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5.16 - Serviços Médico-Hospitalares, Odotonlogia e Laboratoriais</v>
      </c>
      <c r="D1180" s="3">
        <f>'[1]TCE - ANEXO IV - Preencher'!F1189</f>
        <v>21728590000143</v>
      </c>
      <c r="E1180" s="5" t="str">
        <f>'[1]TCE - ANEXO IV - Preencher'!G1189</f>
        <v>ICCONE CIRURGIA CARDIOVASCULAR LTDA ME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00000471</v>
      </c>
      <c r="I1180" s="6">
        <f>IF('[1]TCE - ANEXO IV - Preencher'!K1189="","",'[1]TCE - ANEXO IV - Preencher'!K1189)</f>
        <v>44561</v>
      </c>
      <c r="J1180" s="5" t="str">
        <f>'[1]TCE - ANEXO IV - Preencher'!L1189</f>
        <v>6PPH-L3EE</v>
      </c>
      <c r="K1180" s="5" t="str">
        <f>IF(F1180="B",LEFT('[1]TCE - ANEXO IV - Preencher'!M1189,2),IF(F1180="S",LEFT('[1]TCE - ANEXO IV - Preencher'!M1189,7),IF('[1]TCE - ANEXO IV - Preencher'!H1189="","")))</f>
        <v>2611606</v>
      </c>
      <c r="L1180" s="7">
        <f>'[1]TCE - ANEXO IV - Preencher'!N1189</f>
        <v>201875</v>
      </c>
    </row>
    <row r="1181" spans="1:12" ht="18" customHeight="1" x14ac:dyDescent="0.2">
      <c r="A1181" s="3">
        <f>IFERROR(VLOOKUP(B1181,'[1]DADOS (OCULTAR)'!$P$3:$R$91,3,0),"")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5.16 - Serviços Médico-Hospitalares, Odotonlogia e Laboratoriais</v>
      </c>
      <c r="D1181" s="3" t="str">
        <f>'[1]TCE - ANEXO IV - Preencher'!F1190</f>
        <v>00.062.519/0001-02</v>
      </c>
      <c r="E1181" s="5" t="str">
        <f>'[1]TCE - ANEXO IV - Preencher'!G1190</f>
        <v>UNIDADE DE CARDIOLOGIA INVASIVA S C LTDA</v>
      </c>
      <c r="F1181" s="5" t="str">
        <f>'[1]TCE - ANEXO IV - Preencher'!H1190</f>
        <v>S</v>
      </c>
      <c r="G1181" s="5" t="str">
        <f>'[1]TCE - ANEXO IV - Preencher'!I1190</f>
        <v>S</v>
      </c>
      <c r="H1181" s="5" t="str">
        <f>'[1]TCE - ANEXO IV - Preencher'!J1190</f>
        <v>00000456</v>
      </c>
      <c r="I1181" s="6">
        <f>IF('[1]TCE - ANEXO IV - Preencher'!K1190="","",'[1]TCE - ANEXO IV - Preencher'!K1190)</f>
        <v>44560</v>
      </c>
      <c r="J1181" s="5" t="str">
        <f>'[1]TCE - ANEXO IV - Preencher'!L1190</f>
        <v>GYAM-NKFH</v>
      </c>
      <c r="K1181" s="5" t="str">
        <f>IF(F1181="B",LEFT('[1]TCE - ANEXO IV - Preencher'!M1190,2),IF(F1181="S",LEFT('[1]TCE - ANEXO IV - Preencher'!M1190,7),IF('[1]TCE - ANEXO IV - Preencher'!H1190="","")))</f>
        <v>2611606</v>
      </c>
      <c r="L1181" s="7">
        <f>'[1]TCE - ANEXO IV - Preencher'!N1190</f>
        <v>161202.85</v>
      </c>
    </row>
    <row r="1182" spans="1:12" ht="18" customHeight="1" x14ac:dyDescent="0.2">
      <c r="A1182" s="3">
        <f>IFERROR(VLOOKUP(B1182,'[1]DADOS (OCULTAR)'!$P$3:$R$91,3,0),"")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5.16 - Serviços Médico-Hospitalares, Odotonlogia e Laboratoriais</v>
      </c>
      <c r="D1182" s="3" t="str">
        <f>'[1]TCE - ANEXO IV - Preencher'!F1191</f>
        <v>05.844.351/0001-00</v>
      </c>
      <c r="E1182" s="5" t="str">
        <f>'[1]TCE - ANEXO IV - Preencher'!G1191</f>
        <v>IMAGEM INTERIOR SOCIEDADE SIMPLES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153</v>
      </c>
      <c r="I1182" s="6">
        <f>IF('[1]TCE - ANEXO IV - Preencher'!K1191="","",'[1]TCE - ANEXO IV - Preencher'!K1191)</f>
        <v>44558</v>
      </c>
      <c r="J1182" s="5" t="str">
        <f>'[1]TCE - ANEXO IV - Preencher'!L1191</f>
        <v>RMHYNOW4U</v>
      </c>
      <c r="K1182" s="5" t="str">
        <f>IF(F1182="B",LEFT('[1]TCE - ANEXO IV - Preencher'!M1191,2),IF(F1182="S",LEFT('[1]TCE - ANEXO IV - Preencher'!M1191,7),IF('[1]TCE - ANEXO IV - Preencher'!H1191="","")))</f>
        <v>2604106</v>
      </c>
      <c r="L1182" s="7">
        <f>'[1]TCE - ANEXO IV - Preencher'!N1191</f>
        <v>121694.1</v>
      </c>
    </row>
    <row r="1183" spans="1:12" ht="18" customHeight="1" x14ac:dyDescent="0.2">
      <c r="A1183" s="3">
        <f>IFERROR(VLOOKUP(B1183,'[1]DADOS (OCULTAR)'!$P$3:$R$91,3,0),"")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5.16 - Serviços Médico-Hospitalares, Odotonlogia e Laboratoriais</v>
      </c>
      <c r="D1183" s="3">
        <f>'[1]TCE - ANEXO IV - Preencher'!F1192</f>
        <v>33415955000169</v>
      </c>
      <c r="E1183" s="5" t="str">
        <f>'[1]TCE - ANEXO IV - Preencher'!G1192</f>
        <v>AM MARCAPASSO E ARRITIMIA MEDICA LTDA</v>
      </c>
      <c r="F1183" s="5" t="str">
        <f>'[1]TCE - ANEXO IV - Preencher'!H1192</f>
        <v>S</v>
      </c>
      <c r="G1183" s="5" t="str">
        <f>'[1]TCE - ANEXO IV - Preencher'!I1192</f>
        <v>S</v>
      </c>
      <c r="H1183" s="5" t="str">
        <f>'[1]TCE - ANEXO IV - Preencher'!J1192</f>
        <v>6</v>
      </c>
      <c r="I1183" s="6">
        <f>IF('[1]TCE - ANEXO IV - Preencher'!K1192="","",'[1]TCE - ANEXO IV - Preencher'!K1192)</f>
        <v>44560</v>
      </c>
      <c r="J1183" s="5" t="str">
        <f>'[1]TCE - ANEXO IV - Preencher'!L1192</f>
        <v>8JMTRIBS3</v>
      </c>
      <c r="K1183" s="5" t="str">
        <f>IF(F1183="B",LEFT('[1]TCE - ANEXO IV - Preencher'!M1192,2),IF(F1183="S",LEFT('[1]TCE - ANEXO IV - Preencher'!M1192,7),IF('[1]TCE - ANEXO IV - Preencher'!H1192="","")))</f>
        <v>2604106</v>
      </c>
      <c r="L1183" s="7">
        <f>'[1]TCE - ANEXO IV - Preencher'!N1192</f>
        <v>88100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>
        <f>IFERROR(VLOOKUP(B1186,'[1]DADOS (OCULTAR)'!$P$3:$R$91,3,0),"")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5.16 - Serviços Médico-Hospitalares, Odotonlogia e Laboratoriais</v>
      </c>
      <c r="D1186" s="3" t="str">
        <f>'[1]TCE - ANEXO IV - Preencher'!F1195</f>
        <v>31.145.185/0002-37</v>
      </c>
      <c r="E1186" s="5" t="str">
        <f>'[1]TCE - ANEXO IV - Preencher'!G1195</f>
        <v>CONSULT LAB LABOR DE ANALISES CLINICAS LTDA</v>
      </c>
      <c r="F1186" s="5" t="str">
        <f>'[1]TCE - ANEXO IV - Preencher'!H1195</f>
        <v>S</v>
      </c>
      <c r="G1186" s="5" t="str">
        <f>'[1]TCE - ANEXO IV - Preencher'!I1195</f>
        <v>S</v>
      </c>
      <c r="H1186" s="5" t="str">
        <f>'[1]TCE - ANEXO IV - Preencher'!J1195</f>
        <v>27</v>
      </c>
      <c r="I1186" s="6">
        <f>IF('[1]TCE - ANEXO IV - Preencher'!K1195="","",'[1]TCE - ANEXO IV - Preencher'!K1195)</f>
        <v>44558</v>
      </c>
      <c r="J1186" s="5" t="str">
        <f>'[1]TCE - ANEXO IV - Preencher'!L1195</f>
        <v>2KFXSU8QT</v>
      </c>
      <c r="K1186" s="5" t="str">
        <f>IF(F1186="B",LEFT('[1]TCE - ANEXO IV - Preencher'!M1195,2),IF(F1186="S",LEFT('[1]TCE - ANEXO IV - Preencher'!M1195,7),IF('[1]TCE - ANEXO IV - Preencher'!H1195="","")))</f>
        <v>2604106</v>
      </c>
      <c r="L1186" s="7">
        <f>'[1]TCE - ANEXO IV - Preencher'!N1195</f>
        <v>353804.17</v>
      </c>
    </row>
    <row r="1187" spans="1:12" ht="18" customHeight="1" x14ac:dyDescent="0.2">
      <c r="A1187" s="3">
        <f>IFERROR(VLOOKUP(B1187,'[1]DADOS (OCULTAR)'!$P$3:$R$91,3,0),"")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5.16 - Serviços Médico-Hospitalares, Odotonlogia e Laboratoriais</v>
      </c>
      <c r="D1187" s="3" t="str">
        <f>'[1]TCE - ANEXO IV - Preencher'!F1196</f>
        <v>19.378.769/0086-65</v>
      </c>
      <c r="E1187" s="5" t="str">
        <f>'[1]TCE - ANEXO IV - Preencher'!G1196</f>
        <v>INSTITUTO HERMES PARDINI S/A</v>
      </c>
      <c r="F1187" s="5" t="str">
        <f>'[1]TCE - ANEXO IV - Preencher'!H1196</f>
        <v>S</v>
      </c>
      <c r="G1187" s="5" t="str">
        <f>'[1]TCE - ANEXO IV - Preencher'!I1196</f>
        <v>S</v>
      </c>
      <c r="H1187" s="5" t="str">
        <f>'[1]TCE - ANEXO IV - Preencher'!J1196</f>
        <v>00035529</v>
      </c>
      <c r="I1187" s="6">
        <f>IF('[1]TCE - ANEXO IV - Preencher'!K1196="","",'[1]TCE - ANEXO IV - Preencher'!K1196)</f>
        <v>44551</v>
      </c>
      <c r="J1187" s="5" t="str">
        <f>'[1]TCE - ANEXO IV - Preencher'!L1196</f>
        <v>ESJE-PPCL</v>
      </c>
      <c r="K1187" s="5" t="str">
        <f>IF(F1187="B",LEFT('[1]TCE - ANEXO IV - Preencher'!M1196,2),IF(F1187="S",LEFT('[1]TCE - ANEXO IV - Preencher'!M1196,7),IF('[1]TCE - ANEXO IV - Preencher'!H1196="","")))</f>
        <v>3550308</v>
      </c>
      <c r="L1187" s="7">
        <f>'[1]TCE - ANEXO IV - Preencher'!N1196</f>
        <v>6538</v>
      </c>
    </row>
    <row r="1188" spans="1:12" ht="18" customHeight="1" x14ac:dyDescent="0.2">
      <c r="A1188" s="3">
        <f>IFERROR(VLOOKUP(B1188,'[1]DADOS (OCULTAR)'!$P$3:$R$91,3,0),"")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5.16 - Serviços Médico-Hospitalares, Odotonlogia e Laboratoriais</v>
      </c>
      <c r="D1188" s="3" t="str">
        <f>'[1]TCE - ANEXO IV - Preencher'!F1197</f>
        <v>19.378.769/0053-05</v>
      </c>
      <c r="E1188" s="5" t="str">
        <f>'[1]TCE - ANEXO IV - Preencher'!G1197</f>
        <v>INSTITUTO HERMES PARDINI S/A</v>
      </c>
      <c r="F1188" s="5" t="str">
        <f>'[1]TCE - ANEXO IV - Preencher'!H1197</f>
        <v>S</v>
      </c>
      <c r="G1188" s="5" t="str">
        <f>'[1]TCE - ANEXO IV - Preencher'!I1197</f>
        <v>S</v>
      </c>
      <c r="H1188" s="5" t="str">
        <f>'[1]TCE - ANEXO IV - Preencher'!J1197</f>
        <v>2021/327101</v>
      </c>
      <c r="I1188" s="6">
        <f>IF('[1]TCE - ANEXO IV - Preencher'!K1197="","",'[1]TCE - ANEXO IV - Preencher'!K1197)</f>
        <v>44551</v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>3171204</v>
      </c>
      <c r="L1188" s="7">
        <f>'[1]TCE - ANEXO IV - Preencher'!N1197</f>
        <v>18860.39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>
        <f>IFERROR(VLOOKUP(B1191,'[1]DADOS (OCULTAR)'!$P$3:$R$91,3,0),"")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5.8 - Locação de Veículos Automotores</v>
      </c>
      <c r="D1191" s="3" t="str">
        <f>'[1]TCE - ANEXO IV - Preencher'!F1200</f>
        <v>29.932.922/0001-19</v>
      </c>
      <c r="E1191" s="5" t="str">
        <f>'[1]TCE - ANEXO IV - Preencher'!G1200</f>
        <v>MEDLIFE LOCACAO DE MAQ E EQUIP LTDA</v>
      </c>
      <c r="F1191" s="5" t="str">
        <f>'[1]TCE - ANEXO IV - Preencher'!H1200</f>
        <v>S</v>
      </c>
      <c r="G1191" s="5" t="str">
        <f>'[1]TCE - ANEXO IV - Preencher'!I1200</f>
        <v>S</v>
      </c>
      <c r="H1191" s="5" t="str">
        <f>'[1]TCE - ANEXO IV - Preencher'!J1200</f>
        <v>331</v>
      </c>
      <c r="I1191" s="6">
        <f>IF('[1]TCE - ANEXO IV - Preencher'!K1200="","",'[1]TCE - ANEXO IV - Preencher'!K1200)</f>
        <v>44560</v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>2611606</v>
      </c>
      <c r="L1191" s="7">
        <f>'[1]TCE - ANEXO IV - Preencher'!N1200</f>
        <v>25000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>
        <f>IFERROR(VLOOKUP(B1194,'[1]DADOS (OCULTAR)'!$P$3:$R$91,3,0),"")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5.99 - Outros Serviços de Terceiros Pessoa Jurídica</v>
      </c>
      <c r="D1194" s="3" t="str">
        <f>'[1]TCE - ANEXO IV - Preencher'!F1203</f>
        <v>01.913.062/0001-57</v>
      </c>
      <c r="E1194" s="5" t="str">
        <f>'[1]TCE - ANEXO IV - Preencher'!G1203</f>
        <v>NEUROIMUNOLOGIA CENTRO DIAGNOSTICO LTDA</v>
      </c>
      <c r="F1194" s="5" t="str">
        <f>'[1]TCE - ANEXO IV - Preencher'!H1203</f>
        <v>S</v>
      </c>
      <c r="G1194" s="5" t="str">
        <f>'[1]TCE - ANEXO IV - Preencher'!I1203</f>
        <v>S</v>
      </c>
      <c r="H1194" s="5" t="str">
        <f>'[1]TCE - ANEXO IV - Preencher'!J1203</f>
        <v>00000037</v>
      </c>
      <c r="I1194" s="6">
        <f>IF('[1]TCE - ANEXO IV - Preencher'!K1203="","",'[1]TCE - ANEXO IV - Preencher'!K1203)</f>
        <v>44560</v>
      </c>
      <c r="J1194" s="5" t="str">
        <f>'[1]TCE - ANEXO IV - Preencher'!L1203</f>
        <v>CZFR-X9AN</v>
      </c>
      <c r="K1194" s="5" t="str">
        <f>IF(F1194="B",LEFT('[1]TCE - ANEXO IV - Preencher'!M1203,2),IF(F1194="S",LEFT('[1]TCE - ANEXO IV - Preencher'!M1203,7),IF('[1]TCE - ANEXO IV - Preencher'!H1203="","")))</f>
        <v>2611606</v>
      </c>
      <c r="L1194" s="7">
        <f>'[1]TCE - ANEXO IV - Preencher'!N1203</f>
        <v>1200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>
        <f>IFERROR(VLOOKUP(B1197,'[1]DADOS (OCULTAR)'!$P$3:$R$91,3,0),"")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5.16 - Serviços Médico-Hospitalares, Odotonlogia e Laboratoriais</v>
      </c>
      <c r="D1197" s="3" t="str">
        <f>'[1]TCE - ANEXO IV - Preencher'!F1206</f>
        <v>00.610.112/0001-64</v>
      </c>
      <c r="E1197" s="5" t="str">
        <f>'[1]TCE - ANEXO IV - Preencher'!G1206</f>
        <v>COOPAGRESTE COOP DOS MEDICOS ANESTES DO INT DE PE</v>
      </c>
      <c r="F1197" s="5" t="str">
        <f>'[1]TCE - ANEXO IV - Preencher'!H1206</f>
        <v>S</v>
      </c>
      <c r="G1197" s="5" t="str">
        <f>'[1]TCE - ANEXO IV - Preencher'!I1206</f>
        <v>S</v>
      </c>
      <c r="H1197" s="5" t="str">
        <f>'[1]TCE - ANEXO IV - Preencher'!J1206</f>
        <v>6006</v>
      </c>
      <c r="I1197" s="6">
        <f>IF('[1]TCE - ANEXO IV - Preencher'!K1206="","",'[1]TCE - ANEXO IV - Preencher'!K1206)</f>
        <v>44560</v>
      </c>
      <c r="J1197" s="5" t="str">
        <f>'[1]TCE - ANEXO IV - Preencher'!L1206</f>
        <v>NG4Y4YJCQ</v>
      </c>
      <c r="K1197" s="5" t="str">
        <f>IF(F1197="B",LEFT('[1]TCE - ANEXO IV - Preencher'!M1206,2),IF(F1197="S",LEFT('[1]TCE - ANEXO IV - Preencher'!M1206,7),IF('[1]TCE - ANEXO IV - Preencher'!H1206="","")))</f>
        <v>2604106</v>
      </c>
      <c r="L1197" s="7">
        <f>'[1]TCE - ANEXO IV - Preencher'!N1206</f>
        <v>443950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>
        <f>IFERROR(VLOOKUP(B1200,'[1]DADOS (OCULTAR)'!$P$3:$R$91,3,0),"")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5.15 - Serviços Domésticos</v>
      </c>
      <c r="D1200" s="3" t="str">
        <f>'[1]TCE - ANEXO IV - Preencher'!F1209</f>
        <v>27.837.083/0001-24</v>
      </c>
      <c r="E1200" s="5" t="str">
        <f>'[1]TCE - ANEXO IV - Preencher'!G1209</f>
        <v>CLEAN HIGIENIZACAO DE TEXTEIS EIRELI-ME</v>
      </c>
      <c r="F1200" s="5" t="str">
        <f>'[1]TCE - ANEXO IV - Preencher'!H1209</f>
        <v>S</v>
      </c>
      <c r="G1200" s="5" t="str">
        <f>'[1]TCE - ANEXO IV - Preencher'!I1209</f>
        <v>S</v>
      </c>
      <c r="H1200" s="5" t="str">
        <f>'[1]TCE - ANEXO IV - Preencher'!J1209</f>
        <v>000001671</v>
      </c>
      <c r="I1200" s="6">
        <f>IF('[1]TCE - ANEXO IV - Preencher'!K1209="","",'[1]TCE - ANEXO IV - Preencher'!K1209)</f>
        <v>44564</v>
      </c>
      <c r="J1200" s="5" t="str">
        <f>'[1]TCE - ANEXO IV - Preencher'!L1209</f>
        <v>TXPJ28546</v>
      </c>
      <c r="K1200" s="5" t="str">
        <f>IF(F1200="B",LEFT('[1]TCE - ANEXO IV - Preencher'!M1209,2),IF(F1200="S",LEFT('[1]TCE - ANEXO IV - Preencher'!M1209,7),IF('[1]TCE - ANEXO IV - Preencher'!H1209="","")))</f>
        <v>2607901</v>
      </c>
      <c r="L1200" s="7">
        <f>'[1]TCE - ANEXO IV - Preencher'!N1209</f>
        <v>128889.97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>
        <f>IFERROR(VLOOKUP(B1203,'[1]DADOS (OCULTAR)'!$P$3:$R$91,3,0),"")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5.10 - Detetização/Tratamento de Resíduos e Afins</v>
      </c>
      <c r="D1203" s="3" t="str">
        <f>'[1]TCE - ANEXO IV - Preencher'!F1212</f>
        <v>07.575.881/0001-18</v>
      </c>
      <c r="E1203" s="5" t="str">
        <f>'[1]TCE - ANEXO IV - Preencher'!G1212</f>
        <v>SIM GESTAO AMBIENTAL SERVICOS LTDA</v>
      </c>
      <c r="F1203" s="5" t="str">
        <f>'[1]TCE - ANEXO IV - Preencher'!H1212</f>
        <v>S</v>
      </c>
      <c r="G1203" s="5" t="str">
        <f>'[1]TCE - ANEXO IV - Preencher'!I1212</f>
        <v>S</v>
      </c>
      <c r="H1203" s="5" t="str">
        <f>'[1]TCE - ANEXO IV - Preencher'!J1212</f>
        <v>1.030.068</v>
      </c>
      <c r="I1203" s="6">
        <f>IF('[1]TCE - ANEXO IV - Preencher'!K1212="","",'[1]TCE - ANEXO IV - Preencher'!K1212)</f>
        <v>44561</v>
      </c>
      <c r="J1203" s="5" t="str">
        <f>'[1]TCE - ANEXO IV - Preencher'!L1212</f>
        <v>ZZN5U3OAP</v>
      </c>
      <c r="K1203" s="5" t="str">
        <f>IF(F1203="B",LEFT('[1]TCE - ANEXO IV - Preencher'!M1212,2),IF(F1203="S",LEFT('[1]TCE - ANEXO IV - Preencher'!M1212,7),IF('[1]TCE - ANEXO IV - Preencher'!H1212="","")))</f>
        <v>2507507</v>
      </c>
      <c r="L1203" s="7">
        <f>'[1]TCE - ANEXO IV - Preencher'!N1212</f>
        <v>15364.27</v>
      </c>
    </row>
    <row r="1204" spans="1:12" ht="18" customHeight="1" x14ac:dyDescent="0.2">
      <c r="A1204" s="3">
        <f>IFERROR(VLOOKUP(B1204,'[1]DADOS (OCULTAR)'!$P$3:$R$91,3,0),"")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5.10 - Detetização/Tratamento de Resíduos e Afins</v>
      </c>
      <c r="D1204" s="3" t="str">
        <f>'[1]TCE - ANEXO IV - Preencher'!F1213</f>
        <v>07.575.881/0001-18</v>
      </c>
      <c r="E1204" s="5" t="str">
        <f>'[1]TCE - ANEXO IV - Preencher'!G1213</f>
        <v>SIM GESTAO AMBIENTAL SERVICOS LTDA</v>
      </c>
      <c r="F1204" s="5" t="str">
        <f>'[1]TCE - ANEXO IV - Preencher'!H1213</f>
        <v>S</v>
      </c>
      <c r="G1204" s="5" t="str">
        <f>'[1]TCE - ANEXO IV - Preencher'!I1213</f>
        <v>S</v>
      </c>
      <c r="H1204" s="5" t="str">
        <f>'[1]TCE - ANEXO IV - Preencher'!J1213</f>
        <v>1.030.064</v>
      </c>
      <c r="I1204" s="6">
        <f>IF('[1]TCE - ANEXO IV - Preencher'!K1213="","",'[1]TCE - ANEXO IV - Preencher'!K1213)</f>
        <v>44560</v>
      </c>
      <c r="J1204" s="5" t="str">
        <f>'[1]TCE - ANEXO IV - Preencher'!L1213</f>
        <v>NMMS30U6J</v>
      </c>
      <c r="K1204" s="5" t="str">
        <f>IF(F1204="B",LEFT('[1]TCE - ANEXO IV - Preencher'!M1213,2),IF(F1204="S",LEFT('[1]TCE - ANEXO IV - Preencher'!M1213,7),IF('[1]TCE - ANEXO IV - Preencher'!H1213="","")))</f>
        <v>2507507</v>
      </c>
      <c r="L1204" s="7">
        <f>'[1]TCE - ANEXO IV - Preencher'!N1213</f>
        <v>74.98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>
        <f>IFERROR(VLOOKUP(B1207,'[1]DADOS (OCULTAR)'!$P$3:$R$91,3,0),"")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5.17 - Manutenção de Software, Certificação Digital e Microfilmagem</v>
      </c>
      <c r="D1207" s="3" t="str">
        <f>'[1]TCE - ANEXO IV - Preencher'!F1216</f>
        <v>16.783.034/0001-30</v>
      </c>
      <c r="E1207" s="5" t="str">
        <f>'[1]TCE - ANEXO IV - Preencher'!G1216</f>
        <v>SINTESE LICENC DE PROGRAMA PARA COMPRAS ON-LINE</v>
      </c>
      <c r="F1207" s="5" t="str">
        <f>'[1]TCE - ANEXO IV - Preencher'!H1216</f>
        <v>S</v>
      </c>
      <c r="G1207" s="5" t="str">
        <f>'[1]TCE - ANEXO IV - Preencher'!I1216</f>
        <v>S</v>
      </c>
      <c r="H1207" s="5" t="str">
        <f>'[1]TCE - ANEXO IV - Preencher'!J1216</f>
        <v>00017024</v>
      </c>
      <c r="I1207" s="6">
        <f>IF('[1]TCE - ANEXO IV - Preencher'!K1216="","",'[1]TCE - ANEXO IV - Preencher'!K1216)</f>
        <v>44532</v>
      </c>
      <c r="J1207" s="5" t="str">
        <f>'[1]TCE - ANEXO IV - Preencher'!L1216</f>
        <v>EZUU-YIH6</v>
      </c>
      <c r="K1207" s="5" t="str">
        <f>IF(F1207="B",LEFT('[1]TCE - ANEXO IV - Preencher'!M1216,2),IF(F1207="S",LEFT('[1]TCE - ANEXO IV - Preencher'!M1216,7),IF('[1]TCE - ANEXO IV - Preencher'!H1216="","")))</f>
        <v>2611606</v>
      </c>
      <c r="L1207" s="7">
        <f>'[1]TCE - ANEXO IV - Preencher'!N1216</f>
        <v>2300</v>
      </c>
    </row>
    <row r="1208" spans="1:12" ht="18" customHeight="1" x14ac:dyDescent="0.2">
      <c r="A1208" s="3">
        <f>IFERROR(VLOOKUP(B1208,'[1]DADOS (OCULTAR)'!$P$3:$R$91,3,0),"")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5.17 - Manutenção de Software, Certificação Digital e Microfilmagem</v>
      </c>
      <c r="D1208" s="3" t="str">
        <f>'[1]TCE - ANEXO IV - Preencher'!F1217</f>
        <v>92.306.257/0007-80</v>
      </c>
      <c r="E1208" s="5" t="str">
        <f>'[1]TCE - ANEXO IV - Preencher'!G1217</f>
        <v>MV INFORMATICA NORDESTE LTDA</v>
      </c>
      <c r="F1208" s="5" t="str">
        <f>'[1]TCE - ANEXO IV - Preencher'!H1217</f>
        <v>S</v>
      </c>
      <c r="G1208" s="5" t="str">
        <f>'[1]TCE - ANEXO IV - Preencher'!I1217</f>
        <v>S</v>
      </c>
      <c r="H1208" s="5" t="str">
        <f>'[1]TCE - ANEXO IV - Preencher'!J1217</f>
        <v>00032879</v>
      </c>
      <c r="I1208" s="6">
        <f>IF('[1]TCE - ANEXO IV - Preencher'!K1217="","",'[1]TCE - ANEXO IV - Preencher'!K1217)</f>
        <v>44536</v>
      </c>
      <c r="J1208" s="5" t="str">
        <f>'[1]TCE - ANEXO IV - Preencher'!L1217</f>
        <v>00032879</v>
      </c>
      <c r="K1208" s="5" t="str">
        <f>IF(F1208="B",LEFT('[1]TCE - ANEXO IV - Preencher'!M1217,2),IF(F1208="S",LEFT('[1]TCE - ANEXO IV - Preencher'!M1217,7),IF('[1]TCE - ANEXO IV - Preencher'!H1217="","")))</f>
        <v>2611606</v>
      </c>
      <c r="L1208" s="7">
        <f>'[1]TCE - ANEXO IV - Preencher'!N1217</f>
        <v>29579.31</v>
      </c>
    </row>
    <row r="1209" spans="1:12" ht="18" customHeight="1" x14ac:dyDescent="0.2">
      <c r="A1209" s="3">
        <f>IFERROR(VLOOKUP(B1209,'[1]DADOS (OCULTAR)'!$P$3:$R$91,3,0),"")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5.17 - Manutenção de Software, Certificação Digital e Microfilmagem</v>
      </c>
      <c r="D1209" s="3" t="str">
        <f>'[1]TCE - ANEXO IV - Preencher'!F1218</f>
        <v>11.698.838/0001-17</v>
      </c>
      <c r="E1209" s="5" t="str">
        <f>'[1]TCE - ANEXO IV - Preencher'!G1218</f>
        <v>INUVEM COMPUTACAO LTDA - ME</v>
      </c>
      <c r="F1209" s="5" t="str">
        <f>'[1]TCE - ANEXO IV - Preencher'!H1218</f>
        <v>S</v>
      </c>
      <c r="G1209" s="5" t="str">
        <f>'[1]TCE - ANEXO IV - Preencher'!I1218</f>
        <v>S</v>
      </c>
      <c r="H1209" s="5" t="str">
        <f>'[1]TCE - ANEXO IV - Preencher'!J1218</f>
        <v>00000907</v>
      </c>
      <c r="I1209" s="6">
        <f>IF('[1]TCE - ANEXO IV - Preencher'!K1218="","",'[1]TCE - ANEXO IV - Preencher'!K1218)</f>
        <v>44542</v>
      </c>
      <c r="J1209" s="5" t="str">
        <f>'[1]TCE - ANEXO IV - Preencher'!L1218</f>
        <v>5UBG-RNFS</v>
      </c>
      <c r="K1209" s="5" t="str">
        <f>IF(F1209="B",LEFT('[1]TCE - ANEXO IV - Preencher'!M1218,2),IF(F1209="S",LEFT('[1]TCE - ANEXO IV - Preencher'!M1218,7),IF('[1]TCE - ANEXO IV - Preencher'!H1218="","")))</f>
        <v>2927408</v>
      </c>
      <c r="L1209" s="7">
        <f>'[1]TCE - ANEXO IV - Preencher'!N1218</f>
        <v>189</v>
      </c>
    </row>
    <row r="1210" spans="1:12" ht="18" customHeight="1" x14ac:dyDescent="0.2">
      <c r="A1210" s="3">
        <f>IFERROR(VLOOKUP(B1210,'[1]DADOS (OCULTAR)'!$P$3:$R$91,3,0),"")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5.17 - Manutenção de Software, Certificação Digital e Microfilmagem</v>
      </c>
      <c r="D1210" s="3" t="str">
        <f>'[1]TCE - ANEXO IV - Preencher'!F1219</f>
        <v>10.891.998/0001-15</v>
      </c>
      <c r="E1210" s="5" t="str">
        <f>'[1]TCE - ANEXO IV - Preencher'!G1219</f>
        <v>ADVISERSIT SERVICOS EM INFORMATICA LTDA</v>
      </c>
      <c r="F1210" s="5" t="str">
        <f>'[1]TCE - ANEXO IV - Preencher'!H1219</f>
        <v>S</v>
      </c>
      <c r="G1210" s="5" t="str">
        <f>'[1]TCE - ANEXO IV - Preencher'!I1219</f>
        <v>S</v>
      </c>
      <c r="H1210" s="5" t="str">
        <f>'[1]TCE - ANEXO IV - Preencher'!J1219</f>
        <v>000000576</v>
      </c>
      <c r="I1210" s="6">
        <f>IF('[1]TCE - ANEXO IV - Preencher'!K1219="","",'[1]TCE - ANEXO IV - Preencher'!K1219)</f>
        <v>44560</v>
      </c>
      <c r="J1210" s="5" t="str">
        <f>'[1]TCE - ANEXO IV - Preencher'!L1219</f>
        <v>XSAC77922</v>
      </c>
      <c r="K1210" s="5" t="str">
        <f>IF(F1210="B",LEFT('[1]TCE - ANEXO IV - Preencher'!M1219,2),IF(F1210="S",LEFT('[1]TCE - ANEXO IV - Preencher'!M1219,7),IF('[1]TCE - ANEXO IV - Preencher'!H1219="","")))</f>
        <v>2610707</v>
      </c>
      <c r="L1210" s="7">
        <f>'[1]TCE - ANEXO IV - Preencher'!N1219</f>
        <v>600</v>
      </c>
    </row>
    <row r="1211" spans="1:12" ht="18" customHeight="1" x14ac:dyDescent="0.2">
      <c r="A1211" s="3">
        <f>IFERROR(VLOOKUP(B1211,'[1]DADOS (OCULTAR)'!$P$3:$R$91,3,0),"")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5.17 - Manutenção de Software, Certificação Digital e Microfilmagem</v>
      </c>
      <c r="D1211" s="3">
        <f>'[1]TCE - ANEXO IV - Preencher'!F1220</f>
        <v>41754506000173</v>
      </c>
      <c r="E1211" s="5" t="str">
        <f>'[1]TCE - ANEXO IV - Preencher'!G1220</f>
        <v>FACIL SOLUCOES EM SOLFTWARE E EQUIPAMENTOS LTDA</v>
      </c>
      <c r="F1211" s="5" t="str">
        <f>'[1]TCE - ANEXO IV - Preencher'!H1220</f>
        <v>S</v>
      </c>
      <c r="G1211" s="5" t="str">
        <f>'[1]TCE - ANEXO IV - Preencher'!I1220</f>
        <v>S</v>
      </c>
      <c r="H1211" s="5" t="str">
        <f>'[1]TCE - ANEXO IV - Preencher'!J1220</f>
        <v>0000016</v>
      </c>
      <c r="I1211" s="6">
        <f>IF('[1]TCE - ANEXO IV - Preencher'!K1220="","",'[1]TCE - ANEXO IV - Preencher'!K1220)</f>
        <v>44560</v>
      </c>
      <c r="J1211" s="5" t="str">
        <f>'[1]TCE - ANEXO IV - Preencher'!L1220</f>
        <v>B394-23D0</v>
      </c>
      <c r="K1211" s="5" t="str">
        <f>IF(F1211="B",LEFT('[1]TCE - ANEXO IV - Preencher'!M1220,2),IF(F1211="S",LEFT('[1]TCE - ANEXO IV - Preencher'!M1220,7),IF('[1]TCE - ANEXO IV - Preencher'!H1220="","")))</f>
        <v>2600104</v>
      </c>
      <c r="L1211" s="7">
        <f>'[1]TCE - ANEXO IV - Preencher'!N1220</f>
        <v>150</v>
      </c>
    </row>
    <row r="1212" spans="1:12" ht="18" customHeight="1" x14ac:dyDescent="0.2">
      <c r="A1212" s="3">
        <f>IFERROR(VLOOKUP(B1212,'[1]DADOS (OCULTAR)'!$P$3:$R$91,3,0),"")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5.17 - Manutenção de Software, Certificação Digital e Microfilmagem</v>
      </c>
      <c r="D1212" s="3" t="str">
        <f>'[1]TCE - ANEXO IV - Preencher'!F1221</f>
        <v>53.113.791/0001-22</v>
      </c>
      <c r="E1212" s="5" t="str">
        <f>'[1]TCE - ANEXO IV - Preencher'!G1221</f>
        <v>TOTVS AS</v>
      </c>
      <c r="F1212" s="5" t="str">
        <f>'[1]TCE - ANEXO IV - Preencher'!H1221</f>
        <v>S</v>
      </c>
      <c r="G1212" s="5" t="str">
        <f>'[1]TCE - ANEXO IV - Preencher'!I1221</f>
        <v>S</v>
      </c>
      <c r="H1212" s="5" t="str">
        <f>'[1]TCE - ANEXO IV - Preencher'!J1221</f>
        <v>03212675</v>
      </c>
      <c r="I1212" s="6">
        <f>IF('[1]TCE - ANEXO IV - Preencher'!K1221="","",'[1]TCE - ANEXO IV - Preencher'!K1221)</f>
        <v>44554</v>
      </c>
      <c r="J1212" s="5" t="str">
        <f>'[1]TCE - ANEXO IV - Preencher'!L1221</f>
        <v>SULG-XIMM</v>
      </c>
      <c r="K1212" s="5" t="str">
        <f>IF(F1212="B",LEFT('[1]TCE - ANEXO IV - Preencher'!M1221,2),IF(F1212="S",LEFT('[1]TCE - ANEXO IV - Preencher'!M1221,7),IF('[1]TCE - ANEXO IV - Preencher'!H1221="","")))</f>
        <v>3550308</v>
      </c>
      <c r="L1212" s="7">
        <f>'[1]TCE - ANEXO IV - Preencher'!N1221</f>
        <v>4968.3599999999997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>
        <f>IFERROR(VLOOKUP(B1215,'[1]DADOS (OCULTAR)'!$P$3:$R$91,3,0),"")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5.22 - Vigilância Ostensiva / Monitorada</v>
      </c>
      <c r="D1215" s="3" t="str">
        <f>'[1]TCE - ANEXO IV - Preencher'!F1224</f>
        <v>24.402.663/0001-09</v>
      </c>
      <c r="E1215" s="5" t="str">
        <f>'[1]TCE - ANEXO IV - Preencher'!G1224</f>
        <v>BUNKER SEGUR E VIG PATRIMONIAL EIRELI EPP</v>
      </c>
      <c r="F1215" s="5" t="str">
        <f>'[1]TCE - ANEXO IV - Preencher'!H1224</f>
        <v>S</v>
      </c>
      <c r="G1215" s="5" t="str">
        <f>'[1]TCE - ANEXO IV - Preencher'!I1224</f>
        <v>S</v>
      </c>
      <c r="H1215" s="5" t="str">
        <f>'[1]TCE - ANEXO IV - Preencher'!J1224</f>
        <v>0000001232</v>
      </c>
      <c r="I1215" s="6">
        <f>IF('[1]TCE - ANEXO IV - Preencher'!K1224="","",'[1]TCE - ANEXO IV - Preencher'!K1224)</f>
        <v>44550</v>
      </c>
      <c r="J1215" s="5" t="str">
        <f>'[1]TCE - ANEXO IV - Preencher'!L1224</f>
        <v>UK1V-CIVZ</v>
      </c>
      <c r="K1215" s="5" t="str">
        <f>IF(F1215="B",LEFT('[1]TCE - ANEXO IV - Preencher'!M1224,2),IF(F1215="S",LEFT('[1]TCE - ANEXO IV - Preencher'!M1224,7),IF('[1]TCE - ANEXO IV - Preencher'!H1224="","")))</f>
        <v>2611606</v>
      </c>
      <c r="L1215" s="7">
        <f>'[1]TCE - ANEXO IV - Preencher'!N1224</f>
        <v>94272.41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>
        <f>IFERROR(VLOOKUP(B1217,'[1]DADOS (OCULTAR)'!$P$3:$R$91,3,0),"")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5.10 - Detetização/Tratamento de Resíduos e Afins</v>
      </c>
      <c r="D1217" s="3" t="str">
        <f>'[1]TCE - ANEXO IV - Preencher'!F1226</f>
        <v>09.595.245/0001-83</v>
      </c>
      <c r="E1217" s="5" t="str">
        <f>'[1]TCE - ANEXO IV - Preencher'!G1226</f>
        <v>FOCUS SERVICOS AMBIENTAIS LTDA ME</v>
      </c>
      <c r="F1217" s="5" t="str">
        <f>'[1]TCE - ANEXO IV - Preencher'!H1226</f>
        <v>S</v>
      </c>
      <c r="G1217" s="5" t="str">
        <f>'[1]TCE - ANEXO IV - Preencher'!I1226</f>
        <v>S</v>
      </c>
      <c r="H1217" s="5" t="str">
        <f>'[1]TCE - ANEXO IV - Preencher'!J1226</f>
        <v>00009791</v>
      </c>
      <c r="I1217" s="6">
        <f>IF('[1]TCE - ANEXO IV - Preencher'!K1226="","",'[1]TCE - ANEXO IV - Preencher'!K1226)</f>
        <v>44552</v>
      </c>
      <c r="J1217" s="5" t="str">
        <f>'[1]TCE - ANEXO IV - Preencher'!L1226</f>
        <v>BGQI-7UUR</v>
      </c>
      <c r="K1217" s="5" t="str">
        <f>IF(F1217="B",LEFT('[1]TCE - ANEXO IV - Preencher'!M1226,2),IF(F1217="S",LEFT('[1]TCE - ANEXO IV - Preencher'!M1226,7),IF('[1]TCE - ANEXO IV - Preencher'!H1226="","")))</f>
        <v>2611606</v>
      </c>
      <c r="L1217" s="7">
        <f>'[1]TCE - ANEXO IV - Preencher'!N1226</f>
        <v>850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>
        <f>IFERROR(VLOOKUP(B1219,'[1]DADOS (OCULTAR)'!$P$3:$R$91,3,0),"")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5.99 - Outros Serviços de Terceiros Pessoa Jurídica</v>
      </c>
      <c r="D1219" s="3" t="str">
        <f>'[1]TCE - ANEXO IV - Preencher'!F1228</f>
        <v>11.735.586/0001-59</v>
      </c>
      <c r="E1219" s="5" t="str">
        <f>'[1]TCE - ANEXO IV - Preencher'!G1228</f>
        <v>FUNDACAO DE APOIO AO DESENVOLVIMENTO DA UNIVERSIDADE FE</v>
      </c>
      <c r="F1219" s="5" t="str">
        <f>'[1]TCE - ANEXO IV - Preencher'!H1228</f>
        <v>S</v>
      </c>
      <c r="G1219" s="5" t="str">
        <f>'[1]TCE - ANEXO IV - Preencher'!I1228</f>
        <v>S</v>
      </c>
      <c r="H1219" s="5" t="str">
        <f>'[1]TCE - ANEXO IV - Preencher'!J1228</f>
        <v>00065094</v>
      </c>
      <c r="I1219" s="6">
        <f>IF('[1]TCE - ANEXO IV - Preencher'!K1228="","",'[1]TCE - ANEXO IV - Preencher'!K1228)</f>
        <v>44553</v>
      </c>
      <c r="J1219" s="5" t="str">
        <f>'[1]TCE - ANEXO IV - Preencher'!L1228</f>
        <v>RDCY-ZRSV</v>
      </c>
      <c r="K1219" s="5" t="str">
        <f>IF(F1219="B",LEFT('[1]TCE - ANEXO IV - Preencher'!M1228,2),IF(F1219="S",LEFT('[1]TCE - ANEXO IV - Preencher'!M1228,7),IF('[1]TCE - ANEXO IV - Preencher'!H1228="","")))</f>
        <v>2611606</v>
      </c>
      <c r="L1219" s="7">
        <f>'[1]TCE - ANEXO IV - Preencher'!N1228</f>
        <v>2319.92</v>
      </c>
    </row>
    <row r="1220" spans="1:12" ht="18" customHeight="1" x14ac:dyDescent="0.2">
      <c r="A1220" s="3">
        <f>IFERROR(VLOOKUP(B1220,'[1]DADOS (OCULTAR)'!$P$3:$R$91,3,0),"")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5.99 - Outros Serviços de Terceiros Pessoa Jurídica</v>
      </c>
      <c r="D1220" s="3" t="str">
        <f>'[1]TCE - ANEXO IV - Preencher'!F1229</f>
        <v>11.735.586/0001-59</v>
      </c>
      <c r="E1220" s="5" t="str">
        <f>'[1]TCE - ANEXO IV - Preencher'!G1229</f>
        <v>FUNDACAO DE APOIO AO DESENVOLVIMENTO DA UNIVERSIDADE FE</v>
      </c>
      <c r="F1220" s="5" t="str">
        <f>'[1]TCE - ANEXO IV - Preencher'!H1229</f>
        <v>S</v>
      </c>
      <c r="G1220" s="5" t="str">
        <f>'[1]TCE - ANEXO IV - Preencher'!I1229</f>
        <v>S</v>
      </c>
      <c r="H1220" s="5" t="str">
        <f>'[1]TCE - ANEXO IV - Preencher'!J1229</f>
        <v>00065195</v>
      </c>
      <c r="I1220" s="6">
        <f>IF('[1]TCE - ANEXO IV - Preencher'!K1229="","",'[1]TCE - ANEXO IV - Preencher'!K1229)</f>
        <v>44558</v>
      </c>
      <c r="J1220" s="5" t="str">
        <f>'[1]TCE - ANEXO IV - Preencher'!L1229</f>
        <v>QGCE-EETD</v>
      </c>
      <c r="K1220" s="5" t="str">
        <f>IF(F1220="B",LEFT('[1]TCE - ANEXO IV - Preencher'!M1229,2),IF(F1220="S",LEFT('[1]TCE - ANEXO IV - Preencher'!M1229,7),IF('[1]TCE - ANEXO IV - Preencher'!H1229="","")))</f>
        <v>2611606</v>
      </c>
      <c r="L1220" s="7">
        <f>'[1]TCE - ANEXO IV - Preencher'!N1229</f>
        <v>3659.55</v>
      </c>
    </row>
    <row r="1221" spans="1:12" ht="18" customHeight="1" x14ac:dyDescent="0.2">
      <c r="A1221" s="3">
        <f>IFERROR(VLOOKUP(B1221,'[1]DADOS (OCULTAR)'!$P$3:$R$91,3,0),"")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5.99 - Outros Serviços de Terceiros Pessoa Jurídica</v>
      </c>
      <c r="D1221" s="3" t="str">
        <f>'[1]TCE - ANEXO IV - Preencher'!F1230</f>
        <v>24.127.434/0001-15</v>
      </c>
      <c r="E1221" s="5" t="str">
        <f>'[1]TCE - ANEXO IV - Preencher'!G1230</f>
        <v>RODRIGO ALMENDRA E ADVOGADOS ASSOCIADOS</v>
      </c>
      <c r="F1221" s="5" t="str">
        <f>'[1]TCE - ANEXO IV - Preencher'!H1230</f>
        <v>S</v>
      </c>
      <c r="G1221" s="5" t="str">
        <f>'[1]TCE - ANEXO IV - Preencher'!I1230</f>
        <v>S</v>
      </c>
      <c r="H1221" s="5" t="str">
        <f>'[1]TCE - ANEXO IV - Preencher'!J1230</f>
        <v>00000463</v>
      </c>
      <c r="I1221" s="6">
        <f>IF('[1]TCE - ANEXO IV - Preencher'!K1230="","",'[1]TCE - ANEXO IV - Preencher'!K1230)</f>
        <v>44552</v>
      </c>
      <c r="J1221" s="5" t="str">
        <f>'[1]TCE - ANEXO IV - Preencher'!L1230</f>
        <v>1IM4-AQAG</v>
      </c>
      <c r="K1221" s="5" t="str">
        <f>IF(F1221="B",LEFT('[1]TCE - ANEXO IV - Preencher'!M1230,2),IF(F1221="S",LEFT('[1]TCE - ANEXO IV - Preencher'!M1230,7),IF('[1]TCE - ANEXO IV - Preencher'!H1230="","")))</f>
        <v>2611606</v>
      </c>
      <c r="L1221" s="7">
        <f>'[1]TCE - ANEXO IV - Preencher'!N1230</f>
        <v>5976</v>
      </c>
    </row>
    <row r="1222" spans="1:12" ht="18" customHeight="1" x14ac:dyDescent="0.2">
      <c r="A1222" s="3">
        <f>IFERROR(VLOOKUP(B1222,'[1]DADOS (OCULTAR)'!$P$3:$R$91,3,0),"")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5.99 - Outros Serviços de Terceiros Pessoa Jurídica</v>
      </c>
      <c r="D1222" s="3" t="str">
        <f>'[1]TCE - ANEXO IV - Preencher'!F1231</f>
        <v>08.276.880/0001-35</v>
      </c>
      <c r="E1222" s="5" t="str">
        <f>'[1]TCE - ANEXO IV - Preencher'!G1231</f>
        <v>JVG CONTABILIDADE LTDA ME</v>
      </c>
      <c r="F1222" s="5" t="str">
        <f>'[1]TCE - ANEXO IV - Preencher'!H1231</f>
        <v>S</v>
      </c>
      <c r="G1222" s="5" t="str">
        <f>'[1]TCE - ANEXO IV - Preencher'!I1231</f>
        <v>S</v>
      </c>
      <c r="H1222" s="5" t="str">
        <f>'[1]TCE - ANEXO IV - Preencher'!J1231</f>
        <v>00001893</v>
      </c>
      <c r="I1222" s="6">
        <f>IF('[1]TCE - ANEXO IV - Preencher'!K1231="","",'[1]TCE - ANEXO IV - Preencher'!K1231)</f>
        <v>44557</v>
      </c>
      <c r="J1222" s="5" t="str">
        <f>'[1]TCE - ANEXO IV - Preencher'!L1231</f>
        <v>ZL7S-WREL</v>
      </c>
      <c r="K1222" s="5" t="str">
        <f>IF(F1222="B",LEFT('[1]TCE - ANEXO IV - Preencher'!M1231,2),IF(F1222="S",LEFT('[1]TCE - ANEXO IV - Preencher'!M1231,7),IF('[1]TCE - ANEXO IV - Preencher'!H1231="","")))</f>
        <v>2611606</v>
      </c>
      <c r="L1222" s="7">
        <f>'[1]TCE - ANEXO IV - Preencher'!N1231</f>
        <v>20270.099999999999</v>
      </c>
    </row>
    <row r="1223" spans="1:12" ht="18" customHeight="1" x14ac:dyDescent="0.2">
      <c r="A1223" s="3">
        <f>IFERROR(VLOOKUP(B1223,'[1]DADOS (OCULTAR)'!$P$3:$R$91,3,0),"")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5.99 - Outros Serviços de Terceiros Pessoa Jurídica</v>
      </c>
      <c r="D1223" s="3" t="str">
        <f>'[1]TCE - ANEXO IV - Preencher'!F1232</f>
        <v>08.902.352/0001-44</v>
      </c>
      <c r="E1223" s="5" t="str">
        <f>'[1]TCE - ANEXO IV - Preencher'!G1232</f>
        <v>JJ SERVICOS LABORATORIAIS LTDA - ME</v>
      </c>
      <c r="F1223" s="5" t="str">
        <f>'[1]TCE - ANEXO IV - Preencher'!H1232</f>
        <v>S</v>
      </c>
      <c r="G1223" s="5" t="str">
        <f>'[1]TCE - ANEXO IV - Preencher'!I1232</f>
        <v>S</v>
      </c>
      <c r="H1223" s="5" t="str">
        <f>'[1]TCE - ANEXO IV - Preencher'!J1232</f>
        <v>00000356</v>
      </c>
      <c r="I1223" s="6">
        <f>IF('[1]TCE - ANEXO IV - Preencher'!K1232="","",'[1]TCE - ANEXO IV - Preencher'!K1232)</f>
        <v>44557</v>
      </c>
      <c r="J1223" s="5" t="str">
        <f>'[1]TCE - ANEXO IV - Preencher'!L1232</f>
        <v>HH5I-JKVZ</v>
      </c>
      <c r="K1223" s="5" t="str">
        <f>IF(F1223="B",LEFT('[1]TCE - ANEXO IV - Preencher'!M1232,2),IF(F1223="S",LEFT('[1]TCE - ANEXO IV - Preencher'!M1232,7),IF('[1]TCE - ANEXO IV - Preencher'!H1232="","")))</f>
        <v>2609709</v>
      </c>
      <c r="L1223" s="7">
        <f>'[1]TCE - ANEXO IV - Preencher'!N1232</f>
        <v>3000</v>
      </c>
    </row>
    <row r="1224" spans="1:12" ht="18" customHeight="1" x14ac:dyDescent="0.2">
      <c r="A1224" s="3">
        <f>IFERROR(VLOOKUP(B1224,'[1]DADOS (OCULTAR)'!$P$3:$R$91,3,0),"")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5.99 - Outros Serviços de Terceiros Pessoa Jurídica</v>
      </c>
      <c r="D1224" s="3" t="str">
        <f>'[1]TCE - ANEXO IV - Preencher'!F1233</f>
        <v>20.333.958/0001-01</v>
      </c>
      <c r="E1224" s="5" t="str">
        <f>'[1]TCE - ANEXO IV - Preencher'!G1233</f>
        <v>CONTROLE ASSISTENCIA MEDICA LTDA - ME</v>
      </c>
      <c r="F1224" s="5" t="str">
        <f>'[1]TCE - ANEXO IV - Preencher'!H1233</f>
        <v>S</v>
      </c>
      <c r="G1224" s="5" t="str">
        <f>'[1]TCE - ANEXO IV - Preencher'!I1233</f>
        <v>S</v>
      </c>
      <c r="H1224" s="5" t="str">
        <f>'[1]TCE - ANEXO IV - Preencher'!J1233</f>
        <v>9577</v>
      </c>
      <c r="I1224" s="6">
        <f>IF('[1]TCE - ANEXO IV - Preencher'!K1233="","",'[1]TCE - ANEXO IV - Preencher'!K1233)</f>
        <v>44561</v>
      </c>
      <c r="J1224" s="5" t="str">
        <f>'[1]TCE - ANEXO IV - Preencher'!L1233</f>
        <v>LXKTYXIQX</v>
      </c>
      <c r="K1224" s="5" t="str">
        <f>IF(F1224="B",LEFT('[1]TCE - ANEXO IV - Preencher'!M1233,2),IF(F1224="S",LEFT('[1]TCE - ANEXO IV - Preencher'!M1233,7),IF('[1]TCE - ANEXO IV - Preencher'!H1233="","")))</f>
        <v>2604106</v>
      </c>
      <c r="L1224" s="7">
        <f>'[1]TCE - ANEXO IV - Preencher'!N1233</f>
        <v>2221</v>
      </c>
    </row>
    <row r="1225" spans="1:12" ht="18" customHeight="1" x14ac:dyDescent="0.2">
      <c r="A1225" s="3">
        <f>IFERROR(VLOOKUP(B1225,'[1]DADOS (OCULTAR)'!$P$3:$R$91,3,0),"")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5.99 - Outros Serviços de Terceiros Pessoa Jurídica</v>
      </c>
      <c r="D1225" s="3" t="str">
        <f>'[1]TCE - ANEXO IV - Preencher'!F1234</f>
        <v>12.332.754/0001-28</v>
      </c>
      <c r="E1225" s="5" t="str">
        <f>'[1]TCE - ANEXO IV - Preencher'!G1234</f>
        <v>PAULO WAGNER SAMPAIO DA SILVA ME</v>
      </c>
      <c r="F1225" s="5" t="str">
        <f>'[1]TCE - ANEXO IV - Preencher'!H1234</f>
        <v>S</v>
      </c>
      <c r="G1225" s="5" t="str">
        <f>'[1]TCE - ANEXO IV - Preencher'!I1234</f>
        <v>S</v>
      </c>
      <c r="H1225" s="5" t="str">
        <f>'[1]TCE - ANEXO IV - Preencher'!J1234</f>
        <v>00001446</v>
      </c>
      <c r="I1225" s="6">
        <f>IF('[1]TCE - ANEXO IV - Preencher'!K1234="","",'[1]TCE - ANEXO IV - Preencher'!K1234)</f>
        <v>44551</v>
      </c>
      <c r="J1225" s="5" t="str">
        <f>'[1]TCE - ANEXO IV - Preencher'!L1234</f>
        <v xml:space="preserve">NDKJ-YZEU </v>
      </c>
      <c r="K1225" s="5" t="str">
        <f>IF(F1225="B",LEFT('[1]TCE - ANEXO IV - Preencher'!M1234,2),IF(F1225="S",LEFT('[1]TCE - ANEXO IV - Preencher'!M1234,7),IF('[1]TCE - ANEXO IV - Preencher'!H1234="","")))</f>
        <v>2611606</v>
      </c>
      <c r="L1225" s="7">
        <f>'[1]TCE - ANEXO IV - Preencher'!N1234</f>
        <v>1857.71</v>
      </c>
    </row>
    <row r="1226" spans="1:12" ht="18" customHeight="1" x14ac:dyDescent="0.2">
      <c r="A1226" s="3">
        <f>IFERROR(VLOOKUP(B1226,'[1]DADOS (OCULTAR)'!$P$3:$R$91,3,0),"")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5.99 - Outros Serviços de Terceiros Pessoa Jurídica</v>
      </c>
      <c r="D1226" s="3" t="str">
        <f>'[1]TCE - ANEXO IV - Preencher'!F1235</f>
        <v>27.534.506/0001-37</v>
      </c>
      <c r="E1226" s="5" t="str">
        <f>'[1]TCE - ANEXO IV - Preencher'!G1235</f>
        <v>FELLIPE R P DE O. TRATAMENTO DE AGUA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00001072</v>
      </c>
      <c r="I1226" s="6">
        <f>IF('[1]TCE - ANEXO IV - Preencher'!K1235="","",'[1]TCE - ANEXO IV - Preencher'!K1235)</f>
        <v>44543</v>
      </c>
      <c r="J1226" s="5" t="str">
        <f>'[1]TCE - ANEXO IV - Preencher'!L1235</f>
        <v>82E9-XC4J</v>
      </c>
      <c r="K1226" s="5" t="str">
        <f>IF(F1226="B",LEFT('[1]TCE - ANEXO IV - Preencher'!M1235,2),IF(F1226="S",LEFT('[1]TCE - ANEXO IV - Preencher'!M1235,7),IF('[1]TCE - ANEXO IV - Preencher'!H1235="","")))</f>
        <v>2611606</v>
      </c>
      <c r="L1226" s="7">
        <f>'[1]TCE - ANEXO IV - Preencher'!N1235</f>
        <v>3790</v>
      </c>
    </row>
    <row r="1227" spans="1:12" ht="18" customHeight="1" x14ac:dyDescent="0.2">
      <c r="A1227" s="3">
        <f>IFERROR(VLOOKUP(B1227,'[1]DADOS (OCULTAR)'!$P$3:$R$91,3,0),"")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5.99 - Outros Serviços de Terceiros Pessoa Jurídica</v>
      </c>
      <c r="D1227" s="3" t="str">
        <f>'[1]TCE - ANEXO IV - Preencher'!F1236</f>
        <v>00.782.637/0001-87</v>
      </c>
      <c r="E1227" s="5" t="str">
        <f>'[1]TCE - ANEXO IV - Preencher'!G1236</f>
        <v>EDUARDO OLIVEIRA CONSULT E ASSES JURIDICA S/C</v>
      </c>
      <c r="F1227" s="5" t="str">
        <f>'[1]TCE - ANEXO IV - Preencher'!H1236</f>
        <v>S</v>
      </c>
      <c r="G1227" s="5" t="str">
        <f>'[1]TCE - ANEXO IV - Preencher'!I1236</f>
        <v>S</v>
      </c>
      <c r="H1227" s="5" t="str">
        <f>'[1]TCE - ANEXO IV - Preencher'!J1236</f>
        <v>350</v>
      </c>
      <c r="I1227" s="6">
        <f>IF('[1]TCE - ANEXO IV - Preencher'!K1236="","",'[1]TCE - ANEXO IV - Preencher'!K1236)</f>
        <v>44557</v>
      </c>
      <c r="J1227" s="5" t="str">
        <f>'[1]TCE - ANEXO IV - Preencher'!L1236</f>
        <v>5EZ5-CMBJ</v>
      </c>
      <c r="K1227" s="5" t="str">
        <f>IF(F1227="B",LEFT('[1]TCE - ANEXO IV - Preencher'!M1236,2),IF(F1227="S",LEFT('[1]TCE - ANEXO IV - Preencher'!M1236,7),IF('[1]TCE - ANEXO IV - Preencher'!H1236="","")))</f>
        <v>2611606</v>
      </c>
      <c r="L1227" s="7">
        <f>'[1]TCE - ANEXO IV - Preencher'!N1236</f>
        <v>9900</v>
      </c>
    </row>
    <row r="1228" spans="1:12" ht="18" customHeight="1" x14ac:dyDescent="0.2">
      <c r="A1228" s="3">
        <f>IFERROR(VLOOKUP(B1228,'[1]DADOS (OCULTAR)'!$P$3:$R$91,3,0),"")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5.99 - Outros Serviços de Terceiros Pessoa Jurídica</v>
      </c>
      <c r="D1228" s="3" t="str">
        <f>'[1]TCE - ANEXO IV - Preencher'!F1237</f>
        <v>19.362.739/0001-71</v>
      </c>
      <c r="E1228" s="5" t="str">
        <f>'[1]TCE - ANEXO IV - Preencher'!G1237</f>
        <v>MM DA SILVA TREIN E DESENV DE SISTEMAS DE INFORMATICA</v>
      </c>
      <c r="F1228" s="5" t="str">
        <f>'[1]TCE - ANEXO IV - Preencher'!H1237</f>
        <v>S</v>
      </c>
      <c r="G1228" s="5" t="str">
        <f>'[1]TCE - ANEXO IV - Preencher'!I1237</f>
        <v>S</v>
      </c>
      <c r="H1228" s="5" t="str">
        <f>'[1]TCE - ANEXO IV - Preencher'!J1237</f>
        <v>434</v>
      </c>
      <c r="I1228" s="6">
        <f>IF('[1]TCE - ANEXO IV - Preencher'!K1237="","",'[1]TCE - ANEXO IV - Preencher'!K1237)</f>
        <v>44552</v>
      </c>
      <c r="J1228" s="5" t="str">
        <f>'[1]TCE - ANEXO IV - Preencher'!L1237</f>
        <v>WQK4EQY2P</v>
      </c>
      <c r="K1228" s="5" t="str">
        <f>IF(F1228="B",LEFT('[1]TCE - ANEXO IV - Preencher'!M1237,2),IF(F1228="S",LEFT('[1]TCE - ANEXO IV - Preencher'!M1237,7),IF('[1]TCE - ANEXO IV - Preencher'!H1237="","")))</f>
        <v>2704302</v>
      </c>
      <c r="L1228" s="7">
        <f>'[1]TCE - ANEXO IV - Preencher'!N1237</f>
        <v>723.21</v>
      </c>
    </row>
    <row r="1229" spans="1:12" ht="18" customHeight="1" x14ac:dyDescent="0.2">
      <c r="A1229" s="3">
        <f>IFERROR(VLOOKUP(B1229,'[1]DADOS (OCULTAR)'!$P$3:$R$91,3,0),"")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5.99 - Outros Serviços de Terceiros Pessoa Jurídica</v>
      </c>
      <c r="D1229" s="3" t="str">
        <f>'[1]TCE - ANEXO IV - Preencher'!F1238</f>
        <v>10.998.292/0001-57</v>
      </c>
      <c r="E1229" s="5" t="str">
        <f>'[1]TCE - ANEXO IV - Preencher'!G1238</f>
        <v>CENTRO I E E PERNAMBUCO</v>
      </c>
      <c r="F1229" s="5" t="str">
        <f>'[1]TCE - ANEXO IV - Preencher'!H1238</f>
        <v>S</v>
      </c>
      <c r="G1229" s="5" t="str">
        <f>'[1]TCE - ANEXO IV - Preencher'!I1238</f>
        <v>N</v>
      </c>
      <c r="H1229" s="5" t="str">
        <f>'[1]TCE - ANEXO IV - Preencher'!J1238</f>
        <v>000303865</v>
      </c>
      <c r="I1229" s="6">
        <f>IF('[1]TCE - ANEXO IV - Preencher'!K1238="","",'[1]TCE - ANEXO IV - Preencher'!K1238)</f>
        <v>44550</v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>2604106</v>
      </c>
      <c r="L1229" s="7">
        <f>'[1]TCE - ANEXO IV - Preencher'!N1238</f>
        <v>3297</v>
      </c>
    </row>
    <row r="1230" spans="1:12" ht="18" customHeight="1" x14ac:dyDescent="0.2">
      <c r="A1230" s="3">
        <f>IFERROR(VLOOKUP(B1230,'[1]DADOS (OCULTAR)'!$P$3:$R$91,3,0),"")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5.99 - Outros Serviços de Terceiros Pessoa Jurídica</v>
      </c>
      <c r="D1230" s="3">
        <f>'[1]TCE - ANEXO IV - Preencher'!F1239</f>
        <v>28942539000189</v>
      </c>
      <c r="E1230" s="5" t="str">
        <f>'[1]TCE - ANEXO IV - Preencher'!G1239</f>
        <v>S A SERVIÇOS DE ENGENHARIA E CONSULTORIA LTDA</v>
      </c>
      <c r="F1230" s="5" t="str">
        <f>'[1]TCE - ANEXO IV - Preencher'!H1239</f>
        <v>S</v>
      </c>
      <c r="G1230" s="5" t="str">
        <f>'[1]TCE - ANEXO IV - Preencher'!I1239</f>
        <v>S</v>
      </c>
      <c r="H1230" s="5" t="str">
        <f>'[1]TCE - ANEXO IV - Preencher'!J1239</f>
        <v>136</v>
      </c>
      <c r="I1230" s="6">
        <f>IF('[1]TCE - ANEXO IV - Preencher'!K1239="","",'[1]TCE - ANEXO IV - Preencher'!K1239)</f>
        <v>44544</v>
      </c>
      <c r="J1230" s="5" t="str">
        <f>'[1]TCE - ANEXO IV - Preencher'!L1239</f>
        <v>X6ZGG2XWI</v>
      </c>
      <c r="K1230" s="5" t="str">
        <f>IF(F1230="B",LEFT('[1]TCE - ANEXO IV - Preencher'!M1239,2),IF(F1230="S",LEFT('[1]TCE - ANEXO IV - Preencher'!M1239,7),IF('[1]TCE - ANEXO IV - Preencher'!H1239="","")))</f>
        <v>2604106</v>
      </c>
      <c r="L1230" s="7">
        <f>'[1]TCE - ANEXO IV - Preencher'!N1239</f>
        <v>45465</v>
      </c>
    </row>
    <row r="1231" spans="1:12" ht="18" customHeight="1" x14ac:dyDescent="0.2">
      <c r="A1231" s="3">
        <f>IFERROR(VLOOKUP(B1231,'[1]DADOS (OCULTAR)'!$P$3:$R$91,3,0),"")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5.99 - Outros Serviços de Terceiros Pessoa Jurídica</v>
      </c>
      <c r="D1231" s="3" t="str">
        <f>'[1]TCE - ANEXO IV - Preencher'!F1240</f>
        <v>26.467.687/0001-63</v>
      </c>
      <c r="E1231" s="5" t="str">
        <f>'[1]TCE - ANEXO IV - Preencher'!G1240</f>
        <v>CAMILA JULIETTE DE MELO SANTOS 06818519458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64</v>
      </c>
      <c r="I1231" s="6">
        <f>IF('[1]TCE - ANEXO IV - Preencher'!K1240="","",'[1]TCE - ANEXO IV - Preencher'!K1240)</f>
        <v>44550</v>
      </c>
      <c r="J1231" s="5" t="str">
        <f>'[1]TCE - ANEXO IV - Preencher'!L1240</f>
        <v>KHUAHWUID</v>
      </c>
      <c r="K1231" s="5" t="str">
        <f>IF(F1231="B",LEFT('[1]TCE - ANEXO IV - Preencher'!M1240,2),IF(F1231="S",LEFT('[1]TCE - ANEXO IV - Preencher'!M1240,7),IF('[1]TCE - ANEXO IV - Preencher'!H1240="","")))</f>
        <v>2604106</v>
      </c>
      <c r="L1231" s="7">
        <f>'[1]TCE - ANEXO IV - Preencher'!N1240</f>
        <v>2460</v>
      </c>
    </row>
    <row r="1232" spans="1:12" ht="18" customHeight="1" x14ac:dyDescent="0.2">
      <c r="A1232" s="3">
        <f>IFERROR(VLOOKUP(B1232,'[1]DADOS (OCULTAR)'!$P$3:$R$91,3,0),"")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5.99 - Outros Serviços de Terceiros Pessoa Jurídica</v>
      </c>
      <c r="D1232" s="3" t="str">
        <f>'[1]TCE - ANEXO IV - Preencher'!F1241</f>
        <v>34.529.278/0001-72</v>
      </c>
      <c r="E1232" s="5" t="str">
        <f>'[1]TCE - ANEXO IV - Preencher'!G1241</f>
        <v>KALICA JANAINA DA S. CORREIA 02385965402</v>
      </c>
      <c r="F1232" s="5" t="str">
        <f>'[1]TCE - ANEXO IV - Preencher'!H1241</f>
        <v>S</v>
      </c>
      <c r="G1232" s="5" t="str">
        <f>'[1]TCE - ANEXO IV - Preencher'!I1241</f>
        <v>S</v>
      </c>
      <c r="H1232" s="5" t="str">
        <f>'[1]TCE - ANEXO IV - Preencher'!J1241</f>
        <v>000000249</v>
      </c>
      <c r="I1232" s="6">
        <f>IF('[1]TCE - ANEXO IV - Preencher'!K1241="","",'[1]TCE - ANEXO IV - Preencher'!K1241)</f>
        <v>44557</v>
      </c>
      <c r="J1232" s="5" t="str">
        <f>'[1]TCE - ANEXO IV - Preencher'!L1241</f>
        <v>JPHG46512</v>
      </c>
      <c r="K1232" s="5" t="str">
        <f>IF(F1232="B",LEFT('[1]TCE - ANEXO IV - Preencher'!M1241,2),IF(F1232="S",LEFT('[1]TCE - ANEXO IV - Preencher'!M1241,7),IF('[1]TCE - ANEXO IV - Preencher'!H1241="","")))</f>
        <v>2610707</v>
      </c>
      <c r="L1232" s="7">
        <f>'[1]TCE - ANEXO IV - Preencher'!N1241</f>
        <v>1200</v>
      </c>
    </row>
    <row r="1233" spans="1:12" ht="18" customHeight="1" x14ac:dyDescent="0.2">
      <c r="A1233" s="3">
        <f>IFERROR(VLOOKUP(B1233,'[1]DADOS (OCULTAR)'!$P$3:$R$91,3,0),"")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5.99 - Outros Serviços de Terceiros Pessoa Jurídica</v>
      </c>
      <c r="D1233" s="3">
        <f>'[1]TCE - ANEXO IV - Preencher'!F1242</f>
        <v>35844207000127</v>
      </c>
      <c r="E1233" s="5" t="str">
        <f>'[1]TCE - ANEXO IV - Preencher'!G1242</f>
        <v>GILDENNES ALVES SOUSA GOMES 11543004636</v>
      </c>
      <c r="F1233" s="5" t="str">
        <f>'[1]TCE - ANEXO IV - Preencher'!H1242</f>
        <v>S</v>
      </c>
      <c r="G1233" s="5" t="str">
        <f>'[1]TCE - ANEXO IV - Preencher'!I1242</f>
        <v>S</v>
      </c>
      <c r="H1233" s="5" t="str">
        <f>'[1]TCE - ANEXO IV - Preencher'!J1242</f>
        <v>202200000000005</v>
      </c>
      <c r="I1233" s="6">
        <f>IF('[1]TCE - ANEXO IV - Preencher'!K1242="","",'[1]TCE - ANEXO IV - Preencher'!K1242)</f>
        <v>44566</v>
      </c>
      <c r="J1233" s="5" t="str">
        <f>'[1]TCE - ANEXO IV - Preencher'!L1242</f>
        <v>XBUK-CPIY</v>
      </c>
      <c r="K1233" s="5" t="str">
        <f>IF(F1233="B",LEFT('[1]TCE - ANEXO IV - Preencher'!M1242,2),IF(F1233="S",LEFT('[1]TCE - ANEXO IV - Preencher'!M1242,7),IF('[1]TCE - ANEXO IV - Preencher'!H1242="","")))</f>
        <v>3122504</v>
      </c>
      <c r="L1233" s="7">
        <f>'[1]TCE - ANEXO IV - Preencher'!N1242</f>
        <v>2000</v>
      </c>
    </row>
    <row r="1234" spans="1:12" ht="18" customHeight="1" x14ac:dyDescent="0.2">
      <c r="A1234" s="3">
        <f>IFERROR(VLOOKUP(B1234,'[1]DADOS (OCULTAR)'!$P$3:$R$91,3,0),"")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5.99 - Outros Serviços de Terceiros Pessoa Jurídica</v>
      </c>
      <c r="D1234" s="3" t="str">
        <f>'[1]TCE - ANEXO IV - Preencher'!F1243</f>
        <v>01.699.696/0001-59</v>
      </c>
      <c r="E1234" s="5" t="str">
        <f>'[1]TCE - ANEXO IV - Preencher'!G1243</f>
        <v>QUALIAGUA LABORATORIO E CONSULTORIA LTDA</v>
      </c>
      <c r="F1234" s="5" t="str">
        <f>'[1]TCE - ANEXO IV - Preencher'!H1243</f>
        <v>S</v>
      </c>
      <c r="G1234" s="5" t="str">
        <f>'[1]TCE - ANEXO IV - Preencher'!I1243</f>
        <v>S</v>
      </c>
      <c r="H1234" s="5" t="str">
        <f>'[1]TCE - ANEXO IV - Preencher'!J1243</f>
        <v>00057184</v>
      </c>
      <c r="I1234" s="6">
        <f>IF('[1]TCE - ANEXO IV - Preencher'!K1243="","",'[1]TCE - ANEXO IV - Preencher'!K1243)</f>
        <v>44550</v>
      </c>
      <c r="J1234" s="5" t="str">
        <f>'[1]TCE - ANEXO IV - Preencher'!L1243</f>
        <v>5QP4-5LJI</v>
      </c>
      <c r="K1234" s="5" t="str">
        <f>IF(F1234="B",LEFT('[1]TCE - ANEXO IV - Preencher'!M1243,2),IF(F1234="S",LEFT('[1]TCE - ANEXO IV - Preencher'!M1243,7),IF('[1]TCE - ANEXO IV - Preencher'!H1243="","")))</f>
        <v>2611606</v>
      </c>
      <c r="L1234" s="7">
        <f>'[1]TCE - ANEXO IV - Preencher'!N1243</f>
        <v>1477</v>
      </c>
    </row>
    <row r="1235" spans="1:12" ht="18" customHeight="1" x14ac:dyDescent="0.2">
      <c r="A1235" s="3">
        <f>IFERROR(VLOOKUP(B1235,'[1]DADOS (OCULTAR)'!$P$3:$R$91,3,0),"")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5.99 - Outros Serviços de Terceiros Pessoa Jurídica</v>
      </c>
      <c r="D1235" s="3" t="str">
        <f>'[1]TCE - ANEXO IV - Preencher'!F1244</f>
        <v>01.699.696/0001-59</v>
      </c>
      <c r="E1235" s="5" t="str">
        <f>'[1]TCE - ANEXO IV - Preencher'!G1244</f>
        <v>QUALIAGUA LABORATORIO E CONSULTORIA LTDA</v>
      </c>
      <c r="F1235" s="5" t="str">
        <f>'[1]TCE - ANEXO IV - Preencher'!H1244</f>
        <v>S</v>
      </c>
      <c r="G1235" s="5" t="str">
        <f>'[1]TCE - ANEXO IV - Preencher'!I1244</f>
        <v>S</v>
      </c>
      <c r="H1235" s="5" t="str">
        <f>'[1]TCE - ANEXO IV - Preencher'!J1244</f>
        <v>00057191</v>
      </c>
      <c r="I1235" s="6">
        <f>IF('[1]TCE - ANEXO IV - Preencher'!K1244="","",'[1]TCE - ANEXO IV - Preencher'!K1244)</f>
        <v>44550</v>
      </c>
      <c r="J1235" s="5" t="str">
        <f>'[1]TCE - ANEXO IV - Preencher'!L1244</f>
        <v>3WHX-SCQS</v>
      </c>
      <c r="K1235" s="5" t="str">
        <f>IF(F1235="B",LEFT('[1]TCE - ANEXO IV - Preencher'!M1244,2),IF(F1235="S",LEFT('[1]TCE - ANEXO IV - Preencher'!M1244,7),IF('[1]TCE - ANEXO IV - Preencher'!H1244="","")))</f>
        <v>2611606</v>
      </c>
      <c r="L1235" s="7">
        <f>'[1]TCE - ANEXO IV - Preencher'!N1244</f>
        <v>4540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>
        <f>IFERROR(VLOOKUP(B1240,'[1]DADOS (OCULTAR)'!$P$3:$R$91,3,0),"")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5.5 - Reparo e Manutenção de Máquinas e Equipamentos</v>
      </c>
      <c r="D1240" s="3" t="str">
        <f>'[1]TCE - ANEXO IV - Preencher'!F1249</f>
        <v>01.449.930/0007-85</v>
      </c>
      <c r="E1240" s="5" t="str">
        <f>'[1]TCE - ANEXO IV - Preencher'!G1249</f>
        <v>SIEMENS HEALTHCARE DIAGNOSTICOS LTDA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00011106</v>
      </c>
      <c r="I1240" s="6">
        <f>IF('[1]TCE - ANEXO IV - Preencher'!K1249="","",'[1]TCE - ANEXO IV - Preencher'!K1249)</f>
        <v>44540</v>
      </c>
      <c r="J1240" s="5" t="str">
        <f>'[1]TCE - ANEXO IV - Preencher'!L1249</f>
        <v>BVFZ-FBT4</v>
      </c>
      <c r="K1240" s="5" t="str">
        <f>IF(F1240="B",LEFT('[1]TCE - ANEXO IV - Preencher'!M1249,2),IF(F1240="S",LEFT('[1]TCE - ANEXO IV - Preencher'!M1249,7),IF('[1]TCE - ANEXO IV - Preencher'!H1249="","")))</f>
        <v>2611606</v>
      </c>
      <c r="L1240" s="7">
        <f>'[1]TCE - ANEXO IV - Preencher'!N1249</f>
        <v>44280.67</v>
      </c>
    </row>
    <row r="1241" spans="1:12" ht="18" customHeight="1" x14ac:dyDescent="0.2">
      <c r="A1241" s="3">
        <f>IFERROR(VLOOKUP(B1241,'[1]DADOS (OCULTAR)'!$P$3:$R$91,3,0),"")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5.5 - Reparo e Manutenção de Máquinas e Equipamentos</v>
      </c>
      <c r="D1241" s="3" t="str">
        <f>'[1]TCE - ANEXO IV - Preencher'!F1250</f>
        <v>01.449.930/0007-85</v>
      </c>
      <c r="E1241" s="5" t="str">
        <f>'[1]TCE - ANEXO IV - Preencher'!G1250</f>
        <v>SIEMENS HEALTHCARE DIAGNOSTICOS LTDA</v>
      </c>
      <c r="F1241" s="5" t="str">
        <f>'[1]TCE - ANEXO IV - Preencher'!H1250</f>
        <v>S</v>
      </c>
      <c r="G1241" s="5" t="str">
        <f>'[1]TCE - ANEXO IV - Preencher'!I1250</f>
        <v>S</v>
      </c>
      <c r="H1241" s="5" t="str">
        <f>'[1]TCE - ANEXO IV - Preencher'!J1250</f>
        <v>00011096</v>
      </c>
      <c r="I1241" s="6">
        <f>IF('[1]TCE - ANEXO IV - Preencher'!K1250="","",'[1]TCE - ANEXO IV - Preencher'!K1250)</f>
        <v>44539</v>
      </c>
      <c r="J1241" s="5" t="str">
        <f>'[1]TCE - ANEXO IV - Preencher'!L1250</f>
        <v>EEAA-JB5D</v>
      </c>
      <c r="K1241" s="5" t="str">
        <f>IF(F1241="B",LEFT('[1]TCE - ANEXO IV - Preencher'!M1250,2),IF(F1241="S",LEFT('[1]TCE - ANEXO IV - Preencher'!M1250,7),IF('[1]TCE - ANEXO IV - Preencher'!H1250="","")))</f>
        <v>2611606</v>
      </c>
      <c r="L1241" s="7">
        <f>'[1]TCE - ANEXO IV - Preencher'!N1250</f>
        <v>58107.54</v>
      </c>
    </row>
    <row r="1242" spans="1:12" ht="18" customHeight="1" x14ac:dyDescent="0.2">
      <c r="A1242" s="3">
        <f>IFERROR(VLOOKUP(B1242,'[1]DADOS (OCULTAR)'!$P$3:$R$91,3,0),"")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5.5 - Reparo e Manutenção de Máquinas e Equipamentos</v>
      </c>
      <c r="D1242" s="3">
        <f>'[1]TCE - ANEXO IV - Preencher'!F1251</f>
        <v>35343136000189</v>
      </c>
      <c r="E1242" s="5" t="str">
        <f>'[1]TCE - ANEXO IV - Preencher'!G1251</f>
        <v>EMBRAESTER EMPRESA BRASILEIRA DE EST EIREL</v>
      </c>
      <c r="F1242" s="5" t="str">
        <f>'[1]TCE - ANEXO IV - Preencher'!H1251</f>
        <v>S</v>
      </c>
      <c r="G1242" s="5" t="str">
        <f>'[1]TCE - ANEXO IV - Preencher'!I1251</f>
        <v>S</v>
      </c>
      <c r="H1242" s="5" t="str">
        <f>'[1]TCE - ANEXO IV - Preencher'!J1251</f>
        <v>00009816</v>
      </c>
      <c r="I1242" s="6">
        <f>IF('[1]TCE - ANEXO IV - Preencher'!K1251="","",'[1]TCE - ANEXO IV - Preencher'!K1251)</f>
        <v>44565</v>
      </c>
      <c r="J1242" s="5" t="str">
        <f>'[1]TCE - ANEXO IV - Preencher'!L1251</f>
        <v>GV6F-RIWI</v>
      </c>
      <c r="K1242" s="5" t="str">
        <f>IF(F1242="B",LEFT('[1]TCE - ANEXO IV - Preencher'!M1251,2),IF(F1242="S",LEFT('[1]TCE - ANEXO IV - Preencher'!M1251,7),IF('[1]TCE - ANEXO IV - Preencher'!H1251="","")))</f>
        <v>2611606</v>
      </c>
      <c r="L1242" s="7">
        <f>'[1]TCE - ANEXO IV - Preencher'!N1251</f>
        <v>3878</v>
      </c>
    </row>
    <row r="1243" spans="1:12" ht="18" customHeight="1" x14ac:dyDescent="0.2">
      <c r="A1243" s="3">
        <f>IFERROR(VLOOKUP(B1243,'[1]DADOS (OCULTAR)'!$P$3:$R$91,3,0),"")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5.5 - Reparo e Manutenção de Máquinas e Equipamentos</v>
      </c>
      <c r="D1243" s="3" t="str">
        <f>'[1]TCE - ANEXO IV - Preencher'!F1252</f>
        <v>14.951.481/0001-25</v>
      </c>
      <c r="E1243" s="5" t="str">
        <f>'[1]TCE - ANEXO IV - Preencher'!G1252</f>
        <v>BM COMERCIO E SERVICOS DE EQUIP MED</v>
      </c>
      <c r="F1243" s="5" t="str">
        <f>'[1]TCE - ANEXO IV - Preencher'!H1252</f>
        <v>S</v>
      </c>
      <c r="G1243" s="5" t="str">
        <f>'[1]TCE - ANEXO IV - Preencher'!I1252</f>
        <v>S</v>
      </c>
      <c r="H1243" s="5" t="str">
        <f>'[1]TCE - ANEXO IV - Preencher'!J1252</f>
        <v>000000320</v>
      </c>
      <c r="I1243" s="6">
        <f>IF('[1]TCE - ANEXO IV - Preencher'!K1252="","",'[1]TCE - ANEXO IV - Preencher'!K1252)</f>
        <v>44559</v>
      </c>
      <c r="J1243" s="5" t="str">
        <f>'[1]TCE - ANEXO IV - Preencher'!L1252</f>
        <v>IFUP35803</v>
      </c>
      <c r="K1243" s="5" t="str">
        <f>IF(F1243="B",LEFT('[1]TCE - ANEXO IV - Preencher'!M1252,2),IF(F1243="S",LEFT('[1]TCE - ANEXO IV - Preencher'!M1252,7),IF('[1]TCE - ANEXO IV - Preencher'!H1252="","")))</f>
        <v>2603454</v>
      </c>
      <c r="L1243" s="7">
        <f>'[1]TCE - ANEXO IV - Preencher'!N1252</f>
        <v>3300</v>
      </c>
    </row>
    <row r="1244" spans="1:12" ht="18" customHeight="1" x14ac:dyDescent="0.2">
      <c r="A1244" s="3">
        <f>IFERROR(VLOOKUP(B1244,'[1]DADOS (OCULTAR)'!$P$3:$R$91,3,0),"")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5.5 - Reparo e Manutenção de Máquinas e Equipamentos</v>
      </c>
      <c r="D1244" s="3">
        <f>'[1]TCE - ANEXO IV - Preencher'!F1253</f>
        <v>14883237000172</v>
      </c>
      <c r="E1244" s="5" t="str">
        <f>'[1]TCE - ANEXO IV - Preencher'!G1253</f>
        <v>INSTRUMENTEC COM E SERV DE MAQUINAS E QUIP LTDA</v>
      </c>
      <c r="F1244" s="5" t="str">
        <f>'[1]TCE - ANEXO IV - Preencher'!H1253</f>
        <v>S</v>
      </c>
      <c r="G1244" s="5" t="str">
        <f>'[1]TCE - ANEXO IV - Preencher'!I1253</f>
        <v>S</v>
      </c>
      <c r="H1244" s="5" t="str">
        <f>'[1]TCE - ANEXO IV - Preencher'!J1253</f>
        <v>00000019</v>
      </c>
      <c r="I1244" s="6">
        <f>IF('[1]TCE - ANEXO IV - Preencher'!K1253="","",'[1]TCE - ANEXO IV - Preencher'!K1253)</f>
        <v>44558</v>
      </c>
      <c r="J1244" s="5" t="str">
        <f>'[1]TCE - ANEXO IV - Preencher'!L1253</f>
        <v>SBTT-CJ56D</v>
      </c>
      <c r="K1244" s="5" t="str">
        <f>IF(F1244="B",LEFT('[1]TCE - ANEXO IV - Preencher'!M1253,2),IF(F1244="S",LEFT('[1]TCE - ANEXO IV - Preencher'!M1253,7),IF('[1]TCE - ANEXO IV - Preencher'!H1253="","")))</f>
        <v>2610707</v>
      </c>
      <c r="L1244" s="7">
        <f>'[1]TCE - ANEXO IV - Preencher'!N1253</f>
        <v>1350</v>
      </c>
    </row>
    <row r="1245" spans="1:12" ht="18" customHeight="1" x14ac:dyDescent="0.2">
      <c r="A1245" s="3">
        <f>IFERROR(VLOOKUP(B1245,'[1]DADOS (OCULTAR)'!$P$3:$R$91,3,0),"")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5.5 - Reparo e Manutenção de Máquinas e Equipamentos</v>
      </c>
      <c r="D1245" s="3" t="str">
        <f>'[1]TCE - ANEXO IV - Preencher'!F1254</f>
        <v>20.782.880/0001-02</v>
      </c>
      <c r="E1245" s="5" t="str">
        <f>'[1]TCE - ANEXO IV - Preencher'!G1254</f>
        <v>NORDESTE MEDICAL REPRESENTACAO IMPORTA</v>
      </c>
      <c r="F1245" s="5" t="str">
        <f>'[1]TCE - ANEXO IV - Preencher'!H1254</f>
        <v>S</v>
      </c>
      <c r="G1245" s="5" t="str">
        <f>'[1]TCE - ANEXO IV - Preencher'!I1254</f>
        <v>S</v>
      </c>
      <c r="H1245" s="5" t="str">
        <f>'[1]TCE - ANEXO IV - Preencher'!J1254</f>
        <v>00000702</v>
      </c>
      <c r="I1245" s="6">
        <f>IF('[1]TCE - ANEXO IV - Preencher'!K1254="","",'[1]TCE - ANEXO IV - Preencher'!K1254)</f>
        <v>44550</v>
      </c>
      <c r="J1245" s="5" t="str">
        <f>'[1]TCE - ANEXO IV - Preencher'!L1254</f>
        <v>GTWD-ASG3</v>
      </c>
      <c r="K1245" s="5" t="str">
        <f>IF(F1245="B",LEFT('[1]TCE - ANEXO IV - Preencher'!M1254,2),IF(F1245="S",LEFT('[1]TCE - ANEXO IV - Preencher'!M1254,7),IF('[1]TCE - ANEXO IV - Preencher'!H1254="","")))</f>
        <v>2611606</v>
      </c>
      <c r="L1245" s="7">
        <f>'[1]TCE - ANEXO IV - Preencher'!N1254</f>
        <v>500</v>
      </c>
    </row>
    <row r="1246" spans="1:12" ht="18" customHeight="1" x14ac:dyDescent="0.2">
      <c r="A1246" s="3">
        <f>IFERROR(VLOOKUP(B1246,'[1]DADOS (OCULTAR)'!$P$3:$R$91,3,0),"")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5.5 - Reparo e Manutenção de Máquinas e Equipamentos</v>
      </c>
      <c r="D1246" s="3" t="str">
        <f>'[1]TCE - ANEXO IV - Preencher'!F1255</f>
        <v>20.782.880/0001-02</v>
      </c>
      <c r="E1246" s="5" t="str">
        <f>'[1]TCE - ANEXO IV - Preencher'!G1255</f>
        <v>NORDESTE MEDICAL REPRESENTACAO IMPORTA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00000703</v>
      </c>
      <c r="I1246" s="6">
        <f>IF('[1]TCE - ANEXO IV - Preencher'!K1255="","",'[1]TCE - ANEXO IV - Preencher'!K1255)</f>
        <v>44553</v>
      </c>
      <c r="J1246" s="5" t="str">
        <f>'[1]TCE - ANEXO IV - Preencher'!L1255</f>
        <v>T8X4-DW5W</v>
      </c>
      <c r="K1246" s="5" t="str">
        <f>IF(F1246="B",LEFT('[1]TCE - ANEXO IV - Preencher'!M1255,2),IF(F1246="S",LEFT('[1]TCE - ANEXO IV - Preencher'!M1255,7),IF('[1]TCE - ANEXO IV - Preencher'!H1255="","")))</f>
        <v>2611606</v>
      </c>
      <c r="L1246" s="7">
        <f>'[1]TCE - ANEXO IV - Preencher'!N1255</f>
        <v>750</v>
      </c>
    </row>
    <row r="1247" spans="1:12" ht="18" customHeight="1" x14ac:dyDescent="0.2">
      <c r="A1247" s="3">
        <f>IFERROR(VLOOKUP(B1247,'[1]DADOS (OCULTAR)'!$P$3:$R$91,3,0),"")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5.5 - Reparo e Manutenção de Máquinas e Equipamentos</v>
      </c>
      <c r="D1247" s="3">
        <f>'[1]TCE - ANEXO IV - Preencher'!F1256</f>
        <v>8086313000116</v>
      </c>
      <c r="E1247" s="5" t="str">
        <f>'[1]TCE - ANEXO IV - Preencher'!G1256</f>
        <v>SOLMED EQUIPAMENTOS MEDICOS LTDA ME</v>
      </c>
      <c r="F1247" s="5" t="str">
        <f>'[1]TCE - ANEXO IV - Preencher'!H1256</f>
        <v>S</v>
      </c>
      <c r="G1247" s="5" t="str">
        <f>'[1]TCE - ANEXO IV - Preencher'!I1256</f>
        <v>S</v>
      </c>
      <c r="H1247" s="5" t="str">
        <f>'[1]TCE - ANEXO IV - Preencher'!J1256</f>
        <v>00001678</v>
      </c>
      <c r="I1247" s="6">
        <f>IF('[1]TCE - ANEXO IV - Preencher'!K1256="","",'[1]TCE - ANEXO IV - Preencher'!K1256)</f>
        <v>44532</v>
      </c>
      <c r="J1247" s="5" t="str">
        <f>'[1]TCE - ANEXO IV - Preencher'!L1256</f>
        <v>LP63-QGRS</v>
      </c>
      <c r="K1247" s="5" t="str">
        <f>IF(F1247="B",LEFT('[1]TCE - ANEXO IV - Preencher'!M1256,2),IF(F1247="S",LEFT('[1]TCE - ANEXO IV - Preencher'!M1256,7),IF('[1]TCE - ANEXO IV - Preencher'!H1256="","")))</f>
        <v>2611606</v>
      </c>
      <c r="L1247" s="7">
        <f>'[1]TCE - ANEXO IV - Preencher'!N1256</f>
        <v>4500</v>
      </c>
    </row>
    <row r="1248" spans="1:12" ht="18" customHeight="1" x14ac:dyDescent="0.2">
      <c r="A1248" s="3">
        <f>IFERROR(VLOOKUP(B1248,'[1]DADOS (OCULTAR)'!$P$3:$R$91,3,0),"")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5.5 - Reparo e Manutenção de Máquinas e Equipamentos</v>
      </c>
      <c r="D1248" s="3" t="str">
        <f>'[1]TCE - ANEXO IV - Preencher'!F1257</f>
        <v>76.881.093/0001-72</v>
      </c>
      <c r="E1248" s="5" t="str">
        <f>'[1]TCE - ANEXO IV - Preencher'!G1257</f>
        <v>TROX DO BRASIL DIF DE AR ACUSTICA FILT VENTILACAO LTDA</v>
      </c>
      <c r="F1248" s="5" t="str">
        <f>'[1]TCE - ANEXO IV - Preencher'!H1257</f>
        <v>S</v>
      </c>
      <c r="G1248" s="5" t="str">
        <f>'[1]TCE - ANEXO IV - Preencher'!I1257</f>
        <v>S</v>
      </c>
      <c r="H1248" s="5" t="str">
        <f>'[1]TCE - ANEXO IV - Preencher'!J1257</f>
        <v>8182</v>
      </c>
      <c r="I1248" s="6">
        <f>IF('[1]TCE - ANEXO IV - Preencher'!K1257="","",'[1]TCE - ANEXO IV - Preencher'!K1257)</f>
        <v>44532</v>
      </c>
      <c r="J1248" s="5" t="str">
        <f>'[1]TCE - ANEXO IV - Preencher'!L1257</f>
        <v>TYB6Q501</v>
      </c>
      <c r="K1248" s="5" t="str">
        <f>IF(F1248="B",LEFT('[1]TCE - ANEXO IV - Preencher'!M1257,2),IF(F1248="S",LEFT('[1]TCE - ANEXO IV - Preencher'!M1257,7),IF('[1]TCE - ANEXO IV - Preencher'!H1257="","")))</f>
        <v>4106902</v>
      </c>
      <c r="L1248" s="7">
        <f>'[1]TCE - ANEXO IV - Preencher'!N1257</f>
        <v>2635.72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>
        <f>IFERROR(VLOOKUP(B1250,'[1]DADOS (OCULTAR)'!$P$3:$R$91,3,0),"")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5.5 - Reparo e Manutenção de Máquinas e Equipamentos</v>
      </c>
      <c r="D1250" s="3" t="str">
        <f>'[1]TCE - ANEXO IV - Preencher'!F1259</f>
        <v>18.204.483/0001-01</v>
      </c>
      <c r="E1250" s="5" t="str">
        <f>'[1]TCE - ANEXO IV - Preencher'!G1259</f>
        <v>WAGNER FERNANDES SALES DA SILVA E CIA LTDA</v>
      </c>
      <c r="F1250" s="5" t="str">
        <f>'[1]TCE - ANEXO IV - Preencher'!H1259</f>
        <v>S</v>
      </c>
      <c r="G1250" s="5" t="str">
        <f>'[1]TCE - ANEXO IV - Preencher'!I1259</f>
        <v>S</v>
      </c>
      <c r="H1250" s="5" t="str">
        <f>'[1]TCE - ANEXO IV - Preencher'!J1259</f>
        <v>3485</v>
      </c>
      <c r="I1250" s="6">
        <f>IF('[1]TCE - ANEXO IV - Preencher'!K1259="","",'[1]TCE - ANEXO IV - Preencher'!K1259)</f>
        <v>44552</v>
      </c>
      <c r="J1250" s="5" t="str">
        <f>'[1]TCE - ANEXO IV - Preencher'!L1259</f>
        <v>3174AFUSA2</v>
      </c>
      <c r="K1250" s="5" t="str">
        <f>IF(F1250="B",LEFT('[1]TCE - ANEXO IV - Preencher'!M1259,2),IF(F1250="S",LEFT('[1]TCE - ANEXO IV - Preencher'!M1259,7),IF('[1]TCE - ANEXO IV - Preencher'!H1259="","")))</f>
        <v>2704302</v>
      </c>
      <c r="L1250" s="7">
        <f>'[1]TCE - ANEXO IV - Preencher'!N1259</f>
        <v>24426.78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>
        <f>IFERROR(VLOOKUP(B1252,'[1]DADOS (OCULTAR)'!$P$3:$R$91,3,0),"")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5.5 - Reparo e Manutenção de Máquinas e Equipamentos</v>
      </c>
      <c r="D1252" s="3" t="str">
        <f>'[1]TCE - ANEXO IV - Preencher'!F1261</f>
        <v>23.623.014/0001-67</v>
      </c>
      <c r="E1252" s="5" t="str">
        <f>'[1]TCE - ANEXO IV - Preencher'!G1261</f>
        <v>AIRMONT ENGENHARIA EIRELI - EPP</v>
      </c>
      <c r="F1252" s="5" t="str">
        <f>'[1]TCE - ANEXO IV - Preencher'!H1261</f>
        <v>S</v>
      </c>
      <c r="G1252" s="5" t="str">
        <f>'[1]TCE - ANEXO IV - Preencher'!I1261</f>
        <v>S</v>
      </c>
      <c r="H1252" s="5" t="str">
        <f>'[1]TCE - ANEXO IV - Preencher'!J1261</f>
        <v>000001067</v>
      </c>
      <c r="I1252" s="6">
        <f>IF('[1]TCE - ANEXO IV - Preencher'!K1261="","",'[1]TCE - ANEXO IV - Preencher'!K1261)</f>
        <v>44558</v>
      </c>
      <c r="J1252" s="5" t="str">
        <f>'[1]TCE - ANEXO IV - Preencher'!L1261</f>
        <v>HKQM08609</v>
      </c>
      <c r="K1252" s="5" t="str">
        <f>IF(F1252="B",LEFT('[1]TCE - ANEXO IV - Preencher'!M1261,2),IF(F1252="S",LEFT('[1]TCE - ANEXO IV - Preencher'!M1261,7),IF('[1]TCE - ANEXO IV - Preencher'!H1261="","")))</f>
        <v>2609600</v>
      </c>
      <c r="L1252" s="7">
        <f>'[1]TCE - ANEXO IV - Preencher'!N1261</f>
        <v>23575.279999999999</v>
      </c>
    </row>
    <row r="1253" spans="1:12" ht="18" customHeight="1" x14ac:dyDescent="0.2">
      <c r="A1253" s="3">
        <f>IFERROR(VLOOKUP(B1253,'[1]DADOS (OCULTAR)'!$P$3:$R$91,3,0),"")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5.5 - Reparo e Manutenção de Máquinas e Equipamentos</v>
      </c>
      <c r="D1253" s="3" t="str">
        <f>'[1]TCE - ANEXO IV - Preencher'!F1262</f>
        <v>11.189.101/0001-79</v>
      </c>
      <c r="E1253" s="5" t="str">
        <f>'[1]TCE - ANEXO IV - Preencher'!G1262</f>
        <v>GENSETS INST. E MANUT. ELET</v>
      </c>
      <c r="F1253" s="5" t="str">
        <f>'[1]TCE - ANEXO IV - Preencher'!H1262</f>
        <v>S</v>
      </c>
      <c r="G1253" s="5" t="str">
        <f>'[1]TCE - ANEXO IV - Preencher'!I1262</f>
        <v>S</v>
      </c>
      <c r="H1253" s="5" t="str">
        <f>'[1]TCE - ANEXO IV - Preencher'!J1262</f>
        <v>00005391</v>
      </c>
      <c r="I1253" s="6">
        <f>IF('[1]TCE - ANEXO IV - Preencher'!K1262="","",'[1]TCE - ANEXO IV - Preencher'!K1262)</f>
        <v>44532</v>
      </c>
      <c r="J1253" s="5" t="str">
        <f>'[1]TCE - ANEXO IV - Preencher'!L1262</f>
        <v>CFLP-ZVSJ</v>
      </c>
      <c r="K1253" s="5" t="str">
        <f>IF(F1253="B",LEFT('[1]TCE - ANEXO IV - Preencher'!M1262,2),IF(F1253="S",LEFT('[1]TCE - ANEXO IV - Preencher'!M1262,7),IF('[1]TCE - ANEXO IV - Preencher'!H1262="","")))</f>
        <v>2611606</v>
      </c>
      <c r="L1253" s="7">
        <f>'[1]TCE - ANEXO IV - Preencher'!N1262</f>
        <v>3993.46</v>
      </c>
    </row>
    <row r="1254" spans="1:12" ht="18" customHeight="1" x14ac:dyDescent="0.2">
      <c r="A1254" s="3">
        <f>IFERROR(VLOOKUP(B1254,'[1]DADOS (OCULTAR)'!$P$3:$R$91,3,0),"")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5.5 - Reparo e Manutenção de Máquinas e Equipamentos</v>
      </c>
      <c r="D1254" s="3" t="str">
        <f>'[1]TCE - ANEXO IV - Preencher'!F1263</f>
        <v>13.302.865/0001-54</v>
      </c>
      <c r="E1254" s="5" t="str">
        <f>'[1]TCE - ANEXO IV - Preencher'!G1263</f>
        <v>MEDICAL VENETUS COMER DE PROD HOSPITALARES EIRELLI</v>
      </c>
      <c r="F1254" s="5" t="str">
        <f>'[1]TCE - ANEXO IV - Preencher'!H1263</f>
        <v>S</v>
      </c>
      <c r="G1254" s="5" t="str">
        <f>'[1]TCE - ANEXO IV - Preencher'!I1263</f>
        <v>S</v>
      </c>
      <c r="H1254" s="5" t="str">
        <f>'[1]TCE - ANEXO IV - Preencher'!J1263</f>
        <v>304</v>
      </c>
      <c r="I1254" s="6">
        <f>IF('[1]TCE - ANEXO IV - Preencher'!K1263="","",'[1]TCE - ANEXO IV - Preencher'!K1263)</f>
        <v>44558</v>
      </c>
      <c r="J1254" s="5" t="str">
        <f>'[1]TCE - ANEXO IV - Preencher'!L1263</f>
        <v>QJSHBDVLR</v>
      </c>
      <c r="K1254" s="5" t="str">
        <f>IF(F1254="B",LEFT('[1]TCE - ANEXO IV - Preencher'!M1263,2),IF(F1254="S",LEFT('[1]TCE - ANEXO IV - Preencher'!M1263,7),IF('[1]TCE - ANEXO IV - Preencher'!H1263="","")))</f>
        <v>2704302</v>
      </c>
      <c r="L1254" s="7">
        <f>'[1]TCE - ANEXO IV - Preencher'!N1263</f>
        <v>2920</v>
      </c>
    </row>
    <row r="1255" spans="1:12" ht="18" customHeight="1" x14ac:dyDescent="0.2">
      <c r="A1255" s="3">
        <f>IFERROR(VLOOKUP(B1255,'[1]DADOS (OCULTAR)'!$P$3:$R$91,3,0),"")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5.5 - Reparo e Manutenção de Máquinas e Equipamentos</v>
      </c>
      <c r="D1255" s="3" t="str">
        <f>'[1]TCE - ANEXO IV - Preencher'!F1264</f>
        <v>36.823.760/0001-46</v>
      </c>
      <c r="E1255" s="5" t="str">
        <f>'[1]TCE - ANEXO IV - Preencher'!G1264</f>
        <v>TECH SYSTEM SECURITY COMERCIO E SERVICOS DE EQUIP</v>
      </c>
      <c r="F1255" s="5" t="str">
        <f>'[1]TCE - ANEXO IV - Preencher'!H1264</f>
        <v>S</v>
      </c>
      <c r="G1255" s="5" t="str">
        <f>'[1]TCE - ANEXO IV - Preencher'!I1264</f>
        <v>S</v>
      </c>
      <c r="H1255" s="5" t="str">
        <f>'[1]TCE - ANEXO IV - Preencher'!J1264</f>
        <v>00000093</v>
      </c>
      <c r="I1255" s="6">
        <f>IF('[1]TCE - ANEXO IV - Preencher'!K1264="","",'[1]TCE - ANEXO IV - Preencher'!K1264)</f>
        <v>44533</v>
      </c>
      <c r="J1255" s="5" t="str">
        <f>'[1]TCE - ANEXO IV - Preencher'!L1264</f>
        <v>RQS6-GT8T</v>
      </c>
      <c r="K1255" s="5" t="str">
        <f>IF(F1255="B",LEFT('[1]TCE - ANEXO IV - Preencher'!M1264,2),IF(F1255="S",LEFT('[1]TCE - ANEXO IV - Preencher'!M1264,7),IF('[1]TCE - ANEXO IV - Preencher'!H1264="","")))</f>
        <v>2611606</v>
      </c>
      <c r="L1255" s="7">
        <f>'[1]TCE - ANEXO IV - Preencher'!N1264</f>
        <v>1500</v>
      </c>
    </row>
    <row r="1256" spans="1:12" ht="18" customHeight="1" x14ac:dyDescent="0.2">
      <c r="A1256" s="3">
        <f>IFERROR(VLOOKUP(B1256,'[1]DADOS (OCULTAR)'!$P$3:$R$91,3,0),"")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5.5 - Reparo e Manutenção de Máquinas e Equipamentos</v>
      </c>
      <c r="D1256" s="3">
        <f>'[1]TCE - ANEXO IV - Preencher'!F1265</f>
        <v>13471538000126</v>
      </c>
      <c r="E1256" s="5" t="str">
        <f>'[1]TCE - ANEXO IV - Preencher'!G1265</f>
        <v>EVERALDO DE SOUSA LIMA 34065180449</v>
      </c>
      <c r="F1256" s="5" t="str">
        <f>'[1]TCE - ANEXO IV - Preencher'!H1265</f>
        <v>S</v>
      </c>
      <c r="G1256" s="5" t="str">
        <f>'[1]TCE - ANEXO IV - Preencher'!I1265</f>
        <v>S</v>
      </c>
      <c r="H1256" s="5" t="str">
        <f>'[1]TCE - ANEXO IV - Preencher'!J1265</f>
        <v>63</v>
      </c>
      <c r="I1256" s="6">
        <f>IF('[1]TCE - ANEXO IV - Preencher'!K1265="","",'[1]TCE - ANEXO IV - Preencher'!K1265)</f>
        <v>44540</v>
      </c>
      <c r="J1256" s="5" t="str">
        <f>'[1]TCE - ANEXO IV - Preencher'!L1265</f>
        <v>OCYMJLZUT</v>
      </c>
      <c r="K1256" s="5" t="str">
        <f>IF(F1256="B",LEFT('[1]TCE - ANEXO IV - Preencher'!M1265,2),IF(F1256="S",LEFT('[1]TCE - ANEXO IV - Preencher'!M1265,7),IF('[1]TCE - ANEXO IV - Preencher'!H1265="","")))</f>
        <v>2604106</v>
      </c>
      <c r="L1256" s="7">
        <f>'[1]TCE - ANEXO IV - Preencher'!N1265</f>
        <v>1470</v>
      </c>
    </row>
    <row r="1257" spans="1:12" ht="18" customHeight="1" x14ac:dyDescent="0.2">
      <c r="A1257" s="3">
        <f>IFERROR(VLOOKUP(B1257,'[1]DADOS (OCULTAR)'!$P$3:$R$91,3,0),"")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5.5 - Reparo e Manutenção de Máquinas e Equipamentos</v>
      </c>
      <c r="D1257" s="3" t="str">
        <f>'[1]TCE - ANEXO IV - Preencher'!F1266</f>
        <v>90.347.840/0008-94</v>
      </c>
      <c r="E1257" s="5" t="str">
        <f>'[1]TCE - ANEXO IV - Preencher'!G1266</f>
        <v>TK ELEVADORES BRASIL LTDA</v>
      </c>
      <c r="F1257" s="5" t="str">
        <f>'[1]TCE - ANEXO IV - Preencher'!H1266</f>
        <v>S</v>
      </c>
      <c r="G1257" s="5" t="str">
        <f>'[1]TCE - ANEXO IV - Preencher'!I1266</f>
        <v>S</v>
      </c>
      <c r="H1257" s="5" t="str">
        <f>'[1]TCE - ANEXO IV - Preencher'!J1266</f>
        <v>00123261</v>
      </c>
      <c r="I1257" s="6">
        <f>IF('[1]TCE - ANEXO IV - Preencher'!K1266="","",'[1]TCE - ANEXO IV - Preencher'!K1266)</f>
        <v>44547</v>
      </c>
      <c r="J1257" s="5" t="str">
        <f>'[1]TCE - ANEXO IV - Preencher'!L1266</f>
        <v>BXSJ-WXTL</v>
      </c>
      <c r="K1257" s="5" t="str">
        <f>IF(F1257="B",LEFT('[1]TCE - ANEXO IV - Preencher'!M1266,2),IF(F1257="S",LEFT('[1]TCE - ANEXO IV - Preencher'!M1266,7),IF('[1]TCE - ANEXO IV - Preencher'!H1266="","")))</f>
        <v>2611606</v>
      </c>
      <c r="L1257" s="7">
        <f>'[1]TCE - ANEXO IV - Preencher'!N1266</f>
        <v>668.52</v>
      </c>
    </row>
    <row r="1258" spans="1:12" ht="18" customHeight="1" x14ac:dyDescent="0.2">
      <c r="A1258" s="3">
        <f>IFERROR(VLOOKUP(B1258,'[1]DADOS (OCULTAR)'!$P$3:$R$91,3,0),"")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5.5 - Reparo e Manutenção de Máquinas e Equipamentos</v>
      </c>
      <c r="D1258" s="3" t="str">
        <f>'[1]TCE - ANEXO IV - Preencher'!F1267</f>
        <v>90.347.840/0008-94</v>
      </c>
      <c r="E1258" s="5" t="str">
        <f>'[1]TCE - ANEXO IV - Preencher'!G1267</f>
        <v>TK ELEVADORES BRASIL LTDA</v>
      </c>
      <c r="F1258" s="5" t="str">
        <f>'[1]TCE - ANEXO IV - Preencher'!H1267</f>
        <v>S</v>
      </c>
      <c r="G1258" s="5" t="str">
        <f>'[1]TCE - ANEXO IV - Preencher'!I1267</f>
        <v>S</v>
      </c>
      <c r="H1258" s="5" t="str">
        <f>'[1]TCE - ANEXO IV - Preencher'!J1267</f>
        <v>00123264</v>
      </c>
      <c r="I1258" s="6">
        <f>IF('[1]TCE - ANEXO IV - Preencher'!K1267="","",'[1]TCE - ANEXO IV - Preencher'!K1267)</f>
        <v>44547</v>
      </c>
      <c r="J1258" s="5" t="str">
        <f>'[1]TCE - ANEXO IV - Preencher'!L1267</f>
        <v>P2ZL-6JWX</v>
      </c>
      <c r="K1258" s="5" t="str">
        <f>IF(F1258="B",LEFT('[1]TCE - ANEXO IV - Preencher'!M1267,2),IF(F1258="S",LEFT('[1]TCE - ANEXO IV - Preencher'!M1267,7),IF('[1]TCE - ANEXO IV - Preencher'!H1267="","")))</f>
        <v>2611606</v>
      </c>
      <c r="L1258" s="7">
        <f>'[1]TCE - ANEXO IV - Preencher'!N1267</f>
        <v>666.05</v>
      </c>
    </row>
    <row r="1259" spans="1:12" ht="18" customHeight="1" x14ac:dyDescent="0.2">
      <c r="A1259" s="3">
        <f>IFERROR(VLOOKUP(B1259,'[1]DADOS (OCULTAR)'!$P$3:$R$91,3,0),"")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>5.5 - Reparo e Manutenção de Máquinas e Equipamentos</v>
      </c>
      <c r="D1259" s="3" t="str">
        <f>'[1]TCE - ANEXO IV - Preencher'!F1268</f>
        <v>90.347.840/0008-94</v>
      </c>
      <c r="E1259" s="5" t="str">
        <f>'[1]TCE - ANEXO IV - Preencher'!G1268</f>
        <v>TK ELEVADORES BRASIL LTDA</v>
      </c>
      <c r="F1259" s="5" t="str">
        <f>'[1]TCE - ANEXO IV - Preencher'!H1268</f>
        <v>S</v>
      </c>
      <c r="G1259" s="5" t="str">
        <f>'[1]TCE - ANEXO IV - Preencher'!I1268</f>
        <v>S</v>
      </c>
      <c r="H1259" s="5" t="str">
        <f>'[1]TCE - ANEXO IV - Preencher'!J1268</f>
        <v>00122817</v>
      </c>
      <c r="I1259" s="6">
        <f>IF('[1]TCE - ANEXO IV - Preencher'!K1268="","",'[1]TCE - ANEXO IV - Preencher'!K1268)</f>
        <v>44534</v>
      </c>
      <c r="J1259" s="5" t="str">
        <f>'[1]TCE - ANEXO IV - Preencher'!L1268</f>
        <v>PGGE-SPPX</v>
      </c>
      <c r="K1259" s="5" t="str">
        <f>IF(F1259="B",LEFT('[1]TCE - ANEXO IV - Preencher'!M1268,2),IF(F1259="S",LEFT('[1]TCE - ANEXO IV - Preencher'!M1268,7),IF('[1]TCE - ANEXO IV - Preencher'!H1268="","")))</f>
        <v>2611606</v>
      </c>
      <c r="L1259" s="7">
        <f>'[1]TCE - ANEXO IV - Preencher'!N1268</f>
        <v>2315.1799999999998</v>
      </c>
    </row>
    <row r="1260" spans="1:12" ht="18" customHeight="1" x14ac:dyDescent="0.2">
      <c r="A1260" s="3">
        <f>IFERROR(VLOOKUP(B1260,'[1]DADOS (OCULTAR)'!$P$3:$R$91,3,0),"")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5.5 - Reparo e Manutenção de Máquinas e Equipamentos</v>
      </c>
      <c r="D1260" s="3" t="str">
        <f>'[1]TCE - ANEXO IV - Preencher'!F1269</f>
        <v>90.347.840/0008-94</v>
      </c>
      <c r="E1260" s="5" t="str">
        <f>'[1]TCE - ANEXO IV - Preencher'!G1269</f>
        <v>TK ELEVADORES BRASIL LTDA</v>
      </c>
      <c r="F1260" s="5" t="str">
        <f>'[1]TCE - ANEXO IV - Preencher'!H1269</f>
        <v>S</v>
      </c>
      <c r="G1260" s="5" t="str">
        <f>'[1]TCE - ANEXO IV - Preencher'!I1269</f>
        <v>S</v>
      </c>
      <c r="H1260" s="5" t="str">
        <f>'[1]TCE - ANEXO IV - Preencher'!J1269</f>
        <v>00123334</v>
      </c>
      <c r="I1260" s="6">
        <f>IF('[1]TCE - ANEXO IV - Preencher'!K1269="","",'[1]TCE - ANEXO IV - Preencher'!K1269)</f>
        <v>44559</v>
      </c>
      <c r="J1260" s="5" t="str">
        <f>'[1]TCE - ANEXO IV - Preencher'!L1269</f>
        <v>U2BJ-E6DJ</v>
      </c>
      <c r="K1260" s="5" t="str">
        <f>IF(F1260="B",LEFT('[1]TCE - ANEXO IV - Preencher'!M1269,2),IF(F1260="S",LEFT('[1]TCE - ANEXO IV - Preencher'!M1269,7),IF('[1]TCE - ANEXO IV - Preencher'!H1269="","")))</f>
        <v>2611606</v>
      </c>
      <c r="L1260" s="7">
        <f>'[1]TCE - ANEXO IV - Preencher'!N1269</f>
        <v>668.52</v>
      </c>
    </row>
    <row r="1261" spans="1:12" ht="18" customHeight="1" x14ac:dyDescent="0.2">
      <c r="A1261" s="3">
        <f>IFERROR(VLOOKUP(B1261,'[1]DADOS (OCULTAR)'!$P$3:$R$91,3,0),"")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5.5 - Reparo e Manutenção de Máquinas e Equipamentos</v>
      </c>
      <c r="D1261" s="3">
        <f>'[1]TCE - ANEXO IV - Preencher'!F1270</f>
        <v>24351280000140</v>
      </c>
      <c r="E1261" s="5" t="str">
        <f>'[1]TCE - ANEXO IV - Preencher'!G1270</f>
        <v>LUGO ENGENHARIA LTDA</v>
      </c>
      <c r="F1261" s="5" t="str">
        <f>'[1]TCE - ANEXO IV - Preencher'!H1270</f>
        <v>S</v>
      </c>
      <c r="G1261" s="5" t="str">
        <f>'[1]TCE - ANEXO IV - Preencher'!I1270</f>
        <v>S</v>
      </c>
      <c r="H1261" s="5" t="str">
        <f>'[1]TCE - ANEXO IV - Preencher'!J1270</f>
        <v>00000379</v>
      </c>
      <c r="I1261" s="6">
        <f>IF('[1]TCE - ANEXO IV - Preencher'!K1270="","",'[1]TCE - ANEXO IV - Preencher'!K1270)</f>
        <v>44547</v>
      </c>
      <c r="J1261" s="5" t="str">
        <f>'[1]TCE - ANEXO IV - Preencher'!L1270</f>
        <v>7EB6-9PKI</v>
      </c>
      <c r="K1261" s="5" t="str">
        <f>IF(F1261="B",LEFT('[1]TCE - ANEXO IV - Preencher'!M1270,2),IF(F1261="S",LEFT('[1]TCE - ANEXO IV - Preencher'!M1270,7),IF('[1]TCE - ANEXO IV - Preencher'!H1270="","")))</f>
        <v>2611606</v>
      </c>
      <c r="L1261" s="7">
        <f>'[1]TCE - ANEXO IV - Preencher'!N1270</f>
        <v>3585</v>
      </c>
    </row>
    <row r="1262" spans="1:12" ht="18" customHeight="1" x14ac:dyDescent="0.2">
      <c r="A1262" s="3">
        <f>IFERROR(VLOOKUP(B1262,'[1]DADOS (OCULTAR)'!$P$3:$R$91,3,0),"")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5.5 - Reparo e Manutenção de Máquinas e Equipamentos</v>
      </c>
      <c r="D1262" s="3">
        <f>'[1]TCE - ANEXO IV - Preencher'!F1271</f>
        <v>24351280000140</v>
      </c>
      <c r="E1262" s="5" t="str">
        <f>'[1]TCE - ANEXO IV - Preencher'!G1271</f>
        <v>LUGO ENGENHARIA LTDA</v>
      </c>
      <c r="F1262" s="5" t="str">
        <f>'[1]TCE - ANEXO IV - Preencher'!H1271</f>
        <v>S</v>
      </c>
      <c r="G1262" s="5" t="str">
        <f>'[1]TCE - ANEXO IV - Preencher'!I1271</f>
        <v>S</v>
      </c>
      <c r="H1262" s="5" t="str">
        <f>'[1]TCE - ANEXO IV - Preencher'!J1271</f>
        <v>00000380</v>
      </c>
      <c r="I1262" s="6">
        <f>IF('[1]TCE - ANEXO IV - Preencher'!K1271="","",'[1]TCE - ANEXO IV - Preencher'!K1271)</f>
        <v>44547</v>
      </c>
      <c r="J1262" s="5" t="str">
        <f>'[1]TCE - ANEXO IV - Preencher'!L1271</f>
        <v>IHSH-MS4G</v>
      </c>
      <c r="K1262" s="5" t="str">
        <f>IF(F1262="B",LEFT('[1]TCE - ANEXO IV - Preencher'!M1271,2),IF(F1262="S",LEFT('[1]TCE - ANEXO IV - Preencher'!M1271,7),IF('[1]TCE - ANEXO IV - Preencher'!H1271="","")))</f>
        <v>2611606</v>
      </c>
      <c r="L1262" s="7">
        <f>'[1]TCE - ANEXO IV - Preencher'!N1271</f>
        <v>2987.92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>
        <f>IFERROR(VLOOKUP(B1266,'[1]DADOS (OCULTAR)'!$P$3:$R$91,3,0),"")</f>
        <v>10583920000800</v>
      </c>
      <c r="B1266" s="4" t="str">
        <f>'[1]TCE - ANEXO IV - Preencher'!C1275</f>
        <v>HOSPITAL MESTRE VITALINO</v>
      </c>
      <c r="C1266" s="4" t="str">
        <f>'[1]TCE - ANEXO IV - Preencher'!E1275</f>
        <v>5.6 - Reparo e Manutanção de Veículos</v>
      </c>
      <c r="D1266" s="3" t="str">
        <f>'[1]TCE - ANEXO IV - Preencher'!F1275</f>
        <v>02.472.105/0003-30</v>
      </c>
      <c r="E1266" s="5" t="str">
        <f>'[1]TCE - ANEXO IV - Preencher'!G1275</f>
        <v>ITALIANA AUTOMOVEIS DO RECIFE LTDA</v>
      </c>
      <c r="F1266" s="5" t="str">
        <f>'[1]TCE - ANEXO IV - Preencher'!H1275</f>
        <v>S</v>
      </c>
      <c r="G1266" s="5" t="str">
        <f>'[1]TCE - ANEXO IV - Preencher'!I1275</f>
        <v>S</v>
      </c>
      <c r="H1266" s="5" t="str">
        <f>'[1]TCE - ANEXO IV - Preencher'!J1275</f>
        <v>121206</v>
      </c>
      <c r="I1266" s="6">
        <f>IF('[1]TCE - ANEXO IV - Preencher'!K1275="","",'[1]TCE - ANEXO IV - Preencher'!K1275)</f>
        <v>44532</v>
      </c>
      <c r="J1266" s="5" t="str">
        <f>'[1]TCE - ANEXO IV - Preencher'!L1275</f>
        <v>LFCZ3A3HE</v>
      </c>
      <c r="K1266" s="5" t="str">
        <f>IF(F1266="B",LEFT('[1]TCE - ANEXO IV - Preencher'!M1275,2),IF(F1266="S",LEFT('[1]TCE - ANEXO IV - Preencher'!M1275,7),IF('[1]TCE - ANEXO IV - Preencher'!H1275="","")))</f>
        <v>2604106</v>
      </c>
      <c r="L1266" s="7">
        <f>'[1]TCE - ANEXO IV - Preencher'!N1275</f>
        <v>40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>
        <f>IFERROR(VLOOKUP(B1268,'[1]DADOS (OCULTAR)'!$P$3:$R$91,3,0),"")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 xml:space="preserve">5.7 - Reparo e Manutenção de Bens Movéis de Outras Naturezas </v>
      </c>
      <c r="D1268" s="3" t="str">
        <f>'[1]TCE - ANEXO IV - Preencher'!F1277</f>
        <v>26.375.970/0001-65</v>
      </c>
      <c r="E1268" s="5" t="str">
        <f>'[1]TCE - ANEXO IV - Preencher'!G1277</f>
        <v>FABIO EMANUEL DE ANDRADE 02585337499</v>
      </c>
      <c r="F1268" s="5" t="str">
        <f>'[1]TCE - ANEXO IV - Preencher'!H1277</f>
        <v>S</v>
      </c>
      <c r="G1268" s="5" t="str">
        <f>'[1]TCE - ANEXO IV - Preencher'!I1277</f>
        <v>S</v>
      </c>
      <c r="H1268" s="5" t="str">
        <f>'[1]TCE - ANEXO IV - Preencher'!J1277</f>
        <v>86</v>
      </c>
      <c r="I1268" s="6">
        <f>IF('[1]TCE - ANEXO IV - Preencher'!K1277="","",'[1]TCE - ANEXO IV - Preencher'!K1277)</f>
        <v>44559</v>
      </c>
      <c r="J1268" s="5" t="str">
        <f>'[1]TCE - ANEXO IV - Preencher'!L1277</f>
        <v>BGJWMPZ0O</v>
      </c>
      <c r="K1268" s="5" t="str">
        <f>IF(F1268="B",LEFT('[1]TCE - ANEXO IV - Preencher'!M1277,2),IF(F1268="S",LEFT('[1]TCE - ANEXO IV - Preencher'!M1277,7),IF('[1]TCE - ANEXO IV - Preencher'!H1277="","")))</f>
        <v>2604106</v>
      </c>
      <c r="L1268" s="7">
        <f>'[1]TCE - ANEXO IV - Preencher'!N1277</f>
        <v>1400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2022-02-04T14:27:10Z</dcterms:created>
  <dcterms:modified xsi:type="dcterms:W3CDTF">2022-02-04T14:27:22Z</dcterms:modified>
</cp:coreProperties>
</file>