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<sst xmlns="http://schemas.openxmlformats.org/spreadsheetml/2006/main" count="12" uniqueCount="12">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</sst>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1" fillId="0" borderId="0" applyFont="0" applyFill="0" applyBorder="0" applyAlignment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5">
    <cellStyle name="Excel_BuiltIn_Texto Explicativo" xfId="2"/>
    <cellStyle name="Moeda 2" xfId="3"/>
    <cellStyle name="Moeda 2 2" xfId="4"/>
    <cellStyle name="Normal" xfId="0" builtinId="0"/>
    <cellStyle name="Normal 2" xfId="5"/>
    <cellStyle name="Normal 2 2" xfId="6"/>
    <cellStyle name="Normal 3" xfId="7"/>
    <cellStyle name="Normal 3 2" xfId="8"/>
    <cellStyle name="Normal 9" xfId="9"/>
    <cellStyle name="Normal 9 2" xfId="10"/>
    <cellStyle name="Normal 9 3" xfId="11"/>
    <cellStyle name="Separador de milhares 2" xfId="12"/>
    <cellStyle name="Separador de milhares 3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HANILHA%20FINANCEIRA%20NOVEMBRO%202021/13.1%20-%20%20PCF%20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CARUARU</v>
          </cell>
          <cell r="E11" t="str">
            <v>1.99 - Outras Despesas com Pessoal</v>
          </cell>
          <cell r="G11" t="str">
            <v>SEGURO DE VIDA</v>
          </cell>
          <cell r="H11" t="str">
            <v>S</v>
          </cell>
          <cell r="I11" t="str">
            <v>N</v>
          </cell>
          <cell r="N11">
            <v>874.41</v>
          </cell>
        </row>
        <row r="12">
          <cell r="C12" t="str">
            <v>UPA CARUARU</v>
          </cell>
          <cell r="E12" t="str">
            <v>1.99 - Outras Despesas com Pessoal</v>
          </cell>
          <cell r="G12" t="str">
            <v>DESPESAS COM VALE TRANSPORTE</v>
          </cell>
          <cell r="H12" t="str">
            <v>S</v>
          </cell>
          <cell r="I12" t="str">
            <v>N</v>
          </cell>
          <cell r="K12">
            <v>44530</v>
          </cell>
          <cell r="M12" t="str">
            <v>2604106 - Caruaru - PE</v>
          </cell>
          <cell r="N12">
            <v>10273.200000000001</v>
          </cell>
        </row>
        <row r="13">
          <cell r="C13" t="str">
            <v>UPA CARUARU</v>
          </cell>
          <cell r="E13" t="str">
            <v>1.99 - Outras Despesas com Pessoal</v>
          </cell>
          <cell r="F13">
            <v>15242921000138</v>
          </cell>
          <cell r="G13" t="str">
            <v>M. A. DE O. MENEZES EIRELI</v>
          </cell>
          <cell r="H13" t="str">
            <v>B</v>
          </cell>
          <cell r="I13" t="str">
            <v>S</v>
          </cell>
          <cell r="J13" t="str">
            <v>002016</v>
          </cell>
          <cell r="K13">
            <v>44516</v>
          </cell>
          <cell r="L13" t="str">
            <v>26211115242921000138550010000020161000020514</v>
          </cell>
          <cell r="M13" t="str">
            <v>26 -  Pernambuco</v>
          </cell>
          <cell r="N13">
            <v>13529.95</v>
          </cell>
        </row>
        <row r="14">
          <cell r="C14" t="str">
            <v>UPA CARUARU</v>
          </cell>
          <cell r="E14" t="str">
            <v>1.99 - Outras Despesas com Pessoal</v>
          </cell>
          <cell r="F14">
            <v>38446162000120</v>
          </cell>
          <cell r="G14" t="str">
            <v>R. S. SOLUÇÕES EM REFEIÇÕES</v>
          </cell>
          <cell r="H14" t="str">
            <v>B</v>
          </cell>
          <cell r="I14" t="str">
            <v>S</v>
          </cell>
          <cell r="J14" t="str">
            <v>000088</v>
          </cell>
          <cell r="K14">
            <v>44530</v>
          </cell>
          <cell r="L14" t="str">
            <v>26211138446162000120550010000000881000001232</v>
          </cell>
          <cell r="M14" t="str">
            <v>26 -  Pernambuco</v>
          </cell>
          <cell r="N14">
            <v>17881.5</v>
          </cell>
        </row>
        <row r="15">
          <cell r="C15" t="str">
            <v>UPA CARUARU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537903</v>
          </cell>
          <cell r="K15">
            <v>44498</v>
          </cell>
          <cell r="L15" t="str">
            <v>26211010779833000156550010005379031130448386</v>
          </cell>
          <cell r="M15" t="str">
            <v>26 -  Pernambuco</v>
          </cell>
          <cell r="N15">
            <v>305</v>
          </cell>
        </row>
        <row r="16">
          <cell r="C16" t="str">
            <v>UPA CARUARU</v>
          </cell>
          <cell r="E16" t="str">
            <v>3.12 - Material Hospitalar</v>
          </cell>
          <cell r="F16">
            <v>21596736000144</v>
          </cell>
          <cell r="G16" t="str">
            <v>ULTRAMEGA DISTRIBUIDORA HOSPITALAR - LTDA</v>
          </cell>
          <cell r="H16" t="str">
            <v>B</v>
          </cell>
          <cell r="I16" t="str">
            <v>S</v>
          </cell>
          <cell r="J16" t="str">
            <v>00139054</v>
          </cell>
          <cell r="K16">
            <v>44497</v>
          </cell>
          <cell r="L16" t="str">
            <v>26211021596736000144550010001390541001430815</v>
          </cell>
          <cell r="M16" t="str">
            <v>26 -  Pernambuco</v>
          </cell>
          <cell r="N16">
            <v>440</v>
          </cell>
        </row>
        <row r="17">
          <cell r="C17" t="str">
            <v>UPA CARUARU</v>
          </cell>
          <cell r="E17" t="str">
            <v>3.4 - Material Farmacológico</v>
          </cell>
          <cell r="F17">
            <v>21596736000144</v>
          </cell>
          <cell r="G17" t="str">
            <v>ULTRAMEGA DISTRIBUIDORA HOSPITALAR - LTDA</v>
          </cell>
          <cell r="H17" t="str">
            <v>B</v>
          </cell>
          <cell r="I17" t="str">
            <v>S</v>
          </cell>
          <cell r="J17" t="str">
            <v>00139054</v>
          </cell>
          <cell r="K17">
            <v>44497</v>
          </cell>
          <cell r="L17" t="str">
            <v>26211021596736000144550010001390541001430815</v>
          </cell>
          <cell r="M17" t="str">
            <v>26 -  Pernambuco</v>
          </cell>
          <cell r="N17">
            <v>166.98</v>
          </cell>
        </row>
        <row r="18">
          <cell r="C18" t="str">
            <v>UPA CARUARU</v>
          </cell>
          <cell r="E18" t="str">
            <v>3.12 - Material Hospitalar</v>
          </cell>
          <cell r="F18">
            <v>42555519000186</v>
          </cell>
          <cell r="G18" t="str">
            <v xml:space="preserve">R. D. A COMERCIO E SERVIÇOS E REPRESENTAÇÃO HOSPITALAR </v>
          </cell>
          <cell r="H18" t="str">
            <v>B</v>
          </cell>
          <cell r="I18" t="str">
            <v>S</v>
          </cell>
          <cell r="J18" t="str">
            <v>000000054</v>
          </cell>
          <cell r="K18">
            <v>44499</v>
          </cell>
          <cell r="L18" t="str">
            <v>26211042555519000186550010000000541004544448</v>
          </cell>
          <cell r="M18" t="str">
            <v>26 -  Pernambuco</v>
          </cell>
          <cell r="N18">
            <v>2810</v>
          </cell>
        </row>
        <row r="19">
          <cell r="C19" t="str">
            <v>UPA CARUARU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537818</v>
          </cell>
          <cell r="K19">
            <v>44497</v>
          </cell>
          <cell r="L19" t="str">
            <v>26211010779833000156550010005378181154310209</v>
          </cell>
          <cell r="M19" t="str">
            <v>26 -  Pernambuco</v>
          </cell>
          <cell r="N19">
            <v>2557.08</v>
          </cell>
        </row>
        <row r="20">
          <cell r="C20" t="str">
            <v>UPA CARUARU</v>
          </cell>
          <cell r="E20" t="str">
            <v>3.12 - Material Hospitalar</v>
          </cell>
          <cell r="F20">
            <v>31673254000285</v>
          </cell>
          <cell r="G20" t="str">
            <v>LABORATORIOS B. BRAUN S. A.</v>
          </cell>
          <cell r="H20" t="str">
            <v>B</v>
          </cell>
          <cell r="I20" t="str">
            <v>S</v>
          </cell>
          <cell r="J20" t="str">
            <v>150780</v>
          </cell>
          <cell r="K20">
            <v>44498</v>
          </cell>
          <cell r="L20" t="str">
            <v>26211031673254000285550000001507801172036020</v>
          </cell>
          <cell r="M20" t="str">
            <v>26 -  Pernambuco</v>
          </cell>
          <cell r="N20">
            <v>1800</v>
          </cell>
        </row>
        <row r="21">
          <cell r="C21" t="str">
            <v>UPA CARUARU</v>
          </cell>
          <cell r="E21" t="str">
            <v>3.12 - Material Hospitalar</v>
          </cell>
          <cell r="F21">
            <v>7199135000177</v>
          </cell>
          <cell r="G21" t="str">
            <v>HOSPSETE - DIST. MATERIAIS MEDICO HOSPITALARES LTDA</v>
          </cell>
          <cell r="H21" t="str">
            <v>B</v>
          </cell>
          <cell r="I21" t="str">
            <v>S</v>
          </cell>
          <cell r="J21" t="str">
            <v>000014635</v>
          </cell>
          <cell r="K21">
            <v>44498</v>
          </cell>
          <cell r="L21" t="str">
            <v>26211007199135000177550010000146351000166564</v>
          </cell>
          <cell r="M21" t="str">
            <v>26 -  Pernambuco</v>
          </cell>
          <cell r="N21">
            <v>808.6</v>
          </cell>
        </row>
        <row r="22">
          <cell r="C22" t="str">
            <v>UPA CARUARU</v>
          </cell>
          <cell r="E22" t="str">
            <v>3.12 - Material Hospitalar</v>
          </cell>
          <cell r="F22">
            <v>41053497000193</v>
          </cell>
          <cell r="G22" t="str">
            <v>DISCAMED MEDICO HOSPITALAR LTDA EPP</v>
          </cell>
          <cell r="H22" t="str">
            <v>B</v>
          </cell>
          <cell r="I22" t="str">
            <v>S</v>
          </cell>
          <cell r="J22" t="str">
            <v>17481</v>
          </cell>
          <cell r="K22">
            <v>44504</v>
          </cell>
          <cell r="L22" t="str">
            <v>26211141053497000193550010000174811001502302</v>
          </cell>
          <cell r="M22" t="str">
            <v>26 -  Pernambuco</v>
          </cell>
          <cell r="N22">
            <v>918</v>
          </cell>
        </row>
        <row r="23">
          <cell r="C23" t="str">
            <v>UPA CARUARU</v>
          </cell>
          <cell r="E23" t="str">
            <v>3.12 - Material Hospitalar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000036688</v>
          </cell>
          <cell r="K23">
            <v>44498</v>
          </cell>
          <cell r="L23" t="str">
            <v>26211003817043000152550010000366881070808910</v>
          </cell>
          <cell r="M23" t="str">
            <v>26 -  Pernambuco</v>
          </cell>
          <cell r="N23">
            <v>626</v>
          </cell>
        </row>
        <row r="24">
          <cell r="C24" t="str">
            <v>UPA CARUARU</v>
          </cell>
          <cell r="E24" t="str">
            <v>3.4 - Material Farmacológico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000036688</v>
          </cell>
          <cell r="K24">
            <v>44498</v>
          </cell>
          <cell r="L24" t="str">
            <v>26211003817043000152550010000366881070808910</v>
          </cell>
          <cell r="M24" t="str">
            <v>26 -  Pernambuco</v>
          </cell>
          <cell r="N24">
            <v>232</v>
          </cell>
        </row>
        <row r="25">
          <cell r="C25" t="str">
            <v>UPA CARUARU</v>
          </cell>
          <cell r="E25" t="str">
            <v>3.12 - Material Hospitalar</v>
          </cell>
          <cell r="F25">
            <v>21596736000144</v>
          </cell>
          <cell r="G25" t="str">
            <v>ULTRAMEGA DISTRIBUIDORA HOSPITALAR - LTDA</v>
          </cell>
          <cell r="H25" t="str">
            <v>B</v>
          </cell>
          <cell r="I25" t="str">
            <v>S</v>
          </cell>
          <cell r="J25" t="str">
            <v>00139360</v>
          </cell>
          <cell r="K25">
            <v>44503</v>
          </cell>
          <cell r="L25" t="str">
            <v>26211121596736000144550010001393601001434052</v>
          </cell>
          <cell r="M25" t="str">
            <v>26 -  Pernambuco</v>
          </cell>
          <cell r="N25">
            <v>37</v>
          </cell>
        </row>
        <row r="26">
          <cell r="C26" t="str">
            <v>UPA CARUARU</v>
          </cell>
          <cell r="E26" t="str">
            <v>3.4 - Material Farmacológico</v>
          </cell>
          <cell r="F26">
            <v>21596736000144</v>
          </cell>
          <cell r="G26" t="str">
            <v>ULTRAMEGA DISTRIBUIDORA HOSPITALAR - LTDA</v>
          </cell>
          <cell r="H26" t="str">
            <v>B</v>
          </cell>
          <cell r="I26" t="str">
            <v>S</v>
          </cell>
          <cell r="J26" t="str">
            <v>00139360</v>
          </cell>
          <cell r="K26">
            <v>44503</v>
          </cell>
          <cell r="L26" t="str">
            <v>26211121596736000144550010001393601001434052</v>
          </cell>
          <cell r="M26" t="str">
            <v>26 -  Pernambuco</v>
          </cell>
          <cell r="N26">
            <v>508</v>
          </cell>
        </row>
        <row r="27">
          <cell r="C27" t="str">
            <v>UPA CARUARU</v>
          </cell>
          <cell r="E27" t="str">
            <v>3.12 - Material Hospitalar</v>
          </cell>
          <cell r="F27">
            <v>10663466000120</v>
          </cell>
          <cell r="G27" t="str">
            <v>PROMEC LTDA</v>
          </cell>
          <cell r="H27" t="str">
            <v>B</v>
          </cell>
          <cell r="I27" t="str">
            <v>S</v>
          </cell>
          <cell r="J27" t="str">
            <v>000089437</v>
          </cell>
          <cell r="K27">
            <v>44505</v>
          </cell>
          <cell r="L27" t="str">
            <v>26211110663466000120550010000894371139841260</v>
          </cell>
          <cell r="M27" t="str">
            <v>26 -  Pernambuco</v>
          </cell>
          <cell r="N27">
            <v>210</v>
          </cell>
        </row>
        <row r="28">
          <cell r="C28" t="str">
            <v>UPA CARUARU</v>
          </cell>
          <cell r="E28" t="str">
            <v>3.4 - Material Farmacológico</v>
          </cell>
          <cell r="F28">
            <v>10663466000120</v>
          </cell>
          <cell r="G28" t="str">
            <v>PROMEC LTDA</v>
          </cell>
          <cell r="H28" t="str">
            <v>B</v>
          </cell>
          <cell r="I28" t="str">
            <v>S</v>
          </cell>
          <cell r="J28" t="str">
            <v>000089437</v>
          </cell>
          <cell r="K28">
            <v>44505</v>
          </cell>
          <cell r="L28" t="str">
            <v>26211110663466000120550010000894371139841260</v>
          </cell>
          <cell r="M28" t="str">
            <v>26 -  Pernambuco</v>
          </cell>
          <cell r="N28">
            <v>374</v>
          </cell>
        </row>
        <row r="29">
          <cell r="C29" t="str">
            <v>UPA CARUARU</v>
          </cell>
          <cell r="E29" t="str">
            <v>3.12 - Material Hospitalar</v>
          </cell>
          <cell r="F29">
            <v>41053497000193</v>
          </cell>
          <cell r="G29" t="str">
            <v>DISCAMED MEDICO HOSPITALAR LTDA EPP</v>
          </cell>
          <cell r="H29" t="str">
            <v>B</v>
          </cell>
          <cell r="I29" t="str">
            <v>S</v>
          </cell>
          <cell r="J29" t="str">
            <v>17491</v>
          </cell>
          <cell r="K29">
            <v>44505</v>
          </cell>
          <cell r="L29" t="str">
            <v>26211141053497000193550010000174911001502511</v>
          </cell>
          <cell r="M29" t="str">
            <v>26 -  Pernambuco</v>
          </cell>
          <cell r="N29">
            <v>825</v>
          </cell>
        </row>
        <row r="30">
          <cell r="C30" t="str">
            <v>UPA CARUARU</v>
          </cell>
          <cell r="E30" t="str">
            <v>3.12 - Material Hospitalar</v>
          </cell>
          <cell r="F30">
            <v>12420164000904</v>
          </cell>
          <cell r="G30" t="str">
            <v>CM HOSPITALAR S.A. BRASILIA</v>
          </cell>
          <cell r="H30" t="str">
            <v>B</v>
          </cell>
          <cell r="I30" t="str">
            <v>S</v>
          </cell>
          <cell r="J30" t="str">
            <v>000577339</v>
          </cell>
          <cell r="K30">
            <v>44497</v>
          </cell>
          <cell r="L30" t="str">
            <v>53211012420164000904550010005773391636456165</v>
          </cell>
          <cell r="M30" t="str">
            <v>53 -  Distrito Federal</v>
          </cell>
          <cell r="N30">
            <v>1881.6</v>
          </cell>
        </row>
        <row r="31">
          <cell r="C31" t="str">
            <v>UPA CARUARU</v>
          </cell>
          <cell r="E31" t="str">
            <v>3.12 - Material Hospitalar</v>
          </cell>
          <cell r="F31">
            <v>11449180000290</v>
          </cell>
          <cell r="G31" t="str">
            <v>DPROSMED DIST PROD MEDICO-HOSPITALARES LTDA</v>
          </cell>
          <cell r="H31" t="str">
            <v>B</v>
          </cell>
          <cell r="I31" t="str">
            <v>S</v>
          </cell>
          <cell r="J31" t="str">
            <v>000002103</v>
          </cell>
          <cell r="K31">
            <v>44498</v>
          </cell>
          <cell r="L31" t="str">
            <v>26211011449180000290550010000021031998261556</v>
          </cell>
          <cell r="M31" t="str">
            <v>26 -  Pernambuco</v>
          </cell>
          <cell r="N31">
            <v>161.47999999999999</v>
          </cell>
        </row>
        <row r="32">
          <cell r="C32" t="str">
            <v>UPA CARUARU</v>
          </cell>
          <cell r="E32" t="str">
            <v>3.12 - Material Hospitalar</v>
          </cell>
          <cell r="F32">
            <v>2520829000140</v>
          </cell>
          <cell r="G32" t="str">
            <v>DIMASTER COMERCIO DE PRODUTOS HOSPITALARES LTDA</v>
          </cell>
          <cell r="H32" t="str">
            <v>B</v>
          </cell>
          <cell r="I32" t="str">
            <v>S</v>
          </cell>
          <cell r="J32" t="str">
            <v>264915</v>
          </cell>
          <cell r="K32">
            <v>44498</v>
          </cell>
          <cell r="L32" t="str">
            <v>43211002520829000140550010002649151337866351</v>
          </cell>
          <cell r="M32" t="str">
            <v>43 -  Rio Grande do Sul</v>
          </cell>
          <cell r="N32">
            <v>3545.6</v>
          </cell>
        </row>
        <row r="33">
          <cell r="C33" t="str">
            <v>UPA CARUARU</v>
          </cell>
          <cell r="E33" t="str">
            <v>3.12 - Material Hospitalar</v>
          </cell>
          <cell r="F33">
            <v>12420164000157</v>
          </cell>
          <cell r="G33" t="str">
            <v xml:space="preserve">CM HOSPITALAR S.A. </v>
          </cell>
          <cell r="H33" t="str">
            <v>B</v>
          </cell>
          <cell r="I33" t="str">
            <v>S</v>
          </cell>
          <cell r="J33" t="str">
            <v>000944276</v>
          </cell>
          <cell r="K33">
            <v>44497</v>
          </cell>
          <cell r="L33" t="str">
            <v>35211012420164000157550010009442761995167158</v>
          </cell>
          <cell r="M33" t="str">
            <v>35 -  São Paulo</v>
          </cell>
          <cell r="N33">
            <v>1875.5</v>
          </cell>
        </row>
        <row r="34">
          <cell r="C34" t="str">
            <v>UPA CARUARU</v>
          </cell>
          <cell r="E34" t="str">
            <v>3.12 - Material Hospitalar</v>
          </cell>
          <cell r="F34">
            <v>4614288000145</v>
          </cell>
          <cell r="G34" t="str">
            <v>DISK LIFE COMERCIO DE PRODUTOS CIRURGICOS LTDA</v>
          </cell>
          <cell r="H34" t="str">
            <v>B</v>
          </cell>
          <cell r="I34" t="str">
            <v>S</v>
          </cell>
          <cell r="J34" t="str">
            <v>4344</v>
          </cell>
          <cell r="K34">
            <v>44504</v>
          </cell>
          <cell r="L34" t="str">
            <v>26211104614288000145550010000043441809676176</v>
          </cell>
          <cell r="M34" t="str">
            <v>26 -  Pernambuco</v>
          </cell>
          <cell r="N34">
            <v>3208.58</v>
          </cell>
        </row>
        <row r="35">
          <cell r="C35" t="str">
            <v>UPA CARUARU</v>
          </cell>
          <cell r="E35" t="str">
            <v>3.12 - Material Hospitalar</v>
          </cell>
          <cell r="F35">
            <v>8778201000126</v>
          </cell>
          <cell r="G35" t="str">
            <v>DROGAFONTE MEDICAMENTOS E MATERIAL HOSPITALAR</v>
          </cell>
          <cell r="H35" t="str">
            <v>B</v>
          </cell>
          <cell r="I35" t="str">
            <v>S</v>
          </cell>
          <cell r="J35" t="str">
            <v>000353942</v>
          </cell>
          <cell r="K35">
            <v>44508</v>
          </cell>
          <cell r="L35" t="str">
            <v>26211108778201000126550010003539421164255845</v>
          </cell>
          <cell r="M35" t="str">
            <v>26 -  Pernambuco</v>
          </cell>
          <cell r="N35">
            <v>5456.67</v>
          </cell>
        </row>
        <row r="36">
          <cell r="C36" t="str">
            <v>UPA CARUARU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538199</v>
          </cell>
          <cell r="K36">
            <v>44504</v>
          </cell>
          <cell r="L36" t="str">
            <v>26211110779833000156550010005381991153531854</v>
          </cell>
          <cell r="M36" t="str">
            <v>26 -  Pernambuco</v>
          </cell>
          <cell r="N36">
            <v>615.6</v>
          </cell>
        </row>
        <row r="37">
          <cell r="C37" t="str">
            <v>UPA CARUARU</v>
          </cell>
          <cell r="E37" t="str">
            <v>3.12 - Material Hospitalar</v>
          </cell>
          <cell r="F37">
            <v>11449180000100</v>
          </cell>
          <cell r="G37" t="str">
            <v>DPROSMED DIST PROD MEDICO-HOSPITALARES LTDA</v>
          </cell>
          <cell r="H37" t="str">
            <v>B</v>
          </cell>
          <cell r="I37" t="str">
            <v>S</v>
          </cell>
          <cell r="J37" t="str">
            <v>000046352</v>
          </cell>
          <cell r="K37">
            <v>44498</v>
          </cell>
          <cell r="L37" t="str">
            <v>26211011449180000100550010000463521452690991</v>
          </cell>
          <cell r="M37" t="str">
            <v>26 -  Pernambuco</v>
          </cell>
          <cell r="N37">
            <v>9180</v>
          </cell>
        </row>
        <row r="38">
          <cell r="C38" t="str">
            <v>UPA CARUARU</v>
          </cell>
          <cell r="E38" t="str">
            <v>3.12 - Material Hospitalar</v>
          </cell>
          <cell r="F38">
            <v>8778201000126</v>
          </cell>
          <cell r="G38" t="str">
            <v>DROGAFONTE MEDICAMENTOS E MATERIAL HOSPITALAR</v>
          </cell>
          <cell r="H38" t="str">
            <v>B</v>
          </cell>
          <cell r="I38" t="str">
            <v>S</v>
          </cell>
          <cell r="J38" t="str">
            <v>000353982</v>
          </cell>
          <cell r="K38">
            <v>44508</v>
          </cell>
          <cell r="L38" t="str">
            <v>26211108778201000126550010003539821044124323</v>
          </cell>
          <cell r="M38" t="str">
            <v>26 -  Pernambuco</v>
          </cell>
          <cell r="N38">
            <v>2667.42</v>
          </cell>
        </row>
        <row r="39">
          <cell r="C39" t="str">
            <v>UPA CARUARU</v>
          </cell>
          <cell r="E39" t="str">
            <v>3.12 - Material Hospitalar</v>
          </cell>
          <cell r="F39">
            <v>21596736000144</v>
          </cell>
          <cell r="G39" t="str">
            <v>ULTRAMEGA DISTRIBUIDORA HOSPITALAR - LTDA</v>
          </cell>
          <cell r="H39" t="str">
            <v>B</v>
          </cell>
          <cell r="I39" t="str">
            <v>S</v>
          </cell>
          <cell r="J39" t="str">
            <v>00139858</v>
          </cell>
          <cell r="K39">
            <v>44509</v>
          </cell>
          <cell r="L39" t="str">
            <v>26211121596736000144550010001398581001439436</v>
          </cell>
          <cell r="M39" t="str">
            <v>26 -  Pernambuco</v>
          </cell>
          <cell r="N39">
            <v>1019.66</v>
          </cell>
        </row>
        <row r="40">
          <cell r="C40" t="str">
            <v>UPA CARUARU</v>
          </cell>
          <cell r="E40" t="str">
            <v>3.12 - Material Hospitalar</v>
          </cell>
          <cell r="F40">
            <v>6106005000180</v>
          </cell>
          <cell r="G40" t="str">
            <v>STOCK MED PRODUTOS MEDICO-HOSPITALARES</v>
          </cell>
          <cell r="H40" t="str">
            <v>B</v>
          </cell>
          <cell r="I40" t="str">
            <v>S</v>
          </cell>
          <cell r="J40" t="str">
            <v>133911</v>
          </cell>
          <cell r="K40">
            <v>44498</v>
          </cell>
          <cell r="L40" t="str">
            <v>43211006106005000180550010001339111005642896</v>
          </cell>
          <cell r="M40" t="str">
            <v>43 -  Rio Grande do Sul</v>
          </cell>
          <cell r="N40">
            <v>27858.14</v>
          </cell>
        </row>
        <row r="41">
          <cell r="C41" t="str">
            <v>UPA CARUARU</v>
          </cell>
          <cell r="E41" t="str">
            <v>3.12 - Material Hospitalar</v>
          </cell>
          <cell r="F41">
            <v>61418042000131</v>
          </cell>
          <cell r="G41" t="str">
            <v>CIRURGICA FERNANDES C. MAT. CIR. HO. SO. LTDA</v>
          </cell>
          <cell r="H41" t="str">
            <v>B</v>
          </cell>
          <cell r="I41" t="str">
            <v>S</v>
          </cell>
          <cell r="J41" t="str">
            <v>1398604</v>
          </cell>
          <cell r="K41">
            <v>44503</v>
          </cell>
          <cell r="L41" t="str">
            <v>35211161418042000131550040013986041390979952</v>
          </cell>
          <cell r="M41" t="str">
            <v>35 -  São Paulo</v>
          </cell>
          <cell r="N41">
            <v>30385.05</v>
          </cell>
        </row>
        <row r="42">
          <cell r="C42" t="str">
            <v>UPA CARUARU</v>
          </cell>
          <cell r="E42" t="str">
            <v>3.12 - Material Hospitalar</v>
          </cell>
          <cell r="F42">
            <v>30848237000198</v>
          </cell>
          <cell r="G42" t="str">
            <v>PH COMERCIO DE PRODUTOS MEDICOS HOSPITAL</v>
          </cell>
          <cell r="H42" t="str">
            <v>B</v>
          </cell>
          <cell r="I42" t="str">
            <v>S</v>
          </cell>
          <cell r="J42" t="str">
            <v>000008128</v>
          </cell>
          <cell r="K42">
            <v>44508</v>
          </cell>
          <cell r="L42" t="str">
            <v>26211130848237000198550010000081281609059485</v>
          </cell>
          <cell r="M42" t="str">
            <v>26 -  Pernambuco</v>
          </cell>
          <cell r="N42">
            <v>658.4</v>
          </cell>
        </row>
        <row r="43">
          <cell r="C43" t="str">
            <v>UPA CARUARU</v>
          </cell>
          <cell r="E43" t="str">
            <v>3.12 - Material Hospitalar</v>
          </cell>
          <cell r="F43">
            <v>8778201000126</v>
          </cell>
          <cell r="G43" t="str">
            <v>DROGAFONTE MEDICAMENTOS E MATERIAL HOSPITALAR</v>
          </cell>
          <cell r="H43" t="str">
            <v>B</v>
          </cell>
          <cell r="I43" t="str">
            <v>S</v>
          </cell>
          <cell r="J43" t="str">
            <v>000354465</v>
          </cell>
          <cell r="K43">
            <v>44511</v>
          </cell>
          <cell r="L43" t="str">
            <v>26211108778201000126550010003544651634216222</v>
          </cell>
          <cell r="M43" t="str">
            <v>26 -  Pernambuco</v>
          </cell>
          <cell r="N43">
            <v>2331.1999999999998</v>
          </cell>
        </row>
        <row r="44">
          <cell r="C44" t="str">
            <v>UPA CARUARU</v>
          </cell>
          <cell r="E44" t="str">
            <v>3.12 - Material Hospitalar</v>
          </cell>
          <cell r="F44">
            <v>21596736000144</v>
          </cell>
          <cell r="G44" t="str">
            <v>ULTRAMEGA DISTRIBUIDORA HOSPITALAR - LTDA</v>
          </cell>
          <cell r="H44" t="str">
            <v>B</v>
          </cell>
          <cell r="I44" t="str">
            <v>S</v>
          </cell>
          <cell r="J44" t="str">
            <v>00140230</v>
          </cell>
          <cell r="K44">
            <v>44512</v>
          </cell>
          <cell r="L44" t="str">
            <v>26211121596736000144550010001402301001443351</v>
          </cell>
          <cell r="M44" t="str">
            <v>26 -  Pernambuco</v>
          </cell>
          <cell r="N44">
            <v>208.21</v>
          </cell>
        </row>
        <row r="45">
          <cell r="C45" t="str">
            <v>UPA CARUARU</v>
          </cell>
          <cell r="E45" t="str">
            <v>3.4 - Material Farmacológico</v>
          </cell>
          <cell r="F45">
            <v>21596736000144</v>
          </cell>
          <cell r="G45" t="str">
            <v>ULTRAMEGA DISTRIBUIDORA HOSPITALAR - LTDA</v>
          </cell>
          <cell r="H45" t="str">
            <v>B</v>
          </cell>
          <cell r="I45" t="str">
            <v>S</v>
          </cell>
          <cell r="J45" t="str">
            <v>00140230</v>
          </cell>
          <cell r="K45">
            <v>44512</v>
          </cell>
          <cell r="L45" t="str">
            <v>26211121596736000144550010001402301001443351</v>
          </cell>
          <cell r="M45" t="str">
            <v>26 -  Pernambuco</v>
          </cell>
          <cell r="N45">
            <v>301.75</v>
          </cell>
        </row>
        <row r="46">
          <cell r="C46" t="str">
            <v>UPA CARUARU</v>
          </cell>
          <cell r="E46" t="str">
            <v>3.12 - Material Hospitalar</v>
          </cell>
          <cell r="F46">
            <v>9581782000174</v>
          </cell>
          <cell r="G46" t="str">
            <v>LAPAROMED MÉDICA CIRURGICA EIRELI - ME</v>
          </cell>
          <cell r="H46" t="str">
            <v>B</v>
          </cell>
          <cell r="I46" t="str">
            <v>S</v>
          </cell>
          <cell r="J46" t="str">
            <v>000008441</v>
          </cell>
          <cell r="K46">
            <v>44517</v>
          </cell>
          <cell r="L46" t="str">
            <v>26211109581782000174550010000084411749601581</v>
          </cell>
          <cell r="M46" t="str">
            <v>26 -  Pernambuco</v>
          </cell>
          <cell r="N46">
            <v>510</v>
          </cell>
        </row>
        <row r="47">
          <cell r="C47" t="str">
            <v>UPA CARUARU</v>
          </cell>
          <cell r="E47" t="str">
            <v>3.12 - Material Hospitalar</v>
          </cell>
          <cell r="F47">
            <v>30848237000198</v>
          </cell>
          <cell r="G47" t="str">
            <v>PH COMERCIO DE PRODUTOS MEDICOS HOSPITAL</v>
          </cell>
          <cell r="H47" t="str">
            <v>B</v>
          </cell>
          <cell r="I47" t="str">
            <v>S</v>
          </cell>
          <cell r="J47" t="str">
            <v>000008249</v>
          </cell>
          <cell r="K47">
            <v>44522</v>
          </cell>
          <cell r="L47" t="str">
            <v>26211130848237000198550010000082491884713315</v>
          </cell>
          <cell r="M47" t="str">
            <v>26 -  Pernambuco</v>
          </cell>
          <cell r="N47">
            <v>687.96</v>
          </cell>
        </row>
        <row r="48">
          <cell r="C48" t="str">
            <v>UPA CARUARU</v>
          </cell>
          <cell r="E48" t="str">
            <v>3.12 - Material Hospitalar</v>
          </cell>
          <cell r="F48">
            <v>6198619000996</v>
          </cell>
          <cell r="G48" t="str">
            <v>DROGATIM DROGARIAS LTDA - LJ02</v>
          </cell>
          <cell r="H48" t="str">
            <v>B</v>
          </cell>
          <cell r="I48" t="str">
            <v>S</v>
          </cell>
          <cell r="J48" t="str">
            <v>000016517</v>
          </cell>
          <cell r="K48">
            <v>44522</v>
          </cell>
          <cell r="L48" t="str">
            <v>26211106198619000996550030000165171003569960</v>
          </cell>
          <cell r="M48" t="str">
            <v>26 -  Pernambuco</v>
          </cell>
          <cell r="N48">
            <v>140.19999999999999</v>
          </cell>
        </row>
        <row r="49">
          <cell r="C49" t="str">
            <v>UPA CARUARU</v>
          </cell>
          <cell r="E49" t="str">
            <v>3.4 - Material Farmacológico</v>
          </cell>
          <cell r="F49">
            <v>6198619000996</v>
          </cell>
          <cell r="G49" t="str">
            <v>DROGATIM DROGARIAS LTDA - LJ02</v>
          </cell>
          <cell r="H49" t="str">
            <v>B</v>
          </cell>
          <cell r="I49" t="str">
            <v>S</v>
          </cell>
          <cell r="J49" t="str">
            <v>000016517</v>
          </cell>
          <cell r="K49">
            <v>44522</v>
          </cell>
          <cell r="L49" t="str">
            <v>26211106198619000996550030000165171003569960</v>
          </cell>
          <cell r="M49" t="str">
            <v>26 -  Pernambuco</v>
          </cell>
          <cell r="N49">
            <v>106.79</v>
          </cell>
        </row>
        <row r="50">
          <cell r="C50" t="str">
            <v>UPA CARUARU</v>
          </cell>
          <cell r="E50" t="str">
            <v>3.12 - Material Hospitalar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539516</v>
          </cell>
          <cell r="K50">
            <v>44524</v>
          </cell>
          <cell r="L50" t="str">
            <v>26211110779833000156550010005395161171448444</v>
          </cell>
          <cell r="M50" t="str">
            <v>26 -  Pernambuco</v>
          </cell>
          <cell r="N50">
            <v>2106</v>
          </cell>
        </row>
        <row r="51">
          <cell r="C51" t="str">
            <v>UPA CARUARU</v>
          </cell>
          <cell r="E51" t="str">
            <v>3.4 - Material Farmacológico</v>
          </cell>
          <cell r="F51">
            <v>8778201000126</v>
          </cell>
          <cell r="G51" t="str">
            <v>DROGAFONTE MEDICAMENTOS E MATERIAL HOSPITALAR</v>
          </cell>
          <cell r="H51" t="str">
            <v>B</v>
          </cell>
          <cell r="I51" t="str">
            <v>S</v>
          </cell>
          <cell r="J51" t="str">
            <v>000353230</v>
          </cell>
          <cell r="K51">
            <v>44498</v>
          </cell>
          <cell r="L51" t="str">
            <v>26211008778201000126550010003532301673310914</v>
          </cell>
          <cell r="M51" t="str">
            <v>26 -  Pernambuco</v>
          </cell>
          <cell r="N51">
            <v>1775</v>
          </cell>
        </row>
        <row r="52">
          <cell r="C52" t="str">
            <v>UPA CARUARU</v>
          </cell>
          <cell r="E52" t="str">
            <v>3.4 - Material Farmacológico</v>
          </cell>
          <cell r="F52">
            <v>10854165000346</v>
          </cell>
          <cell r="G52" t="str">
            <v>F &amp; F DISTR DE PRODUTOS FARMACÊUTICOS</v>
          </cell>
          <cell r="H52" t="str">
            <v>B</v>
          </cell>
          <cell r="I52" t="str">
            <v>S</v>
          </cell>
          <cell r="J52" t="str">
            <v>109281</v>
          </cell>
          <cell r="K52">
            <v>44496</v>
          </cell>
          <cell r="L52" t="str">
            <v>23211010854165000346550010001092811295739160</v>
          </cell>
          <cell r="M52" t="str">
            <v>23 -  Ceará</v>
          </cell>
          <cell r="N52">
            <v>8892</v>
          </cell>
        </row>
        <row r="53">
          <cell r="C53" t="str">
            <v>UPA CARUARU</v>
          </cell>
          <cell r="E53" t="str">
            <v>3.4 - Material Farmacológico</v>
          </cell>
          <cell r="F53">
            <v>67729178000653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0016291</v>
          </cell>
          <cell r="K53">
            <v>44498</v>
          </cell>
          <cell r="L53" t="str">
            <v>26211067729178000653550010000162911168412215</v>
          </cell>
          <cell r="M53" t="str">
            <v>26 -  Pernambuco</v>
          </cell>
          <cell r="N53">
            <v>22792</v>
          </cell>
        </row>
        <row r="54">
          <cell r="C54" t="str">
            <v>UPA CARUARU</v>
          </cell>
          <cell r="E54" t="str">
            <v>3.4 - Material Farmacológico</v>
          </cell>
          <cell r="F54">
            <v>21939878000167</v>
          </cell>
          <cell r="G54" t="str">
            <v>BEM ESTAR PRODUTOS FARMACÊUTICOS LTDA</v>
          </cell>
          <cell r="H54" t="str">
            <v>B</v>
          </cell>
          <cell r="I54" t="str">
            <v>S</v>
          </cell>
          <cell r="J54" t="str">
            <v>000002859</v>
          </cell>
          <cell r="K54">
            <v>44498</v>
          </cell>
          <cell r="L54" t="str">
            <v>26211021939878000167550010000028591100095820</v>
          </cell>
          <cell r="M54" t="str">
            <v>26 -  Pernambuco</v>
          </cell>
          <cell r="N54">
            <v>3129.52</v>
          </cell>
        </row>
        <row r="55">
          <cell r="C55" t="str">
            <v>UPA CARUARU</v>
          </cell>
          <cell r="E55" t="str">
            <v>3.4 - Material Farmacológico</v>
          </cell>
          <cell r="F55">
            <v>8778201000126</v>
          </cell>
          <cell r="G55" t="str">
            <v>DROGAFONTE MEDICAMENTOS E MATERIAL HOSPITALAR</v>
          </cell>
          <cell r="H55" t="str">
            <v>B</v>
          </cell>
          <cell r="I55" t="str">
            <v>S</v>
          </cell>
          <cell r="J55" t="str">
            <v>000353215</v>
          </cell>
          <cell r="K55">
            <v>44498</v>
          </cell>
          <cell r="L55" t="str">
            <v>26211008778201000126550010003532151404132450</v>
          </cell>
          <cell r="M55" t="str">
            <v>26 -  Pernambuco</v>
          </cell>
          <cell r="N55">
            <v>3522.18</v>
          </cell>
        </row>
        <row r="56">
          <cell r="C56" t="str">
            <v>UPA CARUARU</v>
          </cell>
          <cell r="E56" t="str">
            <v>3.4 - Material Farmacológico</v>
          </cell>
          <cell r="F56">
            <v>8719794000150</v>
          </cell>
          <cell r="G56" t="str">
            <v>CENTRAL DISTRIBUIDORA DE MEDICAMENTOS LTDA</v>
          </cell>
          <cell r="H56" t="str">
            <v>B</v>
          </cell>
          <cell r="I56" t="str">
            <v>S</v>
          </cell>
          <cell r="J56" t="str">
            <v>000094285</v>
          </cell>
          <cell r="K56">
            <v>44503</v>
          </cell>
          <cell r="L56" t="str">
            <v>26211108719794000150550010000942851645133944</v>
          </cell>
          <cell r="M56" t="str">
            <v>26 -  Pernambuco</v>
          </cell>
          <cell r="N56">
            <v>20856.91</v>
          </cell>
        </row>
        <row r="57">
          <cell r="C57" t="str">
            <v>UPA CARUARU</v>
          </cell>
          <cell r="E57" t="str">
            <v>3.4 - Material Farmacológico</v>
          </cell>
          <cell r="F57">
            <v>1722296000117</v>
          </cell>
          <cell r="G57" t="str">
            <v>PANORAMA MEDICAMENTOS SUTURAS PRODUTOS HOSPITALARES</v>
          </cell>
          <cell r="H57" t="str">
            <v>B</v>
          </cell>
          <cell r="I57" t="str">
            <v>S</v>
          </cell>
          <cell r="J57" t="str">
            <v>000195031</v>
          </cell>
          <cell r="K57">
            <v>44496</v>
          </cell>
          <cell r="L57" t="str">
            <v>23211001722296000117550010001950311001950318</v>
          </cell>
          <cell r="M57" t="str">
            <v>23 -  Ceará</v>
          </cell>
          <cell r="N57">
            <v>4860</v>
          </cell>
        </row>
        <row r="58">
          <cell r="C58" t="str">
            <v>UPA CARUARU</v>
          </cell>
          <cell r="E58" t="str">
            <v>3.4 - Material Farmacológico</v>
          </cell>
          <cell r="F58">
            <v>9137934000225</v>
          </cell>
          <cell r="G58" t="str">
            <v>NORDICA DIST HOSPITALAR LTDA</v>
          </cell>
          <cell r="H58" t="str">
            <v>B</v>
          </cell>
          <cell r="I58" t="str">
            <v>S</v>
          </cell>
          <cell r="J58" t="str">
            <v>000004525</v>
          </cell>
          <cell r="K58">
            <v>44503</v>
          </cell>
          <cell r="L58" t="str">
            <v>26211109137934000225558880000045251817942246</v>
          </cell>
          <cell r="M58" t="str">
            <v>26 -  Pernambuco</v>
          </cell>
          <cell r="N58">
            <v>1112.4000000000001</v>
          </cell>
        </row>
        <row r="59">
          <cell r="C59" t="str">
            <v>UPA CARUARU</v>
          </cell>
          <cell r="E59" t="str">
            <v>3.4 - Material Farmacológico</v>
          </cell>
          <cell r="F59">
            <v>67729178000491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1501483</v>
          </cell>
          <cell r="K59">
            <v>44496</v>
          </cell>
          <cell r="L59" t="str">
            <v>35211067729178000491550010015014831582943825</v>
          </cell>
          <cell r="M59" t="str">
            <v>35 -  São Paulo</v>
          </cell>
          <cell r="N59">
            <v>1489.98</v>
          </cell>
        </row>
        <row r="60">
          <cell r="C60" t="str">
            <v>UPA CARUARU</v>
          </cell>
          <cell r="E60" t="str">
            <v>3.4 - Material Farmacológico</v>
          </cell>
          <cell r="F60">
            <v>67729178000491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1502103</v>
          </cell>
          <cell r="K60">
            <v>44497</v>
          </cell>
          <cell r="L60" t="str">
            <v>35211067729178000491550010015021031543861268</v>
          </cell>
          <cell r="M60" t="str">
            <v>35 -  São Paulo</v>
          </cell>
          <cell r="N60">
            <v>2952</v>
          </cell>
        </row>
        <row r="61">
          <cell r="C61" t="str">
            <v>UPA CARUARU</v>
          </cell>
          <cell r="E61" t="str">
            <v>3.4 - Material Farmacológico</v>
          </cell>
          <cell r="F61">
            <v>67729178000491</v>
          </cell>
          <cell r="G61" t="str">
            <v>COMERCIAL CIRURGICA RIOCLARENSE LTDA</v>
          </cell>
          <cell r="H61" t="str">
            <v>B</v>
          </cell>
          <cell r="I61" t="str">
            <v>S</v>
          </cell>
          <cell r="J61" t="str">
            <v>1502108</v>
          </cell>
          <cell r="K61">
            <v>44497</v>
          </cell>
          <cell r="L61" t="str">
            <v>35211067729178000491550010015021081528326906</v>
          </cell>
          <cell r="M61" t="str">
            <v>35 -  São Paulo</v>
          </cell>
          <cell r="N61">
            <v>6392</v>
          </cell>
        </row>
        <row r="62">
          <cell r="C62" t="str">
            <v>UPA CARUARU</v>
          </cell>
          <cell r="E62" t="str">
            <v>3.4 - Material Farmacológico</v>
          </cell>
          <cell r="F62">
            <v>44734671000151</v>
          </cell>
          <cell r="G62" t="str">
            <v>CRISTÁLIA PROD. QUIM. FARMACÊUTICOS LTDA</v>
          </cell>
          <cell r="H62" t="str">
            <v>B</v>
          </cell>
          <cell r="I62" t="str">
            <v>S</v>
          </cell>
          <cell r="J62" t="str">
            <v>3123319</v>
          </cell>
          <cell r="K62">
            <v>44503</v>
          </cell>
          <cell r="L62" t="str">
            <v>35211144734671000151550100031233191212106347</v>
          </cell>
          <cell r="M62" t="str">
            <v>35 -  São Paulo</v>
          </cell>
          <cell r="N62">
            <v>5536</v>
          </cell>
        </row>
        <row r="63">
          <cell r="C63" t="str">
            <v>UPA CARUARU</v>
          </cell>
          <cell r="E63" t="str">
            <v>3.4 - Material Farmacológico</v>
          </cell>
          <cell r="F63">
            <v>7484373000124</v>
          </cell>
          <cell r="G63" t="str">
            <v>UNI HOSPITALAR LTDA</v>
          </cell>
          <cell r="H63" t="str">
            <v>B</v>
          </cell>
          <cell r="I63" t="str">
            <v>S</v>
          </cell>
          <cell r="J63" t="str">
            <v>000134158</v>
          </cell>
          <cell r="K63">
            <v>44498</v>
          </cell>
          <cell r="L63" t="str">
            <v>26211007484373000124550010001341581394855711</v>
          </cell>
          <cell r="M63" t="str">
            <v>26 -  Pernambuco</v>
          </cell>
          <cell r="N63">
            <v>12348.42</v>
          </cell>
        </row>
        <row r="64">
          <cell r="C64" t="str">
            <v>UPA CARUARU</v>
          </cell>
          <cell r="E64" t="str">
            <v>3.4 - Material Farmacológico</v>
          </cell>
          <cell r="F64">
            <v>10663466000120</v>
          </cell>
          <cell r="G64" t="str">
            <v>PROMEC LTDA</v>
          </cell>
          <cell r="H64" t="str">
            <v>B</v>
          </cell>
          <cell r="I64" t="str">
            <v>S</v>
          </cell>
          <cell r="J64" t="str">
            <v>000089561</v>
          </cell>
          <cell r="K64">
            <v>44512</v>
          </cell>
          <cell r="L64" t="str">
            <v>26211110663466000120550010000895611154594180</v>
          </cell>
          <cell r="M64" t="str">
            <v>26 -  Pernambuco</v>
          </cell>
          <cell r="N64">
            <v>374</v>
          </cell>
        </row>
        <row r="65">
          <cell r="C65" t="str">
            <v>UPA CARUARU</v>
          </cell>
          <cell r="E65" t="str">
            <v>3.4 - Material Farmacológico</v>
          </cell>
          <cell r="F65">
            <v>41053497000193</v>
          </cell>
          <cell r="G65" t="str">
            <v>DISCAMED MEDICO HOSPITALAR LTDA EPP</v>
          </cell>
          <cell r="H65" t="str">
            <v>B</v>
          </cell>
          <cell r="I65" t="str">
            <v>S</v>
          </cell>
          <cell r="J65" t="str">
            <v>17550</v>
          </cell>
          <cell r="K65">
            <v>44516</v>
          </cell>
          <cell r="L65" t="str">
            <v>26211141053497000193550010000175501001504339</v>
          </cell>
          <cell r="M65" t="str">
            <v>26 -  Pernambuco</v>
          </cell>
          <cell r="N65">
            <v>226.8</v>
          </cell>
        </row>
        <row r="66">
          <cell r="C66" t="str">
            <v>UPA CARUARU</v>
          </cell>
          <cell r="E66" t="str">
            <v>3.4 - Material Farmacológico</v>
          </cell>
          <cell r="F66">
            <v>3817043000152</v>
          </cell>
          <cell r="G66" t="str">
            <v>PHARMAPLUS LTDA</v>
          </cell>
          <cell r="H66" t="str">
            <v>B</v>
          </cell>
          <cell r="I66" t="str">
            <v>S</v>
          </cell>
          <cell r="J66" t="str">
            <v>000037213</v>
          </cell>
          <cell r="K66">
            <v>44513</v>
          </cell>
          <cell r="L66" t="str">
            <v>26211103817043000152550010000372131080252731</v>
          </cell>
          <cell r="M66" t="str">
            <v>26 -  Pernambuco</v>
          </cell>
          <cell r="N66">
            <v>9036.2999999999993</v>
          </cell>
        </row>
        <row r="67">
          <cell r="C67" t="str">
            <v>UPA CARUARU</v>
          </cell>
          <cell r="E67" t="str">
            <v>3.4 - Material Farmacológico</v>
          </cell>
          <cell r="F67">
            <v>9007162000126</v>
          </cell>
          <cell r="G67" t="str">
            <v>MAUES LOBATO COM. E REP. LTDA</v>
          </cell>
          <cell r="H67" t="str">
            <v>B</v>
          </cell>
          <cell r="I67" t="str">
            <v>S</v>
          </cell>
          <cell r="J67" t="str">
            <v>000083007</v>
          </cell>
          <cell r="K67">
            <v>44517</v>
          </cell>
          <cell r="L67" t="str">
            <v>26211109007162000126550010000830071071096660</v>
          </cell>
          <cell r="M67" t="str">
            <v>26 -  Pernambuco</v>
          </cell>
          <cell r="N67">
            <v>1897</v>
          </cell>
        </row>
        <row r="68">
          <cell r="C68" t="str">
            <v>UPA CARUARU</v>
          </cell>
          <cell r="E68" t="str">
            <v>3.4 - Material Farmacológico</v>
          </cell>
          <cell r="F68">
            <v>70226923000141</v>
          </cell>
          <cell r="G68" t="str">
            <v>RIEC COMERCIAL LTDA</v>
          </cell>
          <cell r="H68" t="str">
            <v>B</v>
          </cell>
          <cell r="I68" t="str">
            <v>S</v>
          </cell>
          <cell r="J68" t="str">
            <v>000018399</v>
          </cell>
          <cell r="K68">
            <v>44519</v>
          </cell>
          <cell r="L68" t="str">
            <v>26211170226923000141550010000183991000204004</v>
          </cell>
          <cell r="M68" t="str">
            <v>26 -  Pernambuco</v>
          </cell>
          <cell r="N68">
            <v>270</v>
          </cell>
        </row>
        <row r="69">
          <cell r="C69" t="str">
            <v>UPA CARUARU</v>
          </cell>
          <cell r="E69" t="str">
            <v>3.4 - Material Farmacológico</v>
          </cell>
          <cell r="F69">
            <v>70226923000141</v>
          </cell>
          <cell r="G69" t="str">
            <v>RIEC COMERCIAL LTDA</v>
          </cell>
          <cell r="H69" t="str">
            <v>B</v>
          </cell>
          <cell r="I69" t="str">
            <v>S</v>
          </cell>
          <cell r="J69" t="str">
            <v>000018400</v>
          </cell>
          <cell r="K69">
            <v>44519</v>
          </cell>
          <cell r="L69" t="str">
            <v>26211170226923000141550010000184001000845258</v>
          </cell>
          <cell r="M69" t="str">
            <v>26 -  Pernambuco</v>
          </cell>
          <cell r="N69">
            <v>255</v>
          </cell>
        </row>
        <row r="70">
          <cell r="C70" t="str">
            <v>UPA CARUARU</v>
          </cell>
          <cell r="E70" t="str">
            <v>3.4 - Material Farmacológico</v>
          </cell>
          <cell r="F70">
            <v>44734671000151</v>
          </cell>
          <cell r="G70" t="str">
            <v>CRISTÁLIA PROD. QUIM. FARMACÊUTICOS LTDA</v>
          </cell>
          <cell r="H70" t="str">
            <v>B</v>
          </cell>
          <cell r="I70" t="str">
            <v>S</v>
          </cell>
          <cell r="J70" t="str">
            <v>3134340</v>
          </cell>
          <cell r="K70">
            <v>44516</v>
          </cell>
          <cell r="L70" t="str">
            <v>35211144734671000151550100031343401015456584</v>
          </cell>
          <cell r="M70" t="str">
            <v>35 -  São Paulo</v>
          </cell>
          <cell r="N70">
            <v>4320</v>
          </cell>
        </row>
        <row r="71">
          <cell r="C71" t="str">
            <v>UPA CARUARU</v>
          </cell>
          <cell r="E71" t="str">
            <v>3.4 - Material Farmacológico</v>
          </cell>
          <cell r="F71">
            <v>6198619000996</v>
          </cell>
          <cell r="G71" t="str">
            <v>DROGATIM DROGARIAS LTDA - LJ02</v>
          </cell>
          <cell r="H71" t="str">
            <v>B</v>
          </cell>
          <cell r="I71" t="str">
            <v>S</v>
          </cell>
          <cell r="J71" t="str">
            <v>000016526</v>
          </cell>
          <cell r="K71">
            <v>44524</v>
          </cell>
          <cell r="L71" t="str">
            <v>26211106198619000996550030000165261003581331</v>
          </cell>
          <cell r="M71" t="str">
            <v>26 -  Pernambuco</v>
          </cell>
          <cell r="N71">
            <v>268.83999999999997</v>
          </cell>
        </row>
        <row r="72">
          <cell r="C72" t="str">
            <v>UPA CARUARU</v>
          </cell>
          <cell r="E72" t="str">
            <v>3.4 - Material Farmacológico</v>
          </cell>
          <cell r="F72">
            <v>33665884000152</v>
          </cell>
          <cell r="G72" t="str">
            <v>MEDMAIS SAUDE DISTRIBUIDORA HOSPITALAR LTDA</v>
          </cell>
          <cell r="H72" t="str">
            <v>B</v>
          </cell>
          <cell r="I72" t="str">
            <v>S</v>
          </cell>
          <cell r="J72" t="str">
            <v>000001162</v>
          </cell>
          <cell r="K72">
            <v>44519</v>
          </cell>
          <cell r="L72" t="str">
            <v>52211133665884000152550010000011621191650329</v>
          </cell>
          <cell r="M72" t="str">
            <v>52 -  Goiás</v>
          </cell>
          <cell r="N72">
            <v>3733.96</v>
          </cell>
        </row>
        <row r="73">
          <cell r="C73" t="str">
            <v>UPA CARUARU</v>
          </cell>
          <cell r="E73" t="str">
            <v>3.4 - Material Farmacológico</v>
          </cell>
          <cell r="F73">
            <v>2520829000140</v>
          </cell>
          <cell r="G73" t="str">
            <v>DIMASTER COMERCIO DE PRODUTOS HOSPITALARES LTDA</v>
          </cell>
          <cell r="H73" t="str">
            <v>B</v>
          </cell>
          <cell r="I73" t="str">
            <v>S</v>
          </cell>
          <cell r="J73" t="str">
            <v>264618</v>
          </cell>
          <cell r="K73">
            <v>44496</v>
          </cell>
          <cell r="L73" t="str">
            <v>43211002520829000140550010002646181674939651</v>
          </cell>
          <cell r="M73" t="str">
            <v>43 -  Rio Grande do Sul</v>
          </cell>
          <cell r="N73">
            <v>4852.1000000000004</v>
          </cell>
        </row>
        <row r="74">
          <cell r="C74" t="str">
            <v>UPA CARUARU</v>
          </cell>
          <cell r="E74" t="str">
            <v>3.4 - Material Farmacológico</v>
          </cell>
          <cell r="F74">
            <v>67729178000572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0059365</v>
          </cell>
          <cell r="K74">
            <v>44517</v>
          </cell>
          <cell r="L74" t="str">
            <v>41211167729178000572550010000593651718434853</v>
          </cell>
          <cell r="M74" t="str">
            <v>41 -  Paraná</v>
          </cell>
          <cell r="N74">
            <v>4333.17</v>
          </cell>
        </row>
        <row r="75">
          <cell r="C75" t="str">
            <v>UPA CARUARU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309472</v>
          </cell>
          <cell r="K75">
            <v>44500</v>
          </cell>
          <cell r="L75" t="str">
            <v>26211024380578002041552000003094721856208930</v>
          </cell>
          <cell r="M75" t="str">
            <v>26 -  Pernambuco</v>
          </cell>
          <cell r="N75">
            <v>242.48</v>
          </cell>
        </row>
        <row r="76">
          <cell r="C76" t="str">
            <v>UPA CARUARU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309549</v>
          </cell>
          <cell r="K76">
            <v>44501</v>
          </cell>
          <cell r="L76" t="str">
            <v>26211124380578002041552000003095491857847740</v>
          </cell>
          <cell r="M76" t="str">
            <v>26 -  Pernambuco</v>
          </cell>
          <cell r="N76">
            <v>69.28</v>
          </cell>
        </row>
        <row r="77">
          <cell r="C77" t="str">
            <v>UPA CARUARU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309552</v>
          </cell>
          <cell r="K77">
            <v>44501</v>
          </cell>
          <cell r="L77" t="str">
            <v>26211124380578002041552000003095521857847770</v>
          </cell>
          <cell r="M77" t="str">
            <v>26 -  Pernambuco</v>
          </cell>
          <cell r="N77">
            <v>242.48</v>
          </cell>
        </row>
        <row r="78">
          <cell r="C78" t="str">
            <v>UPA CARUARU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309669</v>
          </cell>
          <cell r="K78">
            <v>44504</v>
          </cell>
          <cell r="L78" t="str">
            <v>26211124380578002041552000003096691858096860</v>
          </cell>
          <cell r="M78" t="str">
            <v>26 -  Pernambuco</v>
          </cell>
          <cell r="N78">
            <v>34.64</v>
          </cell>
        </row>
        <row r="79">
          <cell r="C79" t="str">
            <v>UPA CARUARU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NE LTDA</v>
          </cell>
          <cell r="H79" t="str">
            <v>B</v>
          </cell>
          <cell r="I79" t="str">
            <v>S</v>
          </cell>
          <cell r="J79" t="str">
            <v>309816</v>
          </cell>
          <cell r="K79">
            <v>44508</v>
          </cell>
          <cell r="L79" t="str">
            <v>26211124380578002041552000003098161858612173</v>
          </cell>
          <cell r="M79" t="str">
            <v>26 -  Pernambuco</v>
          </cell>
          <cell r="N79">
            <v>103.92</v>
          </cell>
        </row>
        <row r="80">
          <cell r="C80" t="str">
            <v>UPA CARUARU</v>
          </cell>
          <cell r="E80" t="str">
            <v>3.2 - Gás e Outros Materiais Engarrafados</v>
          </cell>
          <cell r="F80">
            <v>24380578002203</v>
          </cell>
          <cell r="G80" t="str">
            <v>WHITE MARTINS GASES INDUSTRIAIS NE LTDA</v>
          </cell>
          <cell r="H80" t="str">
            <v>B</v>
          </cell>
          <cell r="I80" t="str">
            <v>S</v>
          </cell>
          <cell r="J80" t="str">
            <v>1176</v>
          </cell>
          <cell r="K80">
            <v>44508</v>
          </cell>
          <cell r="L80" t="str">
            <v>26211124380578002203550930000011761858635998</v>
          </cell>
          <cell r="M80" t="str">
            <v>26 -  Pernambuco</v>
          </cell>
          <cell r="N80">
            <v>1457.83</v>
          </cell>
        </row>
        <row r="81">
          <cell r="C81" t="str">
            <v>UPA CARUARU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NE LTDA</v>
          </cell>
          <cell r="H81" t="str">
            <v>B</v>
          </cell>
          <cell r="I81" t="str">
            <v>S</v>
          </cell>
          <cell r="J81" t="str">
            <v>309886</v>
          </cell>
          <cell r="K81">
            <v>44509</v>
          </cell>
          <cell r="L81" t="str">
            <v>26211124380578002041552000003098861858805952</v>
          </cell>
          <cell r="M81" t="str">
            <v>26 -  Pernambuco</v>
          </cell>
          <cell r="N81">
            <v>69.28</v>
          </cell>
        </row>
        <row r="82">
          <cell r="C82" t="str">
            <v>UPA CARUARU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NE LTDA</v>
          </cell>
          <cell r="H82" t="str">
            <v>B</v>
          </cell>
          <cell r="I82" t="str">
            <v>S</v>
          </cell>
          <cell r="J82" t="str">
            <v>310455</v>
          </cell>
          <cell r="K82">
            <v>44518</v>
          </cell>
          <cell r="L82" t="str">
            <v>26211124380578002041552000003104551859859120</v>
          </cell>
          <cell r="M82" t="str">
            <v>26 -  Pernambuco</v>
          </cell>
          <cell r="N82">
            <v>173.2</v>
          </cell>
        </row>
        <row r="83">
          <cell r="C83" t="str">
            <v>UPA CARUARU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NE LTDA</v>
          </cell>
          <cell r="H83" t="str">
            <v>B</v>
          </cell>
          <cell r="I83" t="str">
            <v>S</v>
          </cell>
          <cell r="J83" t="str">
            <v>310620</v>
          </cell>
          <cell r="K83">
            <v>44523</v>
          </cell>
          <cell r="L83" t="str">
            <v>26211124380578002041552000003106201860395715</v>
          </cell>
          <cell r="M83" t="str">
            <v>26 -  Pernambuco</v>
          </cell>
          <cell r="N83">
            <v>138.56</v>
          </cell>
        </row>
        <row r="84">
          <cell r="C84" t="str">
            <v>UPA CARUARU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NE LTDA</v>
          </cell>
          <cell r="H84" t="str">
            <v>B</v>
          </cell>
          <cell r="I84" t="str">
            <v>S</v>
          </cell>
          <cell r="J84" t="str">
            <v>310828</v>
          </cell>
          <cell r="K84">
            <v>44525</v>
          </cell>
          <cell r="L84" t="str">
            <v>26211124380578002041552000003108281860717169</v>
          </cell>
          <cell r="M84" t="str">
            <v>26 -  Pernambuco</v>
          </cell>
          <cell r="N84">
            <v>141.24</v>
          </cell>
        </row>
        <row r="85">
          <cell r="C85" t="str">
            <v>UPA CARUARU</v>
          </cell>
          <cell r="E85" t="str">
            <v>3.99 - Outras despesas com Material de Consumo</v>
          </cell>
          <cell r="F85">
            <v>8674752000140</v>
          </cell>
          <cell r="G85" t="str">
            <v>CIRURGICA MONTEBELLO LTDA</v>
          </cell>
          <cell r="H85" t="str">
            <v>B</v>
          </cell>
          <cell r="I85" t="str">
            <v>S</v>
          </cell>
          <cell r="J85" t="str">
            <v>000116327</v>
          </cell>
          <cell r="K85">
            <v>44504</v>
          </cell>
          <cell r="L85" t="str">
            <v>26211108674752000140550010001163271695157612</v>
          </cell>
          <cell r="M85" t="str">
            <v>26 -  Pernambuco</v>
          </cell>
          <cell r="N85">
            <v>2006.62</v>
          </cell>
        </row>
        <row r="86">
          <cell r="C86" t="str">
            <v>UPA CARUARU</v>
          </cell>
          <cell r="E86" t="str">
            <v>3.99 - Outras despesas com Material de Consumo</v>
          </cell>
          <cell r="F86">
            <v>33255787000191</v>
          </cell>
          <cell r="G86" t="str">
            <v>IBF INDUSTRIA BRASILEIRA DE FILMES S/A</v>
          </cell>
          <cell r="H86" t="str">
            <v>B</v>
          </cell>
          <cell r="I86" t="str">
            <v>S</v>
          </cell>
          <cell r="J86" t="str">
            <v>0443807</v>
          </cell>
          <cell r="K86">
            <v>44498</v>
          </cell>
          <cell r="L86" t="str">
            <v>33211033255787000191550050004438071612403351</v>
          </cell>
          <cell r="M86" t="str">
            <v>33 -  Rio de Janeiro</v>
          </cell>
          <cell r="N86">
            <v>28432.65</v>
          </cell>
        </row>
        <row r="87">
          <cell r="C87" t="str">
            <v>UPA CARUARU</v>
          </cell>
          <cell r="E87" t="str">
            <v>3.99 - Outras despesas com Material de Consumo</v>
          </cell>
          <cell r="F87">
            <v>27071548000189</v>
          </cell>
          <cell r="G87" t="str">
            <v>UNIGATES EMBALAGENS TECNICAS EIRELI ME</v>
          </cell>
          <cell r="H87" t="str">
            <v>B</v>
          </cell>
          <cell r="I87" t="str">
            <v>S</v>
          </cell>
          <cell r="J87" t="str">
            <v>000001498</v>
          </cell>
          <cell r="K87">
            <v>44490</v>
          </cell>
          <cell r="L87" t="str">
            <v>35211027071548000189550010000014981507008005</v>
          </cell>
          <cell r="M87" t="str">
            <v>35 -  São Paulo</v>
          </cell>
          <cell r="N87">
            <v>3173.58</v>
          </cell>
        </row>
        <row r="88">
          <cell r="C88" t="str">
            <v>UPA CARUARU</v>
          </cell>
          <cell r="E88" t="str">
            <v>3.99 - Outras despesas com Material de Consumo</v>
          </cell>
          <cell r="F88">
            <v>10779833000156</v>
          </cell>
          <cell r="G88" t="str">
            <v>MEDICAL MERCANTIL DE APARELHAGEM MEDICA LTDA</v>
          </cell>
          <cell r="H88" t="str">
            <v>B</v>
          </cell>
          <cell r="I88" t="str">
            <v>S</v>
          </cell>
          <cell r="J88" t="str">
            <v>539091</v>
          </cell>
          <cell r="K88">
            <v>44518</v>
          </cell>
          <cell r="L88" t="str">
            <v>26211110779833000156550010005390911172658237</v>
          </cell>
          <cell r="M88" t="str">
            <v>26 -  Pernambuco</v>
          </cell>
          <cell r="N88">
            <v>710</v>
          </cell>
        </row>
        <row r="89">
          <cell r="C89" t="str">
            <v>UPA CARUARU</v>
          </cell>
          <cell r="E89" t="str">
            <v>3.7 - Material de Limpeza e Produtos de Hgienização</v>
          </cell>
          <cell r="F89">
            <v>2725362000175</v>
          </cell>
          <cell r="G89" t="str">
            <v>SANDIL SANTOS DISTRIBUIDORA LTDA</v>
          </cell>
          <cell r="H89" t="str">
            <v>B</v>
          </cell>
          <cell r="I89" t="str">
            <v>S</v>
          </cell>
          <cell r="J89" t="str">
            <v>000008302</v>
          </cell>
          <cell r="K89">
            <v>44501</v>
          </cell>
          <cell r="L89" t="str">
            <v>26211102725362000175550010000083021000609828</v>
          </cell>
          <cell r="M89" t="str">
            <v>26 -  Pernambuco</v>
          </cell>
          <cell r="N89">
            <v>380</v>
          </cell>
        </row>
        <row r="90">
          <cell r="C90" t="str">
            <v>UPA CARUARU</v>
          </cell>
          <cell r="E90" t="str">
            <v xml:space="preserve">3.8 - Uniformes, Tecidos e Aviamentos </v>
          </cell>
          <cell r="F90">
            <v>2725362000175</v>
          </cell>
          <cell r="G90" t="str">
            <v>SANDIL SANTOS DISTRIBUIDORA LTDA</v>
          </cell>
          <cell r="H90" t="str">
            <v>B</v>
          </cell>
          <cell r="I90" t="str">
            <v>S</v>
          </cell>
          <cell r="J90" t="str">
            <v>000008302</v>
          </cell>
          <cell r="K90">
            <v>44501</v>
          </cell>
          <cell r="L90" t="str">
            <v>26211102725362000175550010000083021000609828</v>
          </cell>
          <cell r="M90" t="str">
            <v>26 -  Pernambuco</v>
          </cell>
          <cell r="N90">
            <v>2400</v>
          </cell>
        </row>
        <row r="91">
          <cell r="C91" t="str">
            <v>UPA CARUARU</v>
          </cell>
          <cell r="E91" t="str">
            <v>3.7 - Material de Limpeza e Produtos de Hgienização</v>
          </cell>
          <cell r="F91">
            <v>75315333005682</v>
          </cell>
          <cell r="G91" t="str">
            <v>ATACADÃO S.A.</v>
          </cell>
          <cell r="H91" t="str">
            <v>B</v>
          </cell>
          <cell r="I91" t="str">
            <v>S</v>
          </cell>
          <cell r="J91" t="str">
            <v>000427968</v>
          </cell>
          <cell r="K91">
            <v>44503</v>
          </cell>
          <cell r="L91" t="str">
            <v>26211175315333005682550010004279681009703185</v>
          </cell>
          <cell r="M91" t="str">
            <v>26 -  Pernambuco</v>
          </cell>
          <cell r="N91">
            <v>2.1800000000000002</v>
          </cell>
        </row>
        <row r="92">
          <cell r="C92" t="str">
            <v>UPA CARUARU</v>
          </cell>
          <cell r="E92" t="str">
            <v>3.14 - Alimentação Preparada</v>
          </cell>
          <cell r="F92">
            <v>75315333005682</v>
          </cell>
          <cell r="G92" t="str">
            <v>ATACADÃO S.A.</v>
          </cell>
          <cell r="H92" t="str">
            <v>B</v>
          </cell>
          <cell r="I92" t="str">
            <v>S</v>
          </cell>
          <cell r="J92" t="str">
            <v>000427968</v>
          </cell>
          <cell r="K92">
            <v>44503</v>
          </cell>
          <cell r="L92" t="str">
            <v>26211175315333005682550010004279681009703185</v>
          </cell>
          <cell r="M92" t="str">
            <v>26 -  Pernambuco</v>
          </cell>
          <cell r="N92">
            <v>24.54</v>
          </cell>
        </row>
        <row r="93">
          <cell r="C93" t="str">
            <v>UPA CARUARU</v>
          </cell>
          <cell r="E93" t="str">
            <v>3.14 - Alimentação Preparada</v>
          </cell>
          <cell r="F93">
            <v>75315333005682</v>
          </cell>
          <cell r="G93" t="str">
            <v>ATACADÃO S.A.</v>
          </cell>
          <cell r="H93" t="str">
            <v>B</v>
          </cell>
          <cell r="I93" t="str">
            <v>S</v>
          </cell>
          <cell r="J93" t="str">
            <v>000427968</v>
          </cell>
          <cell r="K93">
            <v>44503</v>
          </cell>
          <cell r="L93" t="str">
            <v>26211175315333005682550010004279681009703185</v>
          </cell>
          <cell r="M93" t="str">
            <v>26 -  Pernambuco</v>
          </cell>
          <cell r="N93">
            <v>81.540000000000006</v>
          </cell>
        </row>
        <row r="94">
          <cell r="C94" t="str">
            <v>UPA CARUARU</v>
          </cell>
          <cell r="E94" t="str">
            <v>3.7 - Material de Limpeza e Produtos de Hgienização</v>
          </cell>
          <cell r="F94">
            <v>3007360000103</v>
          </cell>
          <cell r="G94" t="str">
            <v>EMBALAFLEX EMBALAGENS LTDA</v>
          </cell>
          <cell r="H94" t="str">
            <v>B</v>
          </cell>
          <cell r="I94" t="str">
            <v>S</v>
          </cell>
          <cell r="J94" t="str">
            <v>000004747</v>
          </cell>
          <cell r="K94">
            <v>44508</v>
          </cell>
          <cell r="L94" t="str">
            <v>26211103007360000103550010000047471000233895</v>
          </cell>
          <cell r="M94" t="str">
            <v>26 -  Pernambuco</v>
          </cell>
          <cell r="N94">
            <v>38</v>
          </cell>
        </row>
        <row r="95">
          <cell r="C95" t="str">
            <v>UPA CARUARU</v>
          </cell>
          <cell r="E95" t="str">
            <v>3.7 - Material de Limpeza e Produtos de Hgienização</v>
          </cell>
          <cell r="F95">
            <v>11840014000130</v>
          </cell>
          <cell r="G95" t="str">
            <v>MACROPAC PROTEÇÃO E EMBALAGEM LTDA</v>
          </cell>
          <cell r="H95" t="str">
            <v>B</v>
          </cell>
          <cell r="I95" t="str">
            <v>S</v>
          </cell>
          <cell r="J95" t="str">
            <v>356483</v>
          </cell>
          <cell r="K95">
            <v>44498</v>
          </cell>
          <cell r="L95" t="str">
            <v>26211011840014000130550010003564831579604145</v>
          </cell>
          <cell r="M95" t="str">
            <v>26 -  Pernambuco</v>
          </cell>
          <cell r="N95">
            <v>1332.8</v>
          </cell>
        </row>
        <row r="96">
          <cell r="C96" t="str">
            <v>UPA CARUARU</v>
          </cell>
          <cell r="E96" t="str">
            <v>3.7 - Material de Limpeza e Produtos de Hgienização</v>
          </cell>
          <cell r="F96">
            <v>75315333005682</v>
          </cell>
          <cell r="G96" t="str">
            <v>ATACADÃO S.A.</v>
          </cell>
          <cell r="H96" t="str">
            <v>B</v>
          </cell>
          <cell r="I96" t="str">
            <v>S</v>
          </cell>
          <cell r="J96" t="str">
            <v>000428342</v>
          </cell>
          <cell r="K96">
            <v>44509</v>
          </cell>
          <cell r="L96" t="str">
            <v>26211175315333005682550010004283421009711973</v>
          </cell>
          <cell r="M96" t="str">
            <v>26 -  Pernambuco</v>
          </cell>
          <cell r="N96">
            <v>7.9</v>
          </cell>
        </row>
        <row r="97">
          <cell r="C97" t="str">
            <v>UPA CARUARU</v>
          </cell>
          <cell r="E97" t="str">
            <v>3.14 - Alimentação Preparada</v>
          </cell>
          <cell r="F97">
            <v>75315333005682</v>
          </cell>
          <cell r="G97" t="str">
            <v>ATACADÃO S.A.</v>
          </cell>
          <cell r="H97" t="str">
            <v>B</v>
          </cell>
          <cell r="I97" t="str">
            <v>S</v>
          </cell>
          <cell r="J97" t="str">
            <v>000428342</v>
          </cell>
          <cell r="K97">
            <v>44509</v>
          </cell>
          <cell r="L97" t="str">
            <v>26211175315333005682550010004283421009711973</v>
          </cell>
          <cell r="M97" t="str">
            <v>26 -  Pernambuco</v>
          </cell>
          <cell r="N97">
            <v>253.5</v>
          </cell>
        </row>
        <row r="98">
          <cell r="C98" t="str">
            <v>UPA CARUARU</v>
          </cell>
          <cell r="E98" t="str">
            <v>3.14 - Alimentação Preparada</v>
          </cell>
          <cell r="F98">
            <v>75315333005682</v>
          </cell>
          <cell r="G98" t="str">
            <v>ATACADÃO S.A.</v>
          </cell>
          <cell r="H98" t="str">
            <v>B</v>
          </cell>
          <cell r="I98" t="str">
            <v>S</v>
          </cell>
          <cell r="J98" t="str">
            <v>000428342</v>
          </cell>
          <cell r="K98">
            <v>44509</v>
          </cell>
          <cell r="L98" t="str">
            <v>26211175315333005682550010004283421009711973</v>
          </cell>
          <cell r="M98" t="str">
            <v>26 -  Pernambuco</v>
          </cell>
          <cell r="N98">
            <v>45.52</v>
          </cell>
        </row>
        <row r="99">
          <cell r="C99" t="str">
            <v>UPA CARUARU</v>
          </cell>
          <cell r="E99" t="str">
            <v>3.7 - Material de Limpeza e Produtos de Hgienização</v>
          </cell>
          <cell r="F99">
            <v>75315333005682</v>
          </cell>
          <cell r="G99" t="str">
            <v>ATACADÃO S.A.</v>
          </cell>
          <cell r="H99" t="str">
            <v>B</v>
          </cell>
          <cell r="I99" t="str">
            <v>S</v>
          </cell>
          <cell r="J99" t="str">
            <v>000428486</v>
          </cell>
          <cell r="K99">
            <v>44511</v>
          </cell>
          <cell r="L99" t="str">
            <v>26211175315333005682550010004284861009715936</v>
          </cell>
          <cell r="M99" t="str">
            <v>26 -  Pernambuco</v>
          </cell>
          <cell r="N99">
            <v>86.23</v>
          </cell>
        </row>
        <row r="100">
          <cell r="C100" t="str">
            <v>UPA CARUARU</v>
          </cell>
          <cell r="E100" t="str">
            <v>3.14 - Alimentação Preparada</v>
          </cell>
          <cell r="F100">
            <v>75315333005682</v>
          </cell>
          <cell r="G100" t="str">
            <v>ATACADÃO S.A.</v>
          </cell>
          <cell r="H100" t="str">
            <v>B</v>
          </cell>
          <cell r="I100" t="str">
            <v>S</v>
          </cell>
          <cell r="J100" t="str">
            <v>000428486</v>
          </cell>
          <cell r="K100">
            <v>44511</v>
          </cell>
          <cell r="L100" t="str">
            <v>26211175315333005682550010004284861009715936</v>
          </cell>
          <cell r="M100" t="str">
            <v>26 -  Pernambuco</v>
          </cell>
          <cell r="N100">
            <v>11.01</v>
          </cell>
        </row>
        <row r="101">
          <cell r="C101" t="str">
            <v>UPA CARUARU</v>
          </cell>
          <cell r="E101" t="str">
            <v>3.14 - Alimentação Preparada</v>
          </cell>
          <cell r="F101">
            <v>75315333005682</v>
          </cell>
          <cell r="G101" t="str">
            <v>ATACADÃO S.A.</v>
          </cell>
          <cell r="H101" t="str">
            <v>B</v>
          </cell>
          <cell r="I101" t="str">
            <v>S</v>
          </cell>
          <cell r="J101" t="str">
            <v>000428486</v>
          </cell>
          <cell r="K101">
            <v>44511</v>
          </cell>
          <cell r="L101" t="str">
            <v>26211175315333005682550010004284861009715936</v>
          </cell>
          <cell r="M101" t="str">
            <v>26 -  Pernambuco</v>
          </cell>
          <cell r="N101">
            <v>621.04999999999995</v>
          </cell>
        </row>
        <row r="102">
          <cell r="C102" t="str">
            <v>UPA CARUARU</v>
          </cell>
          <cell r="E102" t="str">
            <v>3.14 - Alimentação Preparada</v>
          </cell>
          <cell r="F102">
            <v>75315333005682</v>
          </cell>
          <cell r="G102" t="str">
            <v>ATACADÃO S.A.</v>
          </cell>
          <cell r="H102" t="str">
            <v>B</v>
          </cell>
          <cell r="I102" t="str">
            <v>S</v>
          </cell>
          <cell r="J102" t="str">
            <v>000428486</v>
          </cell>
          <cell r="K102">
            <v>44511</v>
          </cell>
          <cell r="L102" t="str">
            <v>26211175315333005682550010004284861009715936</v>
          </cell>
          <cell r="M102" t="str">
            <v>26 -  Pernambuco</v>
          </cell>
          <cell r="N102">
            <v>44.9</v>
          </cell>
        </row>
        <row r="103">
          <cell r="C103" t="str">
            <v>UPA CARUARU</v>
          </cell>
          <cell r="E103" t="str">
            <v>3.7 - Material de Limpeza e Produtos de Hgienização</v>
          </cell>
          <cell r="F103">
            <v>2725362000175</v>
          </cell>
          <cell r="G103" t="str">
            <v>SANDIL SANTOS DISTRIBUIDORA LTDA</v>
          </cell>
          <cell r="H103" t="str">
            <v>B</v>
          </cell>
          <cell r="I103" t="str">
            <v>S</v>
          </cell>
          <cell r="J103" t="str">
            <v>000008316</v>
          </cell>
          <cell r="K103">
            <v>44511</v>
          </cell>
          <cell r="L103" t="str">
            <v>26211102725362000175550010000083161000611895</v>
          </cell>
          <cell r="M103" t="str">
            <v>26 -  Pernambuco</v>
          </cell>
          <cell r="N103">
            <v>2014.78</v>
          </cell>
        </row>
        <row r="104">
          <cell r="C104" t="str">
            <v>UPA CARUARU</v>
          </cell>
          <cell r="E104" t="str">
            <v>3.14 - Alimentação Preparada</v>
          </cell>
          <cell r="F104">
            <v>2725362000175</v>
          </cell>
          <cell r="G104" t="str">
            <v>SANDIL SANTOS DISTRIBUIDORA LTDA</v>
          </cell>
          <cell r="H104" t="str">
            <v>B</v>
          </cell>
          <cell r="I104" t="str">
            <v>S</v>
          </cell>
          <cell r="J104" t="str">
            <v>000008316</v>
          </cell>
          <cell r="K104">
            <v>44511</v>
          </cell>
          <cell r="L104" t="str">
            <v>26211102725362000175550010000083161000611895</v>
          </cell>
          <cell r="M104" t="str">
            <v>26 -  Pernambuco</v>
          </cell>
          <cell r="N104">
            <v>415</v>
          </cell>
        </row>
        <row r="105">
          <cell r="C105" t="str">
            <v>UPA CARUARU</v>
          </cell>
          <cell r="E105" t="str">
            <v>3.7 - Material de Limpeza e Produtos de Hgienização</v>
          </cell>
          <cell r="F105">
            <v>75315333005682</v>
          </cell>
          <cell r="G105" t="str">
            <v>ATACADÃO S.A.</v>
          </cell>
          <cell r="H105" t="str">
            <v>B</v>
          </cell>
          <cell r="I105" t="str">
            <v>S</v>
          </cell>
          <cell r="J105" t="str">
            <v>000428713</v>
          </cell>
          <cell r="K105">
            <v>44516</v>
          </cell>
          <cell r="L105" t="str">
            <v>26211175315333005682550010004287131009721278</v>
          </cell>
          <cell r="M105" t="str">
            <v>26 -  Pernambuco</v>
          </cell>
          <cell r="N105">
            <v>21.46</v>
          </cell>
        </row>
        <row r="106">
          <cell r="C106" t="str">
            <v>UPA CARUARU</v>
          </cell>
          <cell r="E106" t="str">
            <v>3.14 - Alimentação Preparada</v>
          </cell>
          <cell r="F106">
            <v>75315333005682</v>
          </cell>
          <cell r="G106" t="str">
            <v>ATACADÃO S.A.</v>
          </cell>
          <cell r="H106" t="str">
            <v>B</v>
          </cell>
          <cell r="I106" t="str">
            <v>S</v>
          </cell>
          <cell r="J106" t="str">
            <v>000428713</v>
          </cell>
          <cell r="K106">
            <v>44516</v>
          </cell>
          <cell r="L106" t="str">
            <v>26211175315333005682550010004287131009721278</v>
          </cell>
          <cell r="M106" t="str">
            <v>26 -  Pernambuco</v>
          </cell>
          <cell r="N106">
            <v>49.33</v>
          </cell>
        </row>
        <row r="107">
          <cell r="C107" t="str">
            <v>UPA CARUARU</v>
          </cell>
          <cell r="E107" t="str">
            <v>3.14 - Alimentação Preparada</v>
          </cell>
          <cell r="F107">
            <v>75315333005682</v>
          </cell>
          <cell r="G107" t="str">
            <v>ATACADÃO S.A.</v>
          </cell>
          <cell r="H107" t="str">
            <v>B</v>
          </cell>
          <cell r="I107" t="str">
            <v>S</v>
          </cell>
          <cell r="J107" t="str">
            <v>000428713</v>
          </cell>
          <cell r="K107">
            <v>44516</v>
          </cell>
          <cell r="L107" t="str">
            <v>26211175315333005682550010004287131009721278</v>
          </cell>
          <cell r="M107" t="str">
            <v>26 -  Pernambuco</v>
          </cell>
          <cell r="N107">
            <v>44.9</v>
          </cell>
        </row>
        <row r="108">
          <cell r="C108" t="str">
            <v>UPA CARUARU</v>
          </cell>
          <cell r="E108" t="str">
            <v>3.14 - Alimentação Preparada</v>
          </cell>
          <cell r="F108">
            <v>75315333005682</v>
          </cell>
          <cell r="G108" t="str">
            <v>ATACADÃO S.A.</v>
          </cell>
          <cell r="H108" t="str">
            <v>B</v>
          </cell>
          <cell r="I108" t="str">
            <v>S</v>
          </cell>
          <cell r="J108" t="str">
            <v>000428713</v>
          </cell>
          <cell r="K108">
            <v>44516</v>
          </cell>
          <cell r="L108" t="str">
            <v>26211175315333005682550010004287131009721278</v>
          </cell>
          <cell r="M108" t="str">
            <v>26 -  Pernambuco</v>
          </cell>
          <cell r="N108">
            <v>44.66</v>
          </cell>
        </row>
        <row r="109">
          <cell r="C109" t="str">
            <v>UPA CARUARU</v>
          </cell>
          <cell r="E109" t="str">
            <v>3.99 - Outras despesas com Material de Consumo</v>
          </cell>
          <cell r="F109">
            <v>75315333005682</v>
          </cell>
          <cell r="G109" t="str">
            <v>ATACADÃO S.A.</v>
          </cell>
          <cell r="H109" t="str">
            <v>B</v>
          </cell>
          <cell r="I109" t="str">
            <v>S</v>
          </cell>
          <cell r="J109" t="str">
            <v>000428713</v>
          </cell>
          <cell r="K109">
            <v>44516</v>
          </cell>
          <cell r="L109" t="str">
            <v>26211175315333005682550010004287131009721278</v>
          </cell>
          <cell r="M109" t="str">
            <v>26 -  Pernambuco</v>
          </cell>
          <cell r="N109">
            <v>14.48</v>
          </cell>
        </row>
        <row r="110">
          <cell r="C110" t="str">
            <v>UPA CARUARU</v>
          </cell>
          <cell r="E110" t="str">
            <v>3.7 - Material de Limpeza e Produtos de Hgienização</v>
          </cell>
          <cell r="F110">
            <v>75315333005682</v>
          </cell>
          <cell r="G110" t="str">
            <v>ATACADÃO S.A.</v>
          </cell>
          <cell r="H110" t="str">
            <v>B</v>
          </cell>
          <cell r="I110" t="str">
            <v>S</v>
          </cell>
          <cell r="J110" t="str">
            <v>000428846</v>
          </cell>
          <cell r="K110">
            <v>44518</v>
          </cell>
          <cell r="L110" t="str">
            <v>26211175315333005682550010004288461009724362</v>
          </cell>
          <cell r="M110" t="str">
            <v>26 -  Pernambuco</v>
          </cell>
          <cell r="N110">
            <v>43.92</v>
          </cell>
        </row>
        <row r="111">
          <cell r="C111" t="str">
            <v>UPA CARUARU</v>
          </cell>
          <cell r="E111" t="str">
            <v>3.7 - Material de Limpeza e Produtos de Hgienização</v>
          </cell>
          <cell r="F111">
            <v>24467477000140</v>
          </cell>
          <cell r="G111" t="str">
            <v>SUPREMA PAPEIS INDUSTRIA E COMERCIO DE PRODUTOS DE PAP</v>
          </cell>
          <cell r="H111" t="str">
            <v>B</v>
          </cell>
          <cell r="I111" t="str">
            <v>S</v>
          </cell>
          <cell r="J111" t="str">
            <v>8462</v>
          </cell>
          <cell r="K111">
            <v>44511</v>
          </cell>
          <cell r="L111" t="str">
            <v>26211124467477000140550200000084621074343272</v>
          </cell>
          <cell r="M111" t="str">
            <v>26 -  Pernambuco</v>
          </cell>
          <cell r="N111">
            <v>528</v>
          </cell>
        </row>
        <row r="112">
          <cell r="C112" t="str">
            <v>UPA CARUARU</v>
          </cell>
          <cell r="E112" t="str">
            <v>3.7 - Material de Limpeza e Produtos de Hgienização</v>
          </cell>
          <cell r="F112">
            <v>75315333005682</v>
          </cell>
          <cell r="G112" t="str">
            <v>ATACADÃO S.A.</v>
          </cell>
          <cell r="H112" t="str">
            <v>B</v>
          </cell>
          <cell r="I112" t="str">
            <v>S</v>
          </cell>
          <cell r="J112" t="str">
            <v>000429141</v>
          </cell>
          <cell r="K112">
            <v>44523</v>
          </cell>
          <cell r="L112" t="str">
            <v>26211175315333005682550010004291411009731326</v>
          </cell>
          <cell r="M112" t="str">
            <v>26 -  Pernambuco</v>
          </cell>
          <cell r="N112">
            <v>38.4</v>
          </cell>
        </row>
        <row r="113">
          <cell r="C113" t="str">
            <v>UPA CARUARU</v>
          </cell>
          <cell r="E113" t="str">
            <v>3.14 - Alimentação Preparada</v>
          </cell>
          <cell r="F113">
            <v>75315333005682</v>
          </cell>
          <cell r="G113" t="str">
            <v>ATACADÃO S.A.</v>
          </cell>
          <cell r="H113" t="str">
            <v>B</v>
          </cell>
          <cell r="I113" t="str">
            <v>S</v>
          </cell>
          <cell r="J113" t="str">
            <v>000429141</v>
          </cell>
          <cell r="K113">
            <v>44523</v>
          </cell>
          <cell r="L113" t="str">
            <v>26211175315333005682550010004291411009731326</v>
          </cell>
          <cell r="M113" t="str">
            <v>26 -  Pernambuco</v>
          </cell>
          <cell r="N113">
            <v>85.8</v>
          </cell>
        </row>
        <row r="114">
          <cell r="C114" t="str">
            <v>UPA CARUARU</v>
          </cell>
          <cell r="E114" t="str">
            <v>3.14 - Alimentação Preparada</v>
          </cell>
          <cell r="F114">
            <v>75315333005682</v>
          </cell>
          <cell r="G114" t="str">
            <v>ATACADÃO S.A.</v>
          </cell>
          <cell r="H114" t="str">
            <v>B</v>
          </cell>
          <cell r="I114" t="str">
            <v>S</v>
          </cell>
          <cell r="J114" t="str">
            <v>000429141</v>
          </cell>
          <cell r="K114">
            <v>44523</v>
          </cell>
          <cell r="L114" t="str">
            <v>26211175315333005682550010004291411009731326</v>
          </cell>
          <cell r="M114" t="str">
            <v>26 -  Pernambuco</v>
          </cell>
          <cell r="N114">
            <v>128.63</v>
          </cell>
        </row>
        <row r="115">
          <cell r="C115" t="str">
            <v>UPA CARUARU</v>
          </cell>
          <cell r="E115" t="str">
            <v>3.7 - Material de Limpeza e Produtos de Hgienização</v>
          </cell>
          <cell r="F115">
            <v>20970270000132</v>
          </cell>
          <cell r="G115" t="str">
            <v>PAULISTAR DISTRIBUIDORA</v>
          </cell>
          <cell r="H115" t="str">
            <v>B</v>
          </cell>
          <cell r="I115" t="str">
            <v>S</v>
          </cell>
          <cell r="J115" t="str">
            <v>16494</v>
          </cell>
          <cell r="K115">
            <v>44517</v>
          </cell>
          <cell r="L115" t="str">
            <v>26211120970270000132550050000164941550464201</v>
          </cell>
          <cell r="M115" t="str">
            <v>26 -  Pernambuco</v>
          </cell>
          <cell r="N115">
            <v>557.14</v>
          </cell>
        </row>
        <row r="116">
          <cell r="C116" t="str">
            <v>UPA CARUARU</v>
          </cell>
          <cell r="E116" t="str">
            <v>3.7 - Material de Limpeza e Produtos de Hgienização</v>
          </cell>
          <cell r="F116">
            <v>18405301000160</v>
          </cell>
          <cell r="G116" t="str">
            <v>CARUARU COMERCIO DE PISCINAS E ACESSORIOS LTDA - MATRIZ</v>
          </cell>
          <cell r="H116" t="str">
            <v>B</v>
          </cell>
          <cell r="I116" t="str">
            <v>S</v>
          </cell>
          <cell r="J116" t="str">
            <v>1325</v>
          </cell>
          <cell r="K116">
            <v>44529</v>
          </cell>
          <cell r="L116" t="str">
            <v>26211118405301000160550010000013251000016184</v>
          </cell>
          <cell r="M116" t="str">
            <v>26 -  Pernambuco</v>
          </cell>
          <cell r="N116">
            <v>110</v>
          </cell>
        </row>
        <row r="117">
          <cell r="C117" t="str">
            <v>UPA CARUARU</v>
          </cell>
          <cell r="E117" t="str">
            <v>3.7 - Material de Limpeza e Produtos de Hgienização</v>
          </cell>
          <cell r="F117">
            <v>9607807000161</v>
          </cell>
          <cell r="G117" t="str">
            <v>INJEFARMA C E S DIST LTDA</v>
          </cell>
          <cell r="H117" t="str">
            <v>B</v>
          </cell>
          <cell r="I117" t="str">
            <v>S</v>
          </cell>
          <cell r="J117" t="str">
            <v>000018716</v>
          </cell>
          <cell r="K117">
            <v>44497</v>
          </cell>
          <cell r="L117" t="str">
            <v>26211009607807000161550010000187161719705570</v>
          </cell>
          <cell r="M117" t="str">
            <v>26 -  Pernambuco</v>
          </cell>
          <cell r="N117">
            <v>549</v>
          </cell>
        </row>
        <row r="118">
          <cell r="C118" t="str">
            <v>UPA CARUARU</v>
          </cell>
          <cell r="E118" t="str">
            <v>3.7 - Material de Limpeza e Produtos de Hgienização</v>
          </cell>
          <cell r="F118">
            <v>8674752000301</v>
          </cell>
          <cell r="G118" t="str">
            <v>CIRURGICA MONTEBELLO LTDA</v>
          </cell>
          <cell r="H118" t="str">
            <v>B</v>
          </cell>
          <cell r="I118" t="str">
            <v>S</v>
          </cell>
          <cell r="J118" t="str">
            <v>000010048</v>
          </cell>
          <cell r="K118">
            <v>44516</v>
          </cell>
          <cell r="L118" t="str">
            <v>26211108674752000301550010000100481355676084</v>
          </cell>
          <cell r="M118" t="str">
            <v>26 -  Pernambuco</v>
          </cell>
          <cell r="N118">
            <v>568.79999999999995</v>
          </cell>
        </row>
        <row r="119">
          <cell r="C119" t="str">
            <v>UPA CARUARU</v>
          </cell>
          <cell r="E119" t="str">
            <v>3.7 - Material de Limpeza e Produtos de Hgienização</v>
          </cell>
          <cell r="F119">
            <v>30848237000198</v>
          </cell>
          <cell r="G119" t="str">
            <v>PH COMERCIO DE PRODUTOS MEDICOS HOSPITAL</v>
          </cell>
          <cell r="H119" t="str">
            <v>B</v>
          </cell>
          <cell r="I119" t="str">
            <v>S</v>
          </cell>
          <cell r="J119" t="str">
            <v>000008235</v>
          </cell>
          <cell r="K119">
            <v>44518</v>
          </cell>
          <cell r="L119" t="str">
            <v>26211130848237000198550010000082351938415311</v>
          </cell>
          <cell r="M119" t="str">
            <v>26 -  Pernambuco</v>
          </cell>
          <cell r="N119">
            <v>2259.7600000000002</v>
          </cell>
        </row>
        <row r="120">
          <cell r="C120" t="str">
            <v>UPA CARUARU</v>
          </cell>
          <cell r="E120" t="str">
            <v>3.14 - Alimentação Preparada</v>
          </cell>
          <cell r="F120">
            <v>5921208000167</v>
          </cell>
          <cell r="G120" t="str">
            <v>JOSÉ GOMES DOS SANTOS POLPAS</v>
          </cell>
          <cell r="H120" t="str">
            <v>B</v>
          </cell>
          <cell r="I120" t="str">
            <v>S</v>
          </cell>
          <cell r="J120" t="str">
            <v>000074571</v>
          </cell>
          <cell r="K120">
            <v>44526</v>
          </cell>
          <cell r="L120" t="str">
            <v>26211105921208000167550010000745711264500007</v>
          </cell>
          <cell r="M120" t="str">
            <v>26 -  Pernambuco</v>
          </cell>
          <cell r="N120">
            <v>79</v>
          </cell>
        </row>
        <row r="121">
          <cell r="C121" t="str">
            <v>UPA CARUARU</v>
          </cell>
          <cell r="E121" t="str">
            <v>3.14 - Alimentação Preparada</v>
          </cell>
          <cell r="F121">
            <v>24574493000131</v>
          </cell>
          <cell r="G121" t="str">
            <v>LCR COMERCIO DE MEDICAMENTOS LTDA</v>
          </cell>
          <cell r="H121" t="str">
            <v>B</v>
          </cell>
          <cell r="I121" t="str">
            <v>S</v>
          </cell>
          <cell r="J121" t="str">
            <v>8576</v>
          </cell>
          <cell r="K121">
            <v>44503</v>
          </cell>
          <cell r="L121" t="str">
            <v>26211124574493000131550010000085761103431219</v>
          </cell>
          <cell r="M121" t="str">
            <v>26 -  Pernambuco</v>
          </cell>
          <cell r="N121">
            <v>53.99</v>
          </cell>
        </row>
        <row r="122">
          <cell r="C122" t="str">
            <v>UPA CARUARU</v>
          </cell>
          <cell r="E122" t="str">
            <v>3.14 - Alimentação Preparada</v>
          </cell>
          <cell r="F122">
            <v>10502251000128</v>
          </cell>
          <cell r="G122" t="str">
            <v>MADRE DE DEUS COMERCIAL EIRELI EPP</v>
          </cell>
          <cell r="H122" t="str">
            <v>B</v>
          </cell>
          <cell r="I122" t="str">
            <v>S</v>
          </cell>
          <cell r="J122" t="str">
            <v>000034575</v>
          </cell>
          <cell r="K122">
            <v>44505</v>
          </cell>
          <cell r="L122" t="str">
            <v>26211110502251000128550010000345751512976690</v>
          </cell>
          <cell r="M122" t="str">
            <v>26 -  Pernambuco</v>
          </cell>
          <cell r="N122">
            <v>1035</v>
          </cell>
        </row>
        <row r="123">
          <cell r="C123" t="str">
            <v>UPA CARUARU</v>
          </cell>
          <cell r="E123" t="str">
            <v>3.14 - Alimentação Preparada</v>
          </cell>
          <cell r="F123">
            <v>24574493000131</v>
          </cell>
          <cell r="G123" t="str">
            <v>LCR COMERCIO DE MEDICAMENTOS LTDA</v>
          </cell>
          <cell r="H123" t="str">
            <v>B</v>
          </cell>
          <cell r="I123" t="str">
            <v>S</v>
          </cell>
          <cell r="J123" t="str">
            <v>8589</v>
          </cell>
          <cell r="K123">
            <v>44511</v>
          </cell>
          <cell r="L123" t="str">
            <v>26211124574493000131550010000085891110815726</v>
          </cell>
          <cell r="M123" t="str">
            <v>26 -  Pernambuco</v>
          </cell>
          <cell r="N123">
            <v>107.98</v>
          </cell>
        </row>
        <row r="124">
          <cell r="C124" t="str">
            <v>UPA CARUARU</v>
          </cell>
          <cell r="E124" t="str">
            <v>3.14 - Alimentação Preparada</v>
          </cell>
          <cell r="F124">
            <v>2725362000175</v>
          </cell>
          <cell r="G124" t="str">
            <v>SANDIL SANTOS DISTRIBUIDORA LTDA</v>
          </cell>
          <cell r="H124" t="str">
            <v>B</v>
          </cell>
          <cell r="I124" t="str">
            <v>S</v>
          </cell>
          <cell r="J124" t="str">
            <v>000008301</v>
          </cell>
          <cell r="K124">
            <v>44497</v>
          </cell>
          <cell r="L124" t="str">
            <v>26211002725362000175550010000083011000609320</v>
          </cell>
          <cell r="M124" t="str">
            <v>26 -  Pernambuco</v>
          </cell>
          <cell r="N124">
            <v>1150</v>
          </cell>
        </row>
        <row r="125">
          <cell r="C125" t="str">
            <v>UPA CARUARU</v>
          </cell>
          <cell r="E125" t="str">
            <v>3.14 - Alimentação Preparada</v>
          </cell>
          <cell r="F125">
            <v>30848237000198</v>
          </cell>
          <cell r="G125" t="str">
            <v>PH COMERCIO DE PRODUTOS MEDICOS HOSPITAL</v>
          </cell>
          <cell r="H125" t="str">
            <v>B</v>
          </cell>
          <cell r="I125" t="str">
            <v>S</v>
          </cell>
          <cell r="J125" t="str">
            <v>000008064</v>
          </cell>
          <cell r="K125">
            <v>44498</v>
          </cell>
          <cell r="L125" t="str">
            <v>26211030848237000198550010000080641653675380</v>
          </cell>
          <cell r="M125" t="str">
            <v>26 -  Pernambuco</v>
          </cell>
          <cell r="N125">
            <v>444.6</v>
          </cell>
        </row>
        <row r="126">
          <cell r="C126" t="str">
            <v>UPA CARUARU</v>
          </cell>
          <cell r="E126" t="str">
            <v xml:space="preserve">3.8 - Uniformes, Tecidos e Aviamentos </v>
          </cell>
          <cell r="F126">
            <v>30848237000198</v>
          </cell>
          <cell r="G126" t="str">
            <v>PH COMERCIO DE PRODUTOS MEDICOS HOSPITAL</v>
          </cell>
          <cell r="H126" t="str">
            <v>B</v>
          </cell>
          <cell r="I126" t="str">
            <v>S</v>
          </cell>
          <cell r="J126" t="str">
            <v>000008064</v>
          </cell>
          <cell r="K126">
            <v>44498</v>
          </cell>
          <cell r="L126" t="str">
            <v>26211030848237000198550010000080641653675380</v>
          </cell>
          <cell r="M126" t="str">
            <v>26 -  Pernambuco</v>
          </cell>
          <cell r="N126">
            <v>756</v>
          </cell>
        </row>
        <row r="127">
          <cell r="C127" t="str">
            <v>UPA CARUARU</v>
          </cell>
          <cell r="E127" t="str">
            <v>3.14 - Alimentação Preparada</v>
          </cell>
          <cell r="F127">
            <v>15242921000138</v>
          </cell>
          <cell r="G127" t="str">
            <v>M. A. DE O. MENEZES EIRELI</v>
          </cell>
          <cell r="H127" t="str">
            <v>B</v>
          </cell>
          <cell r="I127" t="str">
            <v>S</v>
          </cell>
          <cell r="J127" t="str">
            <v>002016</v>
          </cell>
          <cell r="K127">
            <v>44516</v>
          </cell>
          <cell r="L127" t="str">
            <v>26211115242921000138550010000020161000020514</v>
          </cell>
          <cell r="M127" t="str">
            <v>26 -  Pernambuco</v>
          </cell>
          <cell r="N127">
            <v>16686.599999999999</v>
          </cell>
        </row>
        <row r="128">
          <cell r="C128" t="str">
            <v>UPA CARUARU</v>
          </cell>
          <cell r="E128" t="str">
            <v>3.14 - Alimentação Preparada</v>
          </cell>
          <cell r="F128">
            <v>38446162000120</v>
          </cell>
          <cell r="G128" t="str">
            <v>R. S. SOLUÇÕES EM REFEIÇÕES</v>
          </cell>
          <cell r="H128" t="str">
            <v>B</v>
          </cell>
          <cell r="I128" t="str">
            <v>S</v>
          </cell>
          <cell r="J128" t="str">
            <v>000088</v>
          </cell>
          <cell r="K128">
            <v>44530</v>
          </cell>
          <cell r="L128" t="str">
            <v>26211138446162000120550010000000881000001232</v>
          </cell>
          <cell r="M128" t="str">
            <v>26 -  Pernambuco</v>
          </cell>
          <cell r="N128">
            <v>22689.200000000001</v>
          </cell>
        </row>
        <row r="129">
          <cell r="C129" t="str">
            <v>UPA CARUARU</v>
          </cell>
          <cell r="E129" t="str">
            <v>3.6 - Material de Expediente</v>
          </cell>
          <cell r="F129">
            <v>3370994000126</v>
          </cell>
          <cell r="G129" t="str">
            <v>LIVRARIA E PAPELARIA ATUAL LTDA</v>
          </cell>
          <cell r="H129" t="str">
            <v>B</v>
          </cell>
          <cell r="I129" t="str">
            <v>S</v>
          </cell>
          <cell r="J129" t="str">
            <v>000013232</v>
          </cell>
          <cell r="K129">
            <v>44503</v>
          </cell>
          <cell r="L129" t="str">
            <v>26211103370994000126550010000132321029956647</v>
          </cell>
          <cell r="M129" t="str">
            <v>26 -  Pernambuco</v>
          </cell>
          <cell r="N129">
            <v>6.2</v>
          </cell>
        </row>
        <row r="130">
          <cell r="C130" t="str">
            <v>UPA CARUARU</v>
          </cell>
          <cell r="E130" t="str">
            <v>3.99 - Outras despesas com Material de Consumo</v>
          </cell>
          <cell r="F130">
            <v>3370994000126</v>
          </cell>
          <cell r="G130" t="str">
            <v>LIVRARIA E PAPELARIA ATUAL LTDA</v>
          </cell>
          <cell r="H130" t="str">
            <v>B</v>
          </cell>
          <cell r="I130" t="str">
            <v>S</v>
          </cell>
          <cell r="J130" t="str">
            <v>000013232</v>
          </cell>
          <cell r="K130">
            <v>44503</v>
          </cell>
          <cell r="L130" t="str">
            <v>26211103370994000126550010000132321029956647</v>
          </cell>
          <cell r="M130" t="str">
            <v>26 -  Pernambuco</v>
          </cell>
          <cell r="N130">
            <v>21</v>
          </cell>
        </row>
        <row r="131">
          <cell r="C131" t="str">
            <v>UPA CARUARU</v>
          </cell>
          <cell r="E131" t="str">
            <v>3.6 - Material de Expediente</v>
          </cell>
          <cell r="F131">
            <v>22006201000139</v>
          </cell>
          <cell r="G131" t="str">
            <v>FORTPEL COMERCIO DE DESCARTAVEIS LTDA - PE</v>
          </cell>
          <cell r="H131" t="str">
            <v>B</v>
          </cell>
          <cell r="I131" t="str">
            <v>S</v>
          </cell>
          <cell r="J131" t="str">
            <v>108526</v>
          </cell>
          <cell r="K131">
            <v>44498</v>
          </cell>
          <cell r="L131" t="str">
            <v>26211022006201000139550000001085261101085260</v>
          </cell>
          <cell r="M131" t="str">
            <v>26 -  Pernambuco</v>
          </cell>
          <cell r="N131">
            <v>5516</v>
          </cell>
        </row>
        <row r="132">
          <cell r="C132" t="str">
            <v>UPA CARUARU</v>
          </cell>
          <cell r="E132" t="str">
            <v>3.6 - Material de Expediente</v>
          </cell>
          <cell r="F132">
            <v>31675552000123</v>
          </cell>
          <cell r="G132" t="str">
            <v>JOÃO BOSCO LEITE LIVRARIA E PAPELARIA</v>
          </cell>
          <cell r="H132" t="str">
            <v>B</v>
          </cell>
          <cell r="I132" t="str">
            <v>S</v>
          </cell>
          <cell r="J132" t="str">
            <v>000006761</v>
          </cell>
          <cell r="K132">
            <v>44510</v>
          </cell>
          <cell r="L132" t="str">
            <v>26211131675552000123550040000067611592806044</v>
          </cell>
          <cell r="M132" t="str">
            <v>26 -  Pernambuco</v>
          </cell>
          <cell r="N132">
            <v>80</v>
          </cell>
        </row>
        <row r="133">
          <cell r="C133" t="str">
            <v>UPA CARUARU</v>
          </cell>
          <cell r="E133" t="str">
            <v>3.6 - Material de Expediente</v>
          </cell>
          <cell r="F133">
            <v>24348443000136</v>
          </cell>
          <cell r="G133" t="str">
            <v>FRANCRIS LIVRARIA E PAPELARIA LTDA ME</v>
          </cell>
          <cell r="H133" t="str">
            <v>B</v>
          </cell>
          <cell r="I133" t="str">
            <v>S</v>
          </cell>
          <cell r="J133" t="str">
            <v>000014470</v>
          </cell>
          <cell r="K133">
            <v>44504</v>
          </cell>
          <cell r="L133" t="str">
            <v>26211124348443000136550010000144701625670673</v>
          </cell>
          <cell r="M133" t="str">
            <v>26 -  Pernambuco</v>
          </cell>
          <cell r="N133">
            <v>893.26</v>
          </cell>
        </row>
        <row r="134">
          <cell r="C134" t="str">
            <v>UPA CARUARU</v>
          </cell>
          <cell r="E134" t="str">
            <v>3.99 - Outras despesas com Material de Consumo</v>
          </cell>
          <cell r="F134">
            <v>24348443000136</v>
          </cell>
          <cell r="G134" t="str">
            <v>FRANCRIS LIVRARIA E PAPELARIA LTDA ME</v>
          </cell>
          <cell r="H134" t="str">
            <v>B</v>
          </cell>
          <cell r="I134" t="str">
            <v>S</v>
          </cell>
          <cell r="J134" t="str">
            <v>000014470</v>
          </cell>
          <cell r="K134">
            <v>44504</v>
          </cell>
          <cell r="L134" t="str">
            <v>26211124348443000136550010000144701625670673</v>
          </cell>
          <cell r="M134" t="str">
            <v>26 -  Pernambuco</v>
          </cell>
          <cell r="N134">
            <v>300</v>
          </cell>
        </row>
        <row r="135">
          <cell r="C135" t="str">
            <v>UPA CARUARU</v>
          </cell>
          <cell r="E135" t="str">
            <v>3.6 - Material de Expediente</v>
          </cell>
          <cell r="F135">
            <v>3370994000126</v>
          </cell>
          <cell r="G135" t="str">
            <v>LIVRARIA E PAPELARIA ATUAL LTDA</v>
          </cell>
          <cell r="H135" t="str">
            <v>B</v>
          </cell>
          <cell r="I135" t="str">
            <v>S</v>
          </cell>
          <cell r="J135" t="str">
            <v>000013290</v>
          </cell>
          <cell r="K135">
            <v>44512</v>
          </cell>
          <cell r="L135" t="str">
            <v>26211103370994000126550010000132901227860623</v>
          </cell>
          <cell r="M135" t="str">
            <v>26 -  Pernambuco</v>
          </cell>
          <cell r="N135">
            <v>200</v>
          </cell>
        </row>
        <row r="136">
          <cell r="C136" t="str">
            <v>UPA CARUARU</v>
          </cell>
          <cell r="E136" t="str">
            <v>3.1 - Combustíveis e Lubrificantes Automotivos</v>
          </cell>
          <cell r="F136">
            <v>35593870000104</v>
          </cell>
          <cell r="G136" t="str">
            <v>NUNES COMERCIO VAREJISTA DE DERIVADOS DO PETROLEO EIRE</v>
          </cell>
          <cell r="H136" t="str">
            <v>B</v>
          </cell>
          <cell r="I136" t="str">
            <v>S</v>
          </cell>
          <cell r="J136" t="str">
            <v>3592</v>
          </cell>
          <cell r="K136">
            <v>44504</v>
          </cell>
          <cell r="L136" t="str">
            <v>26211135593870000104550020000035921065670555</v>
          </cell>
          <cell r="M136" t="str">
            <v>26 -  Pernambuco</v>
          </cell>
          <cell r="N136">
            <v>32.04</v>
          </cell>
        </row>
        <row r="137">
          <cell r="C137" t="str">
            <v>UPA CARUARU</v>
          </cell>
          <cell r="E137" t="str">
            <v xml:space="preserve">3.10 - Material para Manutenção de Bens Móveis </v>
          </cell>
          <cell r="F137">
            <v>35593870000104</v>
          </cell>
          <cell r="G137" t="str">
            <v>NUNES COMERCIO VAREJISTA DE DERIVADOS DO PETROLEO EIRE</v>
          </cell>
          <cell r="H137" t="str">
            <v>B</v>
          </cell>
          <cell r="I137" t="str">
            <v>S</v>
          </cell>
          <cell r="J137" t="str">
            <v>3592</v>
          </cell>
          <cell r="K137">
            <v>44504</v>
          </cell>
          <cell r="L137" t="str">
            <v>26211135593870000104550020000035921065670555</v>
          </cell>
          <cell r="M137" t="str">
            <v>26 -  Pernambuco</v>
          </cell>
          <cell r="N137">
            <v>14</v>
          </cell>
        </row>
        <row r="138">
          <cell r="C138" t="str">
            <v>UPA CARUARU</v>
          </cell>
          <cell r="E138" t="str">
            <v>3.1 - Combustíveis e Lubrificantes Automotivos</v>
          </cell>
          <cell r="F138">
            <v>35593870000104</v>
          </cell>
          <cell r="G138" t="str">
            <v>NUNES COMERCIO VAREJISTA DE DERIVADOS DO PETROLEO EIRE</v>
          </cell>
          <cell r="H138" t="str">
            <v>B</v>
          </cell>
          <cell r="I138" t="str">
            <v>S</v>
          </cell>
          <cell r="J138" t="str">
            <v>3565</v>
          </cell>
          <cell r="K138">
            <v>44501</v>
          </cell>
          <cell r="L138" t="str">
            <v>26211135593870000104550020000035651680204601</v>
          </cell>
          <cell r="M138" t="str">
            <v>26 -  Pernambuco</v>
          </cell>
          <cell r="N138">
            <v>6207.03</v>
          </cell>
        </row>
        <row r="139">
          <cell r="C139" t="str">
            <v>UPA CARUARU</v>
          </cell>
          <cell r="E139" t="str">
            <v>3.1 - Combustíveis e Lubrificantes Automotivos</v>
          </cell>
          <cell r="F139">
            <v>35593870000104</v>
          </cell>
          <cell r="G139" t="str">
            <v>NUNES COMERCIO VAREJISTA DE DERIVADOS DO PETROLEO EIRE</v>
          </cell>
          <cell r="H139" t="str">
            <v>B</v>
          </cell>
          <cell r="I139" t="str">
            <v>S</v>
          </cell>
          <cell r="J139" t="str">
            <v>3695</v>
          </cell>
          <cell r="K139">
            <v>44516</v>
          </cell>
          <cell r="L139" t="str">
            <v>26211135593870000104550020000036951461327290</v>
          </cell>
          <cell r="M139" t="str">
            <v>26 -  Pernambuco</v>
          </cell>
          <cell r="N139">
            <v>5746.2</v>
          </cell>
        </row>
        <row r="140">
          <cell r="C140" t="str">
            <v>UPA CARUARU</v>
          </cell>
          <cell r="E140" t="str">
            <v>3.2 - Gás e Outros Materiais Engarrafados</v>
          </cell>
          <cell r="F140">
            <v>19564908000156</v>
          </cell>
          <cell r="G140" t="str">
            <v>J L LOURENÇO SOBRAL ME</v>
          </cell>
          <cell r="H140" t="str">
            <v>B</v>
          </cell>
          <cell r="I140" t="str">
            <v>S</v>
          </cell>
          <cell r="J140" t="str">
            <v>000000722</v>
          </cell>
          <cell r="K140">
            <v>44522</v>
          </cell>
          <cell r="L140" t="str">
            <v>26211119564908000156550010000007221581073826</v>
          </cell>
          <cell r="M140" t="str">
            <v>26 -  Pernambuco</v>
          </cell>
          <cell r="N140">
            <v>95</v>
          </cell>
        </row>
        <row r="141">
          <cell r="C141" t="str">
            <v>UPA CARUARU</v>
          </cell>
          <cell r="E141" t="str">
            <v xml:space="preserve">3.10 - Material para Manutenção de Bens Móveis </v>
          </cell>
          <cell r="F141">
            <v>7626697000230</v>
          </cell>
          <cell r="G141" t="str">
            <v>VIP INFORMÁTICA LTDA</v>
          </cell>
          <cell r="H141" t="str">
            <v>B</v>
          </cell>
          <cell r="I141" t="str">
            <v>S</v>
          </cell>
          <cell r="J141" t="str">
            <v>000196139</v>
          </cell>
          <cell r="K141">
            <v>44505</v>
          </cell>
          <cell r="L141" t="str">
            <v>26211107626697000230550010001961391046403272</v>
          </cell>
          <cell r="M141" t="str">
            <v>26 -  Pernambuco</v>
          </cell>
          <cell r="N141">
            <v>1104.75</v>
          </cell>
        </row>
        <row r="142">
          <cell r="C142" t="str">
            <v>UPA CARUARU</v>
          </cell>
          <cell r="E142" t="str">
            <v xml:space="preserve">3.10 - Material para Manutenção de Bens Móveis </v>
          </cell>
          <cell r="F142">
            <v>7626697000230</v>
          </cell>
          <cell r="G142" t="str">
            <v>VIP INFORMÁTICA LTDA</v>
          </cell>
          <cell r="H142" t="str">
            <v>B</v>
          </cell>
          <cell r="I142" t="str">
            <v>S</v>
          </cell>
          <cell r="J142" t="str">
            <v>000196139</v>
          </cell>
          <cell r="K142">
            <v>44505</v>
          </cell>
          <cell r="L142" t="str">
            <v>26211107626697000230550010001961391046403272</v>
          </cell>
          <cell r="M142" t="str">
            <v>26 -  Pernambuco</v>
          </cell>
          <cell r="N142">
            <v>386.1</v>
          </cell>
        </row>
        <row r="143">
          <cell r="C143" t="str">
            <v>UPA CARUARU</v>
          </cell>
          <cell r="E143" t="str">
            <v xml:space="preserve">3.10 - Material para Manutenção de Bens Móveis </v>
          </cell>
          <cell r="F143">
            <v>14821638000289</v>
          </cell>
          <cell r="G143" t="str">
            <v>CIA MICRO INFORMÁTICA LTDA</v>
          </cell>
          <cell r="H143" t="str">
            <v>B</v>
          </cell>
          <cell r="I143" t="str">
            <v>S</v>
          </cell>
          <cell r="J143" t="str">
            <v>14498</v>
          </cell>
          <cell r="K143">
            <v>44517</v>
          </cell>
          <cell r="L143" t="str">
            <v>26211114821638000289550010000144981931106851</v>
          </cell>
          <cell r="M143" t="str">
            <v>26 -  Pernambuco</v>
          </cell>
          <cell r="N143">
            <v>45</v>
          </cell>
        </row>
        <row r="144">
          <cell r="C144" t="str">
            <v>UPA CARUARU</v>
          </cell>
          <cell r="E144" t="str">
            <v xml:space="preserve">3.10 - Material para Manutenção de Bens Móveis </v>
          </cell>
          <cell r="F144">
            <v>28060500000138</v>
          </cell>
          <cell r="G144" t="str">
            <v>R T DOS SANTOS LUBRIFICANTES ME</v>
          </cell>
          <cell r="H144" t="str">
            <v>B</v>
          </cell>
          <cell r="I144" t="str">
            <v>S</v>
          </cell>
          <cell r="J144" t="str">
            <v>000002151</v>
          </cell>
          <cell r="K144">
            <v>44503</v>
          </cell>
          <cell r="L144" t="str">
            <v>26211128060500000138650010000021511724608317</v>
          </cell>
          <cell r="M144" t="str">
            <v>26 -  Pernambuco</v>
          </cell>
          <cell r="N144">
            <v>75</v>
          </cell>
        </row>
        <row r="145">
          <cell r="C145" t="str">
            <v>UPA CARUARU</v>
          </cell>
          <cell r="E145" t="str">
            <v xml:space="preserve">3.10 - Material para Manutenção de Bens Móveis </v>
          </cell>
          <cell r="F145">
            <v>22424379000108</v>
          </cell>
          <cell r="G145" t="str">
            <v>PGLE VEÍCULOS PEÇAS E SERVIÇOS LTDA</v>
          </cell>
          <cell r="H145" t="str">
            <v>B</v>
          </cell>
          <cell r="I145" t="str">
            <v>S</v>
          </cell>
          <cell r="J145" t="str">
            <v>19411</v>
          </cell>
          <cell r="K145">
            <v>44503</v>
          </cell>
          <cell r="L145" t="str">
            <v>26211122424379000108550010000194111199321000</v>
          </cell>
          <cell r="M145" t="str">
            <v>26 -  Pernambuco</v>
          </cell>
          <cell r="N145">
            <v>9832.5300000000007</v>
          </cell>
        </row>
        <row r="146">
          <cell r="C146" t="str">
            <v>UPA CARUARU</v>
          </cell>
          <cell r="E146" t="str">
            <v xml:space="preserve">3.10 - Material para Manutenção de Bens Móveis </v>
          </cell>
          <cell r="F146">
            <v>5342872000151</v>
          </cell>
          <cell r="G146" t="str">
            <v>ROZANA LARANJEIRA DE QUEIROZ EIRELI</v>
          </cell>
          <cell r="H146" t="str">
            <v>B</v>
          </cell>
          <cell r="I146" t="str">
            <v>S</v>
          </cell>
          <cell r="J146" t="str">
            <v>000011834</v>
          </cell>
          <cell r="K146">
            <v>44516</v>
          </cell>
          <cell r="L146" t="str">
            <v>26211105342872000151550030000118341003784595</v>
          </cell>
          <cell r="M146" t="str">
            <v>26 -  Pernambuco</v>
          </cell>
          <cell r="N146">
            <v>18</v>
          </cell>
        </row>
        <row r="147">
          <cell r="C147" t="str">
            <v>UPA CARUARU</v>
          </cell>
          <cell r="E147" t="str">
            <v>3.99 - Outras despesas com Material de Consumo</v>
          </cell>
          <cell r="F147">
            <v>9304576000117</v>
          </cell>
          <cell r="G147" t="str">
            <v>R K COMERCIAL ATACADISTA</v>
          </cell>
          <cell r="H147" t="str">
            <v>B</v>
          </cell>
          <cell r="I147" t="str">
            <v>S</v>
          </cell>
          <cell r="J147" t="str">
            <v>000008338</v>
          </cell>
          <cell r="K147">
            <v>44504</v>
          </cell>
          <cell r="L147" t="str">
            <v>26211109304576000117550010000083381046403279</v>
          </cell>
          <cell r="M147" t="str">
            <v>26 -  Pernambuco</v>
          </cell>
          <cell r="N147">
            <v>45</v>
          </cell>
        </row>
        <row r="148">
          <cell r="C148" t="str">
            <v>UPA CARUARU</v>
          </cell>
          <cell r="E148" t="str">
            <v>3.99 - Outras despesas com Material de Consumo</v>
          </cell>
          <cell r="F148">
            <v>24456295000173</v>
          </cell>
          <cell r="G148" t="str">
            <v>IRMÃOS FREITAS REFRIGERAÇÃO COM. DE PEÇAS LTDA</v>
          </cell>
          <cell r="H148" t="str">
            <v>B</v>
          </cell>
          <cell r="I148" t="str">
            <v>S</v>
          </cell>
          <cell r="J148" t="str">
            <v>000006021</v>
          </cell>
          <cell r="K148">
            <v>44508</v>
          </cell>
          <cell r="L148" t="str">
            <v>26211124456295000173550010000060211087519120</v>
          </cell>
          <cell r="M148" t="str">
            <v>26 -  Pernambuco</v>
          </cell>
          <cell r="N148">
            <v>126</v>
          </cell>
        </row>
        <row r="149">
          <cell r="C149" t="str">
            <v>UPA CARUARU</v>
          </cell>
          <cell r="E149" t="str">
            <v>3.99 - Outras despesas com Material de Consumo</v>
          </cell>
          <cell r="F149">
            <v>41081134000161</v>
          </cell>
          <cell r="G149" t="str">
            <v>AGRESTE GASES COMERCIO LTDA</v>
          </cell>
          <cell r="H149" t="str">
            <v>B</v>
          </cell>
          <cell r="I149" t="str">
            <v>S</v>
          </cell>
          <cell r="J149" t="str">
            <v>000021438</v>
          </cell>
          <cell r="K149">
            <v>44508</v>
          </cell>
          <cell r="L149" t="str">
            <v>26211141081134000161550000000214381105814215</v>
          </cell>
          <cell r="M149" t="str">
            <v>26 -  Pernambuco</v>
          </cell>
          <cell r="N149">
            <v>95</v>
          </cell>
        </row>
        <row r="150">
          <cell r="C150" t="str">
            <v>UPA CARUARU</v>
          </cell>
          <cell r="E150" t="str">
            <v>3.99 - Outras despesas com Material de Consumo</v>
          </cell>
          <cell r="F150">
            <v>279531000912</v>
          </cell>
          <cell r="G150" t="str">
            <v>TUPAN CONSTRUÇÕES LTDA</v>
          </cell>
          <cell r="H150" t="str">
            <v>B</v>
          </cell>
          <cell r="I150" t="str">
            <v>S</v>
          </cell>
          <cell r="J150" t="str">
            <v>15583</v>
          </cell>
          <cell r="K150">
            <v>44508</v>
          </cell>
          <cell r="L150" t="str">
            <v>26211100279531000912550020000155831247214243</v>
          </cell>
          <cell r="M150" t="str">
            <v>26 -  Pernambuco</v>
          </cell>
          <cell r="N150">
            <v>44.8</v>
          </cell>
        </row>
        <row r="151">
          <cell r="C151" t="str">
            <v>UPA CARUARU</v>
          </cell>
          <cell r="E151" t="str">
            <v>3.99 - Outras despesas com Material de Consumo</v>
          </cell>
          <cell r="F151">
            <v>11370184000106</v>
          </cell>
          <cell r="G151" t="str">
            <v>VILA NOVA ELETRICA LTDA ME</v>
          </cell>
          <cell r="H151" t="str">
            <v>B</v>
          </cell>
          <cell r="I151" t="str">
            <v>S</v>
          </cell>
          <cell r="J151" t="str">
            <v>000001901</v>
          </cell>
          <cell r="K151">
            <v>44509</v>
          </cell>
          <cell r="L151" t="str">
            <v>26211111370184000106550010000019011438378096</v>
          </cell>
          <cell r="M151" t="str">
            <v>26 -  Pernambuco</v>
          </cell>
          <cell r="N151">
            <v>2060</v>
          </cell>
        </row>
        <row r="152">
          <cell r="C152" t="str">
            <v>UPA CARUARU</v>
          </cell>
          <cell r="E152" t="str">
            <v>3.99 - Outras despesas com Material de Consumo</v>
          </cell>
          <cell r="F152">
            <v>9570284000126</v>
          </cell>
          <cell r="G152" t="str">
            <v>CAMPOSFRIO REFRIGERAÇÃO LTDA</v>
          </cell>
          <cell r="H152" t="str">
            <v>B</v>
          </cell>
          <cell r="I152" t="str">
            <v>S</v>
          </cell>
          <cell r="J152" t="str">
            <v>000028338</v>
          </cell>
          <cell r="K152">
            <v>44509</v>
          </cell>
          <cell r="L152" t="str">
            <v>26211109570284000126550010000283381001054229</v>
          </cell>
          <cell r="M152" t="str">
            <v>26 -  Pernambuco</v>
          </cell>
          <cell r="N152">
            <v>980</v>
          </cell>
        </row>
        <row r="153">
          <cell r="C153" t="str">
            <v>UPA CARUARU</v>
          </cell>
          <cell r="E153" t="str">
            <v>3.99 - Outras despesas com Material de Consumo</v>
          </cell>
          <cell r="F153">
            <v>24348443000136</v>
          </cell>
          <cell r="G153" t="str">
            <v>FRANCRIS LIVRARIA E PAPELARIA LTDA ME</v>
          </cell>
          <cell r="H153" t="str">
            <v>B</v>
          </cell>
          <cell r="I153" t="str">
            <v>S</v>
          </cell>
          <cell r="J153" t="str">
            <v>000014494</v>
          </cell>
          <cell r="K153">
            <v>44509</v>
          </cell>
          <cell r="L153" t="str">
            <v>26211124348443000136550010000144941229281641</v>
          </cell>
          <cell r="M153" t="str">
            <v>26 -  Pernambuco</v>
          </cell>
          <cell r="N153">
            <v>250</v>
          </cell>
        </row>
        <row r="154">
          <cell r="C154" t="str">
            <v>UPA CARUARU</v>
          </cell>
          <cell r="E154" t="str">
            <v>3.99 - Outras despesas com Material de Consumo</v>
          </cell>
          <cell r="F154">
            <v>14821638000289</v>
          </cell>
          <cell r="G154" t="str">
            <v>CIA MICRO INFORMÁTICA LTDA</v>
          </cell>
          <cell r="H154" t="str">
            <v>B</v>
          </cell>
          <cell r="I154" t="str">
            <v>S</v>
          </cell>
          <cell r="J154" t="str">
            <v>14511</v>
          </cell>
          <cell r="K154">
            <v>44519</v>
          </cell>
          <cell r="L154" t="str">
            <v>26211114821638000289550010000145111090556679</v>
          </cell>
          <cell r="M154" t="str">
            <v>26 -  Pernambuco</v>
          </cell>
          <cell r="N154">
            <v>324</v>
          </cell>
        </row>
        <row r="155">
          <cell r="C155" t="str">
            <v>UPA CARUARU</v>
          </cell>
          <cell r="E155" t="str">
            <v>3.99 - Outras despesas com Material de Consumo</v>
          </cell>
          <cell r="F155">
            <v>1754239000462</v>
          </cell>
          <cell r="G155" t="str">
            <v>REFRIGERAÇÃO DUFRIO COMERCIO E IMPORTAÇÃO LTDA</v>
          </cell>
          <cell r="H155" t="str">
            <v>B</v>
          </cell>
          <cell r="I155" t="str">
            <v>S</v>
          </cell>
          <cell r="J155" t="str">
            <v>000497976</v>
          </cell>
          <cell r="K155">
            <v>44526</v>
          </cell>
          <cell r="L155" t="str">
            <v>26211101754239000462550010004979761000286090</v>
          </cell>
          <cell r="M155" t="str">
            <v>26 -  Pernambuco</v>
          </cell>
          <cell r="N155">
            <v>66</v>
          </cell>
        </row>
        <row r="156">
          <cell r="C156" t="str">
            <v>UPA CARUARU</v>
          </cell>
          <cell r="E156" t="str">
            <v>3.99 - Outras despesas com Material de Consumo</v>
          </cell>
          <cell r="F156">
            <v>1754239000462</v>
          </cell>
          <cell r="G156" t="str">
            <v>REFRIGERAÇÃO DUFRIO COMERCIO E IMPORTAÇÃO LTDA</v>
          </cell>
          <cell r="H156" t="str">
            <v>B</v>
          </cell>
          <cell r="I156" t="str">
            <v>S</v>
          </cell>
          <cell r="J156" t="str">
            <v>000497970</v>
          </cell>
          <cell r="K156">
            <v>44526</v>
          </cell>
          <cell r="L156" t="str">
            <v>26211101754239000462550010004979701000243770</v>
          </cell>
          <cell r="M156" t="str">
            <v>26 -  Pernambuco</v>
          </cell>
          <cell r="N156">
            <v>24.68</v>
          </cell>
        </row>
        <row r="157">
          <cell r="C157" t="str">
            <v>UPA CARUARU</v>
          </cell>
          <cell r="E157" t="str">
            <v>3.99 - Outras despesas com Material de Consumo</v>
          </cell>
          <cell r="F157">
            <v>9570284000126</v>
          </cell>
          <cell r="G157" t="str">
            <v>CAMPOSFRIO REFRIGERAÇÃO LTDA</v>
          </cell>
          <cell r="H157" t="str">
            <v>B</v>
          </cell>
          <cell r="I157" t="str">
            <v>S</v>
          </cell>
          <cell r="J157" t="str">
            <v>000028536</v>
          </cell>
          <cell r="K157">
            <v>44526</v>
          </cell>
          <cell r="L157" t="str">
            <v>26211109570284000126550010000285361001057933</v>
          </cell>
          <cell r="M157" t="str">
            <v>26 -  Pernambuco</v>
          </cell>
          <cell r="N157">
            <v>172</v>
          </cell>
        </row>
        <row r="158">
          <cell r="C158" t="str">
            <v>UPA CARUARU</v>
          </cell>
          <cell r="E158" t="str">
            <v>3.99 - Outras despesas com Material de Consumo</v>
          </cell>
          <cell r="F158">
            <v>1141468000169</v>
          </cell>
          <cell r="G158" t="str">
            <v>MEDCALL C S E MEDICOS LTDA</v>
          </cell>
          <cell r="H158" t="str">
            <v>B</v>
          </cell>
          <cell r="I158" t="str">
            <v>S</v>
          </cell>
          <cell r="J158" t="str">
            <v>214</v>
          </cell>
          <cell r="K158">
            <v>44525</v>
          </cell>
          <cell r="L158" t="str">
            <v>26211101141468000169550010000002141743783580</v>
          </cell>
          <cell r="M158" t="str">
            <v>26 -  Pernambuco</v>
          </cell>
          <cell r="N158">
            <v>491.94</v>
          </cell>
        </row>
        <row r="159">
          <cell r="C159" t="str">
            <v>UPA CARUARU</v>
          </cell>
          <cell r="E159" t="str">
            <v>3.99 - Outras despesas com Material de Consumo</v>
          </cell>
          <cell r="F159">
            <v>27976472000130</v>
          </cell>
          <cell r="G159" t="str">
            <v>TAMIRES MARINHO RIBEIRO SILVA</v>
          </cell>
          <cell r="H159" t="str">
            <v>B</v>
          </cell>
          <cell r="I159" t="str">
            <v>S</v>
          </cell>
          <cell r="J159" t="str">
            <v>000000825</v>
          </cell>
          <cell r="K159">
            <v>44529</v>
          </cell>
          <cell r="L159" t="str">
            <v>26211127976472000130550010000008251288663896</v>
          </cell>
          <cell r="M159" t="str">
            <v>26 -  Pernambuco</v>
          </cell>
          <cell r="N159">
            <v>10.4</v>
          </cell>
        </row>
        <row r="160">
          <cell r="C160" t="str">
            <v>UPA CARUARU</v>
          </cell>
          <cell r="E160" t="str">
            <v>3.99 - Outras despesas com Material de Consumo</v>
          </cell>
          <cell r="F160">
            <v>27976472000130</v>
          </cell>
          <cell r="G160" t="str">
            <v>TAMIRES MARINHO RIBEIRO SILVA</v>
          </cell>
          <cell r="H160" t="str">
            <v>B</v>
          </cell>
          <cell r="I160" t="str">
            <v>S</v>
          </cell>
          <cell r="J160" t="str">
            <v>000000826</v>
          </cell>
          <cell r="K160">
            <v>44530</v>
          </cell>
          <cell r="L160" t="str">
            <v>26211127976472000130550010000008261168524713</v>
          </cell>
          <cell r="M160" t="str">
            <v>26 -  Pernambuco</v>
          </cell>
          <cell r="N160">
            <v>11.6</v>
          </cell>
        </row>
        <row r="161">
          <cell r="C161" t="str">
            <v>UPA CARUARU</v>
          </cell>
          <cell r="E161" t="str">
            <v xml:space="preserve">3.8 - Uniformes, Tecidos e Aviamentos </v>
          </cell>
          <cell r="F161">
            <v>2725362000175</v>
          </cell>
          <cell r="G161" t="str">
            <v>SANDIL SANTOS DISTRIBUIDORA LTDA</v>
          </cell>
          <cell r="H161" t="str">
            <v>B</v>
          </cell>
          <cell r="I161" t="str">
            <v>S</v>
          </cell>
          <cell r="J161" t="str">
            <v>000008338</v>
          </cell>
          <cell r="K161">
            <v>44524</v>
          </cell>
          <cell r="L161" t="str">
            <v>26211102725362000175550010000083381000614875</v>
          </cell>
          <cell r="M161" t="str">
            <v>26 -  Pernambuco</v>
          </cell>
          <cell r="N161">
            <v>2400</v>
          </cell>
        </row>
        <row r="162">
          <cell r="C162" t="str">
            <v>UPA CARUARU</v>
          </cell>
          <cell r="E162" t="str">
            <v xml:space="preserve">5.21 - Seguros em geral </v>
          </cell>
          <cell r="F162">
            <v>33054826000192</v>
          </cell>
          <cell r="G162" t="str">
            <v>COMPANHIA EXCELSIOR DE SEGUROS</v>
          </cell>
          <cell r="H162" t="str">
            <v>S</v>
          </cell>
          <cell r="I162" t="str">
            <v>N</v>
          </cell>
          <cell r="K162">
            <v>44530</v>
          </cell>
          <cell r="M162" t="str">
            <v>2611606 - Recife - PE</v>
          </cell>
          <cell r="N162">
            <v>212.67</v>
          </cell>
        </row>
        <row r="163">
          <cell r="C163" t="str">
            <v>UPA CARUARU</v>
          </cell>
          <cell r="E163" t="str">
            <v xml:space="preserve">5.21 - Seguros em geral </v>
          </cell>
          <cell r="F163">
            <v>61198164000160</v>
          </cell>
          <cell r="G163" t="str">
            <v>PORTO SEGURO COMP DE S GERAIS</v>
          </cell>
          <cell r="H163" t="str">
            <v>S</v>
          </cell>
          <cell r="I163" t="str">
            <v>N</v>
          </cell>
          <cell r="K163">
            <v>44530</v>
          </cell>
          <cell r="M163" t="str">
            <v>3550308 - São Paulo - SP</v>
          </cell>
          <cell r="N163">
            <v>474.08</v>
          </cell>
        </row>
        <row r="164">
          <cell r="C164" t="str">
            <v>UPA CARUARU</v>
          </cell>
          <cell r="E164" t="str">
            <v xml:space="preserve">5.25 - Serviços Bancários </v>
          </cell>
          <cell r="F164">
            <v>9039744001166</v>
          </cell>
          <cell r="G164" t="str">
            <v>TAXA DE MANUTENÇÃO CEF 837-8 , 838-3 E BRADESCO 21432-9</v>
          </cell>
          <cell r="H164" t="str">
            <v>S</v>
          </cell>
          <cell r="I164" t="str">
            <v>N</v>
          </cell>
          <cell r="K164">
            <v>44530</v>
          </cell>
          <cell r="M164" t="str">
            <v>2604106 - Caruaru - PE</v>
          </cell>
          <cell r="N164">
            <v>60.95</v>
          </cell>
        </row>
        <row r="165">
          <cell r="C165" t="str">
            <v>UPA CARUARU</v>
          </cell>
          <cell r="E165" t="str">
            <v xml:space="preserve">5.25 - Serviços Bancários </v>
          </cell>
          <cell r="F165">
            <v>9039744001166</v>
          </cell>
          <cell r="G165" t="str">
            <v>TARIFA BANCARIA  BRADESCO 21662</v>
          </cell>
          <cell r="H165" t="str">
            <v>S</v>
          </cell>
          <cell r="I165" t="str">
            <v>N</v>
          </cell>
          <cell r="K165">
            <v>44530</v>
          </cell>
          <cell r="M165" t="str">
            <v>2604106 - Caruaru - PE</v>
          </cell>
          <cell r="N165">
            <v>305.92</v>
          </cell>
        </row>
        <row r="166">
          <cell r="C166" t="str">
            <v>UPA CARUARU</v>
          </cell>
          <cell r="E166" t="str">
            <v>5.9 - Telefonia Móvel</v>
          </cell>
          <cell r="F166">
            <v>2421421001355</v>
          </cell>
          <cell r="G166" t="str">
            <v>TIM S. A.</v>
          </cell>
          <cell r="H166" t="str">
            <v>S</v>
          </cell>
          <cell r="I166" t="str">
            <v>N</v>
          </cell>
          <cell r="K166">
            <v>44530</v>
          </cell>
          <cell r="M166" t="str">
            <v>2611606 - Recife - PE</v>
          </cell>
          <cell r="N166">
            <v>239.7</v>
          </cell>
        </row>
        <row r="167">
          <cell r="C167" t="str">
            <v>UPA CARUARU</v>
          </cell>
          <cell r="E167" t="str">
            <v>5.18 - Teledonia Fixa</v>
          </cell>
          <cell r="F167">
            <v>3423730000193</v>
          </cell>
          <cell r="G167" t="str">
            <v>SMART TELECOMUNICAÇÕES</v>
          </cell>
          <cell r="H167" t="str">
            <v>S</v>
          </cell>
          <cell r="I167" t="str">
            <v>N</v>
          </cell>
          <cell r="K167">
            <v>44530</v>
          </cell>
          <cell r="M167" t="str">
            <v>2611606 - Recife - PE</v>
          </cell>
          <cell r="N167">
            <v>950</v>
          </cell>
        </row>
        <row r="168">
          <cell r="C168" t="str">
            <v>UPA CARUARU</v>
          </cell>
          <cell r="E168" t="str">
            <v>5.13 - Água e Esgoto</v>
          </cell>
          <cell r="F168">
            <v>9769035000164</v>
          </cell>
          <cell r="G168" t="str">
            <v xml:space="preserve">COMPESA </v>
          </cell>
          <cell r="H168" t="str">
            <v>S</v>
          </cell>
          <cell r="I168" t="str">
            <v>N</v>
          </cell>
          <cell r="K168">
            <v>44530</v>
          </cell>
          <cell r="M168" t="str">
            <v>2604106 - Caruaru - PE</v>
          </cell>
          <cell r="N168">
            <v>3657.62</v>
          </cell>
        </row>
        <row r="169">
          <cell r="C169" t="str">
            <v>UPA CARUARU</v>
          </cell>
          <cell r="E169" t="str">
            <v>5.12 - Energia Elétrica</v>
          </cell>
          <cell r="F169">
            <v>10835932000108</v>
          </cell>
          <cell r="G169" t="str">
            <v>CELPE</v>
          </cell>
          <cell r="H169" t="str">
            <v>S</v>
          </cell>
          <cell r="I169" t="str">
            <v>N</v>
          </cell>
          <cell r="K169">
            <v>44530</v>
          </cell>
          <cell r="M169" t="str">
            <v>2604106 - Caruaru - PE</v>
          </cell>
          <cell r="N169">
            <v>18912.91</v>
          </cell>
        </row>
        <row r="170">
          <cell r="C170" t="str">
            <v>UPA CARUARU</v>
          </cell>
          <cell r="E170" t="str">
            <v>5.3 - Locação de Máquinas e Equipamentos</v>
          </cell>
          <cell r="F170">
            <v>9014387000100</v>
          </cell>
          <cell r="G170" t="str">
            <v>COMPLETA SERVIÇOS DE AR CONDICIONADO E LOCAÇÃO LTDA</v>
          </cell>
          <cell r="H170" t="str">
            <v>S</v>
          </cell>
          <cell r="I170" t="str">
            <v>N</v>
          </cell>
          <cell r="J170" t="str">
            <v>25</v>
          </cell>
          <cell r="K170">
            <v>44520</v>
          </cell>
          <cell r="M170" t="str">
            <v>2611606 - Recife - PE</v>
          </cell>
          <cell r="N170">
            <v>390</v>
          </cell>
        </row>
        <row r="171">
          <cell r="C171" t="str">
            <v>UPA CARUARU</v>
          </cell>
          <cell r="E171" t="str">
            <v>5.3 - Locação de Máquinas e Equipamentos</v>
          </cell>
          <cell r="F171">
            <v>12776921000120</v>
          </cell>
          <cell r="G171" t="str">
            <v>VALDEMIR TEOTONIO DE LIMA</v>
          </cell>
          <cell r="H171" t="str">
            <v>S</v>
          </cell>
          <cell r="I171" t="str">
            <v>S</v>
          </cell>
          <cell r="J171" t="str">
            <v>000000469</v>
          </cell>
          <cell r="K171">
            <v>44551</v>
          </cell>
          <cell r="L171" t="str">
            <v>PRDM94846</v>
          </cell>
          <cell r="M171" t="str">
            <v>2611606 - Recife - PE</v>
          </cell>
          <cell r="N171">
            <v>1300</v>
          </cell>
        </row>
        <row r="172">
          <cell r="C172" t="str">
            <v>UPA CARUARU</v>
          </cell>
          <cell r="E172" t="str">
            <v>5.3 - Locação de Máquinas e Equipamentos</v>
          </cell>
          <cell r="F172">
            <v>10279299000119</v>
          </cell>
          <cell r="G172" t="str">
            <v>RGRAPH LOC. COM. E SERV. LTDA - ME</v>
          </cell>
          <cell r="H172" t="str">
            <v>S</v>
          </cell>
          <cell r="I172" t="str">
            <v>N</v>
          </cell>
          <cell r="J172" t="str">
            <v>04610</v>
          </cell>
          <cell r="K172">
            <v>44543</v>
          </cell>
          <cell r="M172" t="str">
            <v>2611606 - Recife - PE</v>
          </cell>
          <cell r="N172">
            <v>3605.48</v>
          </cell>
        </row>
        <row r="173">
          <cell r="C173" t="str">
            <v>UPA CARUARU</v>
          </cell>
          <cell r="E173" t="str">
            <v>5.3 - Locação de Máquinas e Equipamentos</v>
          </cell>
          <cell r="F173">
            <v>14543772000184</v>
          </cell>
          <cell r="G173" t="str">
            <v>BRAVO LOCAÇÃO DE MÁQUINAS E EQUIPAMENTOS LTDA</v>
          </cell>
          <cell r="H173" t="str">
            <v>S</v>
          </cell>
          <cell r="I173" t="str">
            <v>N</v>
          </cell>
          <cell r="J173" t="str">
            <v>7130</v>
          </cell>
          <cell r="K173">
            <v>44531</v>
          </cell>
          <cell r="M173" t="str">
            <v>2607901 - Jaboatão dos Guararapes - PE</v>
          </cell>
          <cell r="N173">
            <v>2400</v>
          </cell>
        </row>
        <row r="174">
          <cell r="C174" t="str">
            <v>UPA CARUARU</v>
          </cell>
          <cell r="E174" t="str">
            <v>5.3 - Locação de Máquinas e Equipamentos</v>
          </cell>
          <cell r="F174">
            <v>6983851000188</v>
          </cell>
          <cell r="G174" t="str">
            <v>ACR COMERCIAL LTDA - EPP</v>
          </cell>
          <cell r="H174" t="str">
            <v>S</v>
          </cell>
          <cell r="I174" t="str">
            <v>N</v>
          </cell>
          <cell r="J174" t="str">
            <v>199/2021</v>
          </cell>
          <cell r="K174">
            <v>44530</v>
          </cell>
          <cell r="M174" t="str">
            <v>2611606 - Recife - PE</v>
          </cell>
          <cell r="N174">
            <v>250.8</v>
          </cell>
        </row>
        <row r="175">
          <cell r="C175" t="str">
            <v>UPA CARUARU</v>
          </cell>
          <cell r="E175" t="str">
            <v>5.3 - Locação de Máquinas e Equipamentos</v>
          </cell>
          <cell r="F175">
            <v>6983851000188</v>
          </cell>
          <cell r="G175" t="str">
            <v>ACR COMERCIAL LTDA - EPP</v>
          </cell>
          <cell r="H175" t="str">
            <v>S</v>
          </cell>
          <cell r="I175" t="str">
            <v>N</v>
          </cell>
          <cell r="J175" t="str">
            <v>200/2021</v>
          </cell>
          <cell r="K175">
            <v>44530</v>
          </cell>
          <cell r="M175" t="str">
            <v>2611606 - Recife - PE</v>
          </cell>
          <cell r="N175">
            <v>240</v>
          </cell>
        </row>
        <row r="176">
          <cell r="C176" t="str">
            <v>UPA CARUARU</v>
          </cell>
          <cell r="E176" t="str">
            <v>5.3 - Locação de Máquinas e Equipamentos</v>
          </cell>
          <cell r="F176">
            <v>8980641000161</v>
          </cell>
          <cell r="G176" t="str">
            <v>MAPROS LTDA</v>
          </cell>
          <cell r="H176" t="str">
            <v>S</v>
          </cell>
          <cell r="I176" t="str">
            <v>N</v>
          </cell>
          <cell r="J176" t="str">
            <v>000005037</v>
          </cell>
          <cell r="K176">
            <v>44524</v>
          </cell>
          <cell r="M176" t="str">
            <v>2611606 - Recife - PE</v>
          </cell>
          <cell r="N176">
            <v>1230</v>
          </cell>
        </row>
        <row r="177">
          <cell r="C177" t="str">
            <v>UPA CARUARU</v>
          </cell>
          <cell r="E177" t="str">
            <v>5.1 - Locação de Equipamentos Médicos-Hospitalares</v>
          </cell>
          <cell r="F177">
            <v>24380578002041</v>
          </cell>
          <cell r="G177" t="str">
            <v>WHITE MARTINS GASES INDUSTRIAIS NE LTDA</v>
          </cell>
          <cell r="H177" t="str">
            <v>S</v>
          </cell>
          <cell r="I177" t="str">
            <v>N</v>
          </cell>
          <cell r="J177" t="str">
            <v>135252</v>
          </cell>
          <cell r="K177">
            <v>44506</v>
          </cell>
          <cell r="M177" t="str">
            <v>2607901 - Jaboatão dos Guararapes - PE</v>
          </cell>
          <cell r="N177">
            <v>658.2</v>
          </cell>
        </row>
        <row r="178">
          <cell r="C178" t="str">
            <v>UPA CARUARU</v>
          </cell>
          <cell r="E178" t="str">
            <v>5.1 - Locação de Equipamentos Médicos-Hospitalares</v>
          </cell>
          <cell r="F178">
            <v>331788002405</v>
          </cell>
          <cell r="G178" t="str">
            <v>AIR LIQUIDE BRASIL LTDA</v>
          </cell>
          <cell r="H178" t="str">
            <v>S</v>
          </cell>
          <cell r="I178" t="str">
            <v>N</v>
          </cell>
          <cell r="J178" t="str">
            <v>0043290</v>
          </cell>
          <cell r="K178">
            <v>44530</v>
          </cell>
          <cell r="M178" t="str">
            <v>2602902 - Cabo de Santo Agostinho - PE</v>
          </cell>
          <cell r="N178">
            <v>2715.57</v>
          </cell>
        </row>
        <row r="179">
          <cell r="C179" t="str">
            <v>UPA CARUARU</v>
          </cell>
          <cell r="E179" t="str">
            <v>4.99 - Outros Serviços de Terceiros Pessoa Física</v>
          </cell>
          <cell r="F179">
            <v>83231080487</v>
          </cell>
          <cell r="G179" t="str">
            <v>JAILSON CHAGAS DA SILVA - TAXI RECIFE</v>
          </cell>
          <cell r="H179" t="str">
            <v>S</v>
          </cell>
          <cell r="I179" t="str">
            <v>N</v>
          </cell>
          <cell r="K179">
            <v>44530</v>
          </cell>
          <cell r="M179" t="str">
            <v>2611606 - Recife - PE</v>
          </cell>
          <cell r="N179">
            <v>523.73</v>
          </cell>
        </row>
        <row r="180">
          <cell r="C180" t="str">
            <v>UPA CARUARU</v>
          </cell>
          <cell r="E180" t="str">
            <v>4.99 - Outros Serviços de Terceiros Pessoa Física</v>
          </cell>
          <cell r="G180" t="str">
            <v>TAXI UBER</v>
          </cell>
          <cell r="H180" t="str">
            <v>S</v>
          </cell>
          <cell r="I180" t="str">
            <v>N</v>
          </cell>
          <cell r="K180">
            <v>44530</v>
          </cell>
          <cell r="M180" t="str">
            <v>2604106 - Caruaru - PE</v>
          </cell>
          <cell r="N180">
            <v>39.729999999999997</v>
          </cell>
        </row>
        <row r="181">
          <cell r="C181" t="str">
            <v>UPA CARUARU</v>
          </cell>
          <cell r="E181" t="str">
            <v>4.99 - Outros Serviços de Terceiros Pessoa Física</v>
          </cell>
          <cell r="G181" t="str">
            <v>AJUDA DE CUSTO REF REMOÇÃO DE PACIENTE</v>
          </cell>
          <cell r="H181" t="str">
            <v>S</v>
          </cell>
          <cell r="I181" t="str">
            <v>N</v>
          </cell>
          <cell r="K181">
            <v>44530</v>
          </cell>
          <cell r="M181" t="str">
            <v>2604106 - Caruaru - PE</v>
          </cell>
          <cell r="N181">
            <v>380</v>
          </cell>
        </row>
        <row r="182">
          <cell r="C182" t="str">
            <v>UPA CARUARU</v>
          </cell>
          <cell r="E182" t="str">
            <v>4.99 - Outros Serviços de Terceiros Pessoa Física</v>
          </cell>
          <cell r="G182" t="str">
            <v>AJUDA DE CUSTO AOS OUTROS FUNCIONARIOS</v>
          </cell>
          <cell r="H182" t="str">
            <v>S</v>
          </cell>
          <cell r="I182" t="str">
            <v>N</v>
          </cell>
          <cell r="K182">
            <v>44530</v>
          </cell>
          <cell r="M182" t="str">
            <v>2604106 - Caruaru - PE</v>
          </cell>
          <cell r="N182">
            <v>60</v>
          </cell>
        </row>
        <row r="183">
          <cell r="C183" t="str">
            <v>UPA CARUARU</v>
          </cell>
          <cell r="E183" t="str">
            <v>5.99 - Outros Serviços de Terceiros Pessoa Jurídica</v>
          </cell>
          <cell r="G183" t="str">
            <v>AJUDA DE CUSTO AOS OUTROS FUNCIONARIOS</v>
          </cell>
          <cell r="H183" t="str">
            <v>S</v>
          </cell>
          <cell r="I183" t="str">
            <v>N</v>
          </cell>
          <cell r="K183">
            <v>44530</v>
          </cell>
          <cell r="M183" t="str">
            <v>2604106 - Caruaru - PE</v>
          </cell>
          <cell r="N183">
            <v>60</v>
          </cell>
        </row>
        <row r="184">
          <cell r="C184" t="str">
            <v>UPA CARUARU</v>
          </cell>
          <cell r="E184" t="str">
            <v>5.16 - Serviços Médico-Hospitalares, Odotonlogia e Laboratoriais</v>
          </cell>
          <cell r="F184">
            <v>35666122000104</v>
          </cell>
          <cell r="G184" t="str">
            <v>ECT CORREIOS E TELEGRAFOS</v>
          </cell>
          <cell r="H184" t="str">
            <v>S</v>
          </cell>
          <cell r="I184" t="str">
            <v>N</v>
          </cell>
          <cell r="K184">
            <v>44501</v>
          </cell>
          <cell r="M184" t="str">
            <v>2604106 - Caruaru - PE</v>
          </cell>
          <cell r="N184">
            <v>25.8</v>
          </cell>
        </row>
        <row r="185">
          <cell r="C185" t="str">
            <v>UPA CARUARU</v>
          </cell>
          <cell r="E185" t="str">
            <v>5.16 - Serviços Médico-Hospitalares, Odotonlogia e Laboratoriais</v>
          </cell>
          <cell r="F185">
            <v>35041147000104</v>
          </cell>
          <cell r="G185" t="str">
            <v>MULTIPLUS SERVIÇOS MEDICOS E CONSULTORIA</v>
          </cell>
          <cell r="H185" t="str">
            <v>S</v>
          </cell>
          <cell r="I185" t="str">
            <v>S</v>
          </cell>
          <cell r="J185" t="str">
            <v>111</v>
          </cell>
          <cell r="K185">
            <v>44533</v>
          </cell>
          <cell r="L185" t="str">
            <v>WV65QSE0Z</v>
          </cell>
          <cell r="M185" t="str">
            <v>2604106 - Caruaru - PE</v>
          </cell>
          <cell r="N185">
            <v>86592.45</v>
          </cell>
        </row>
        <row r="186">
          <cell r="C186" t="str">
            <v>UPA CARUARU</v>
          </cell>
          <cell r="E186" t="str">
            <v>5.99 - Outros Serviços de Terceiros Pessoa Jurídica</v>
          </cell>
          <cell r="F186">
            <v>4539279017536</v>
          </cell>
          <cell r="G186" t="str">
            <v>CIENTIFICALAB PRODUTOS LABORATORIAIS E SISTEMAS LTDA</v>
          </cell>
          <cell r="H186" t="str">
            <v>S</v>
          </cell>
          <cell r="I186" t="str">
            <v>S</v>
          </cell>
          <cell r="J186" t="str">
            <v>38</v>
          </cell>
          <cell r="K186">
            <v>44530</v>
          </cell>
          <cell r="L186" t="str">
            <v>VUVIPGCCG</v>
          </cell>
          <cell r="M186" t="str">
            <v>2604106 - Caruaru - PE</v>
          </cell>
          <cell r="N186">
            <v>35338.33</v>
          </cell>
        </row>
        <row r="187">
          <cell r="C187" t="str">
            <v>UPA CARUARU</v>
          </cell>
          <cell r="E187" t="str">
            <v>4.7 - Apoio Administrativo, Técnico e Operacional</v>
          </cell>
          <cell r="F187">
            <v>35343136000189</v>
          </cell>
          <cell r="G187" t="str">
            <v>EMBRAESTER EMPRESA BRASILEIRA DE ESTERILIZACAO</v>
          </cell>
          <cell r="H187" t="str">
            <v>S</v>
          </cell>
          <cell r="I187" t="str">
            <v>S</v>
          </cell>
          <cell r="J187" t="str">
            <v>00009692</v>
          </cell>
          <cell r="K187">
            <v>44532</v>
          </cell>
          <cell r="L187" t="str">
            <v>HZ8P-A7HF</v>
          </cell>
          <cell r="M187" t="str">
            <v>2611606 - Recife - PE</v>
          </cell>
          <cell r="N187">
            <v>4069.8</v>
          </cell>
        </row>
        <row r="188">
          <cell r="C188" t="str">
            <v>UPA CARUARU</v>
          </cell>
          <cell r="E188" t="str">
            <v>5.99 - Outros Serviços de Terceiros Pessoa Jurídica</v>
          </cell>
          <cell r="F188">
            <v>9706122494</v>
          </cell>
          <cell r="G188" t="str">
            <v>JONAS DEYBISON DE ANDRADE</v>
          </cell>
          <cell r="H188" t="str">
            <v>S</v>
          </cell>
          <cell r="I188" t="str">
            <v>N</v>
          </cell>
          <cell r="K188">
            <v>44530</v>
          </cell>
          <cell r="M188" t="str">
            <v>2604106 - Caruaru - PE</v>
          </cell>
          <cell r="N188">
            <v>953.33</v>
          </cell>
        </row>
        <row r="189">
          <cell r="C189" t="str">
            <v>UPA CARUARU</v>
          </cell>
          <cell r="E189" t="str">
            <v>4.6 - Serviços de Profissionais de Saúde</v>
          </cell>
          <cell r="F189">
            <v>8920851425</v>
          </cell>
          <cell r="G189" t="str">
            <v>THIAGO ANDRADE NEIVA</v>
          </cell>
          <cell r="H189" t="str">
            <v>S</v>
          </cell>
          <cell r="I189" t="str">
            <v>N</v>
          </cell>
          <cell r="K189">
            <v>44530</v>
          </cell>
          <cell r="M189" t="str">
            <v>2604106 - Caruaru - PE</v>
          </cell>
          <cell r="N189">
            <v>17933.349999999999</v>
          </cell>
        </row>
        <row r="190">
          <cell r="C190" t="str">
            <v>UPA CARUARU</v>
          </cell>
          <cell r="E190" t="str">
            <v>4.7 - Apoio Administrativo, Técnico e Operacional</v>
          </cell>
          <cell r="F190">
            <v>81142129420</v>
          </cell>
          <cell r="G190" t="str">
            <v>ARLINDO JOSE DE SOUZA JUNIOR</v>
          </cell>
          <cell r="H190" t="str">
            <v>S</v>
          </cell>
          <cell r="I190" t="str">
            <v>N</v>
          </cell>
          <cell r="K190">
            <v>44530</v>
          </cell>
          <cell r="M190" t="str">
            <v>2604106 - Caruaru - PE</v>
          </cell>
          <cell r="N190">
            <v>830.13</v>
          </cell>
        </row>
        <row r="191">
          <cell r="C191" t="str">
            <v>UPA CARUARU</v>
          </cell>
          <cell r="E191" t="str">
            <v>4.6 - Serviços de Profissionais de Saúde</v>
          </cell>
          <cell r="F191">
            <v>7813257499</v>
          </cell>
          <cell r="G191" t="str">
            <v>CICERO ROMAO DE MACEDO</v>
          </cell>
          <cell r="H191" t="str">
            <v>S</v>
          </cell>
          <cell r="I191" t="str">
            <v>N</v>
          </cell>
          <cell r="K191">
            <v>44530</v>
          </cell>
          <cell r="M191" t="str">
            <v>2604106 - Caruaru - PE</v>
          </cell>
          <cell r="N191">
            <v>924</v>
          </cell>
        </row>
        <row r="192">
          <cell r="C192" t="str">
            <v>UPA CARUARU</v>
          </cell>
          <cell r="E192" t="str">
            <v>4.6 - Serviços de Profissionais de Saúde</v>
          </cell>
          <cell r="F192">
            <v>11864654414</v>
          </cell>
          <cell r="G192" t="str">
            <v>ERICA JANIELE GALDINO</v>
          </cell>
          <cell r="H192" t="str">
            <v>S</v>
          </cell>
          <cell r="I192" t="str">
            <v>N</v>
          </cell>
          <cell r="K192">
            <v>44530</v>
          </cell>
          <cell r="M192" t="str">
            <v>2604106 - Caruaru - PE</v>
          </cell>
          <cell r="N192">
            <v>880</v>
          </cell>
        </row>
        <row r="193">
          <cell r="C193" t="str">
            <v>UPA CARUARU</v>
          </cell>
          <cell r="E193" t="str">
            <v>4.7 - Apoio Administrativo, Técnico e Operacional</v>
          </cell>
          <cell r="F193">
            <v>3326448473</v>
          </cell>
          <cell r="G193" t="str">
            <v>HEBE ANDRADE DE MELO BIONE</v>
          </cell>
          <cell r="H193" t="str">
            <v>S</v>
          </cell>
          <cell r="I193" t="str">
            <v>N</v>
          </cell>
          <cell r="K193">
            <v>44530</v>
          </cell>
          <cell r="M193" t="str">
            <v>2604106 - Caruaru - PE</v>
          </cell>
          <cell r="N193">
            <v>1424.15</v>
          </cell>
        </row>
        <row r="194">
          <cell r="C194" t="str">
            <v>UPA CARUARU</v>
          </cell>
          <cell r="E194" t="str">
            <v>4.6 - Serviços de Profissionais de Saúde</v>
          </cell>
          <cell r="F194">
            <v>1130346447</v>
          </cell>
          <cell r="G194" t="str">
            <v>JOSELMA DO NASCIMENTO SILVA</v>
          </cell>
          <cell r="H194" t="str">
            <v>S</v>
          </cell>
          <cell r="I194" t="str">
            <v>N</v>
          </cell>
          <cell r="K194">
            <v>44530</v>
          </cell>
          <cell r="M194" t="str">
            <v>2604106 - Caruaru - PE</v>
          </cell>
          <cell r="N194">
            <v>880</v>
          </cell>
        </row>
        <row r="195">
          <cell r="C195" t="str">
            <v>UPA CARUARU</v>
          </cell>
          <cell r="E195" t="str">
            <v>5.15 - Serviços Domésticos</v>
          </cell>
          <cell r="F195">
            <v>6272575004803</v>
          </cell>
          <cell r="G195" t="str">
            <v>LAVEBRAS GESTAO DE TEXTEIS S.A.</v>
          </cell>
          <cell r="H195" t="str">
            <v>S</v>
          </cell>
          <cell r="I195" t="str">
            <v>S</v>
          </cell>
          <cell r="J195" t="str">
            <v>000004400</v>
          </cell>
          <cell r="K195">
            <v>44530</v>
          </cell>
          <cell r="L195" t="str">
            <v>TPSF31542</v>
          </cell>
          <cell r="M195" t="str">
            <v>2610707 - Paulista - PE</v>
          </cell>
          <cell r="N195">
            <v>6276.39</v>
          </cell>
        </row>
        <row r="196">
          <cell r="C196" t="str">
            <v>UPA CARUARU</v>
          </cell>
          <cell r="E196" t="str">
            <v>5.10 - Detetização/Tratamento de Resíduos e Afins</v>
          </cell>
          <cell r="F196">
            <v>11863530000180</v>
          </cell>
          <cell r="G196" t="str">
            <v>BRASCON GESTÃO AMBIENTAL LTDA</v>
          </cell>
          <cell r="H196" t="str">
            <v>S</v>
          </cell>
          <cell r="I196" t="str">
            <v>N</v>
          </cell>
          <cell r="J196" t="str">
            <v>00094210</v>
          </cell>
          <cell r="K196">
            <v>44531</v>
          </cell>
          <cell r="M196" t="str">
            <v>2611309 - Pombos - PE</v>
          </cell>
          <cell r="N196">
            <v>1477.41</v>
          </cell>
        </row>
        <row r="197">
          <cell r="C197" t="str">
            <v>UPA CARUARU</v>
          </cell>
          <cell r="E197" t="str">
            <v>5.17 - Manutenção de Software, Certificação Digital e Microfilmagem</v>
          </cell>
          <cell r="F197">
            <v>92306257000780</v>
          </cell>
          <cell r="G197" t="str">
            <v>MV INFORMÁTICA NORDESTE LTDA</v>
          </cell>
          <cell r="H197" t="str">
            <v>S</v>
          </cell>
          <cell r="I197" t="str">
            <v>S</v>
          </cell>
          <cell r="J197" t="str">
            <v>00031615</v>
          </cell>
          <cell r="K197">
            <v>44507</v>
          </cell>
          <cell r="L197" t="str">
            <v>XXGG-VS68</v>
          </cell>
          <cell r="M197" t="str">
            <v>2611606 - Recife - PE</v>
          </cell>
          <cell r="N197">
            <v>15042.04</v>
          </cell>
        </row>
        <row r="198">
          <cell r="C198" t="str">
            <v>UPA CARUARU</v>
          </cell>
          <cell r="E198" t="str">
            <v>5.17 - Manutenção de Software, Certificação Digital e Microfilmagem</v>
          </cell>
          <cell r="F198">
            <v>4732857000157</v>
          </cell>
          <cell r="G198" t="str">
            <v>SINTESE LICENCIAMENTO PROG P COMPRAS ON LINE LTDA</v>
          </cell>
          <cell r="H198" t="str">
            <v>S</v>
          </cell>
          <cell r="I198" t="str">
            <v>S</v>
          </cell>
          <cell r="J198" t="str">
            <v>00016922</v>
          </cell>
          <cell r="K198">
            <v>44531</v>
          </cell>
          <cell r="L198" t="str">
            <v>NWR7-WMZR</v>
          </cell>
          <cell r="M198" t="str">
            <v>2611606 - Recife - PE</v>
          </cell>
          <cell r="N198">
            <v>1500</v>
          </cell>
        </row>
        <row r="199">
          <cell r="C199" t="str">
            <v>UPA CARUARU</v>
          </cell>
          <cell r="E199" t="str">
            <v>5.17 - Manutenção de Software, Certificação Digital e Microfilmagem</v>
          </cell>
          <cell r="F199">
            <v>5020356000100</v>
          </cell>
          <cell r="G199" t="str">
            <v>BID COMERCIO E SERVICOS EM TECNOLOGIA DA INFORMACAO</v>
          </cell>
          <cell r="H199" t="str">
            <v>S</v>
          </cell>
          <cell r="I199" t="str">
            <v>S</v>
          </cell>
          <cell r="J199" t="str">
            <v>00004272</v>
          </cell>
          <cell r="K199">
            <v>44501</v>
          </cell>
          <cell r="L199" t="str">
            <v>JMWS-RLID</v>
          </cell>
          <cell r="M199" t="str">
            <v>2611606 - Recife - PE</v>
          </cell>
          <cell r="N199">
            <v>381.78</v>
          </cell>
        </row>
        <row r="200">
          <cell r="C200" t="str">
            <v>UPA CARUARU</v>
          </cell>
          <cell r="E200" t="str">
            <v>5.10 - Detetização/Tratamento de Resíduos e Afins</v>
          </cell>
          <cell r="F200">
            <v>10333266000100</v>
          </cell>
          <cell r="G200" t="str">
            <v xml:space="preserve">CARLOS ANTONIO DE OLIVEIRA MILET JUNIOR ME </v>
          </cell>
          <cell r="H200" t="str">
            <v>S</v>
          </cell>
          <cell r="I200" t="str">
            <v>S</v>
          </cell>
          <cell r="J200" t="str">
            <v>00009057</v>
          </cell>
          <cell r="K200">
            <v>44525</v>
          </cell>
          <cell r="L200" t="str">
            <v>EET4-ATN3</v>
          </cell>
          <cell r="M200" t="str">
            <v>2611606 - Recife - PE</v>
          </cell>
          <cell r="N200">
            <v>130</v>
          </cell>
        </row>
        <row r="201">
          <cell r="C201" t="str">
            <v>UPA CARUARU</v>
          </cell>
          <cell r="E201" t="str">
            <v>5.23 - Limpeza e Conservação</v>
          </cell>
          <cell r="F201">
            <v>10229013000190</v>
          </cell>
          <cell r="G201" t="str">
            <v>INTERCLEAN ADMINISTRAÇÃO LTDA</v>
          </cell>
          <cell r="H201" t="str">
            <v>S</v>
          </cell>
          <cell r="I201" t="str">
            <v>S</v>
          </cell>
          <cell r="J201" t="str">
            <v>00000522</v>
          </cell>
          <cell r="K201">
            <v>44532</v>
          </cell>
          <cell r="L201" t="str">
            <v>Q4FC-ZU5N</v>
          </cell>
          <cell r="M201" t="str">
            <v>2611606 - Recife - PE</v>
          </cell>
          <cell r="N201">
            <v>42952.07</v>
          </cell>
        </row>
        <row r="202">
          <cell r="C202" t="str">
            <v>UPA CARUARU</v>
          </cell>
          <cell r="E202" t="str">
            <v>5.99 - Outros Serviços de Terceiros Pessoa Jurídica</v>
          </cell>
          <cell r="F202">
            <v>21939486000106</v>
          </cell>
          <cell r="G202" t="str">
            <v>MAXIMA MEDICINA DO TRABALHO</v>
          </cell>
          <cell r="H202" t="str">
            <v>S</v>
          </cell>
          <cell r="I202" t="str">
            <v>S</v>
          </cell>
          <cell r="J202" t="str">
            <v>6339</v>
          </cell>
          <cell r="K202">
            <v>44532</v>
          </cell>
          <cell r="L202" t="str">
            <v>WNKTV0W0W</v>
          </cell>
          <cell r="M202" t="str">
            <v>2604106 - Caruaru - PE</v>
          </cell>
          <cell r="N202">
            <v>835</v>
          </cell>
        </row>
        <row r="203">
          <cell r="C203" t="str">
            <v>UPA CARUARU</v>
          </cell>
          <cell r="E203" t="str">
            <v>5.99 - Outros Serviços de Terceiros Pessoa Jurídica</v>
          </cell>
          <cell r="F203">
            <v>53113791001285</v>
          </cell>
          <cell r="G203" t="str">
            <v xml:space="preserve">TOTVS </v>
          </cell>
          <cell r="H203" t="str">
            <v>S</v>
          </cell>
          <cell r="I203" t="str">
            <v>S</v>
          </cell>
          <cell r="J203" t="str">
            <v>003181582</v>
          </cell>
          <cell r="K203">
            <v>44511</v>
          </cell>
          <cell r="L203" t="str">
            <v>C6GFZYTX</v>
          </cell>
          <cell r="M203" t="str">
            <v>3106200 - Belo Horizonte - MG</v>
          </cell>
          <cell r="N203">
            <v>281.05</v>
          </cell>
        </row>
        <row r="204">
          <cell r="C204" t="str">
            <v>UPA CARUARU</v>
          </cell>
          <cell r="E204" t="str">
            <v>5.99 - Outros Serviços de Terceiros Pessoa Jurídica</v>
          </cell>
          <cell r="F204">
            <v>53113791001285</v>
          </cell>
          <cell r="G204" t="str">
            <v xml:space="preserve">TOTVS </v>
          </cell>
          <cell r="H204" t="str">
            <v>S</v>
          </cell>
          <cell r="I204" t="str">
            <v>S</v>
          </cell>
          <cell r="J204" t="str">
            <v>000973605</v>
          </cell>
          <cell r="K204">
            <v>44502</v>
          </cell>
          <cell r="L204" t="str">
            <v>72D9CDBA</v>
          </cell>
          <cell r="M204" t="str">
            <v>3106200 - Belo Horizonte - MG</v>
          </cell>
          <cell r="N204">
            <v>687.69</v>
          </cell>
        </row>
        <row r="205">
          <cell r="C205" t="str">
            <v>UPA CARUARU</v>
          </cell>
          <cell r="E205" t="str">
            <v>5.99 - Outros Serviços de Terceiros Pessoa Jurídica</v>
          </cell>
          <cell r="F205">
            <v>53113791001285</v>
          </cell>
          <cell r="G205" t="str">
            <v xml:space="preserve">TOTVS </v>
          </cell>
          <cell r="H205" t="str">
            <v>S</v>
          </cell>
          <cell r="I205" t="str">
            <v>S</v>
          </cell>
          <cell r="J205" t="str">
            <v>000973604</v>
          </cell>
          <cell r="K205">
            <v>44502</v>
          </cell>
          <cell r="L205" t="str">
            <v>3DF39279</v>
          </cell>
          <cell r="M205" t="str">
            <v>3106200 - Belo Horizonte - MG</v>
          </cell>
          <cell r="N205">
            <v>98.37</v>
          </cell>
        </row>
        <row r="206">
          <cell r="C206" t="str">
            <v>UPA CARUARU</v>
          </cell>
          <cell r="E206" t="str">
            <v>5.99 - Outros Serviços de Terceiros Pessoa Jurídica</v>
          </cell>
          <cell r="F206">
            <v>2512303000119</v>
          </cell>
          <cell r="G206" t="str">
            <v>NORÕES AZEVEDO SOCIEDADE DE ADVOGADOS</v>
          </cell>
          <cell r="H206" t="str">
            <v>S</v>
          </cell>
          <cell r="I206" t="str">
            <v>S</v>
          </cell>
          <cell r="J206" t="str">
            <v>00005318</v>
          </cell>
          <cell r="K206">
            <v>44505</v>
          </cell>
          <cell r="L206" t="str">
            <v>I6NZ-KSRA</v>
          </cell>
          <cell r="M206" t="str">
            <v>2611606 - Recife - PE</v>
          </cell>
          <cell r="N206">
            <v>1425</v>
          </cell>
        </row>
        <row r="207">
          <cell r="C207" t="str">
            <v>UPA CARUARU</v>
          </cell>
          <cell r="E207" t="str">
            <v>5.99 - Outros Serviços de Terceiros Pessoa Jurídica</v>
          </cell>
          <cell r="F207">
            <v>2512303000119</v>
          </cell>
          <cell r="G207" t="str">
            <v>NORÕES AZEVEDO SOCIEDADE DE ADVOGADOS</v>
          </cell>
          <cell r="H207" t="str">
            <v>S</v>
          </cell>
          <cell r="I207" t="str">
            <v>S</v>
          </cell>
          <cell r="J207" t="str">
            <v>00005299</v>
          </cell>
          <cell r="K207">
            <v>44505</v>
          </cell>
          <cell r="L207" t="str">
            <v>4AM1-UBL1</v>
          </cell>
          <cell r="M207" t="str">
            <v>2611606 - Recife - PE</v>
          </cell>
          <cell r="N207">
            <v>2228</v>
          </cell>
        </row>
        <row r="208">
          <cell r="C208" t="str">
            <v>UPA CARUARU</v>
          </cell>
          <cell r="E208" t="str">
            <v>5.99 - Outros Serviços de Terceiros Pessoa Jurídica</v>
          </cell>
          <cell r="F208">
            <v>5467959000155</v>
          </cell>
          <cell r="G208" t="str">
            <v xml:space="preserve">MOTO 29 </v>
          </cell>
          <cell r="H208" t="str">
            <v>S</v>
          </cell>
          <cell r="I208" t="str">
            <v>S</v>
          </cell>
          <cell r="J208" t="str">
            <v>000001858</v>
          </cell>
          <cell r="K208">
            <v>44516</v>
          </cell>
          <cell r="L208" t="str">
            <v>CBGP82756</v>
          </cell>
          <cell r="M208" t="str">
            <v>2607901 - Jaboatão dos Guararapes - PE</v>
          </cell>
          <cell r="N208">
            <v>3400</v>
          </cell>
        </row>
        <row r="209">
          <cell r="C209" t="str">
            <v>UPA CARUARU</v>
          </cell>
          <cell r="E209" t="str">
            <v>5.99 - Outros Serviços de Terceiros Pessoa Jurídica</v>
          </cell>
          <cell r="F209">
            <v>24832653000103</v>
          </cell>
          <cell r="G209" t="str">
            <v>ABSOLUTA ASSESSORIA, GESTÃO OCUP.E PROJ. LTDA-ME</v>
          </cell>
          <cell r="H209" t="str">
            <v>S</v>
          </cell>
          <cell r="I209" t="str">
            <v>S</v>
          </cell>
          <cell r="J209" t="str">
            <v>000000201</v>
          </cell>
          <cell r="K209">
            <v>44531</v>
          </cell>
          <cell r="L209" t="str">
            <v>DMAN28652</v>
          </cell>
          <cell r="M209" t="str">
            <v>2609600 - Olinda - PE</v>
          </cell>
          <cell r="N209">
            <v>3000</v>
          </cell>
        </row>
        <row r="210">
          <cell r="C210" t="str">
            <v>UPA CARUARU</v>
          </cell>
          <cell r="E210" t="str">
            <v>5.99 - Outros Serviços de Terceiros Pessoa Jurídica</v>
          </cell>
          <cell r="F210">
            <v>13409775000329</v>
          </cell>
          <cell r="G210" t="str">
            <v>LINUS LOG LTDA ME</v>
          </cell>
          <cell r="H210" t="str">
            <v>S</v>
          </cell>
          <cell r="I210" t="str">
            <v>S</v>
          </cell>
          <cell r="J210" t="str">
            <v>000001407</v>
          </cell>
          <cell r="K210">
            <v>44537</v>
          </cell>
          <cell r="L210" t="str">
            <v>JMUT61796</v>
          </cell>
          <cell r="M210" t="str">
            <v>2607901 - Jaboatão dos Guararapes - PE</v>
          </cell>
          <cell r="N210">
            <v>1734.61</v>
          </cell>
        </row>
        <row r="211">
          <cell r="C211" t="str">
            <v>UPA CARUARU</v>
          </cell>
          <cell r="E211" t="str">
            <v>5.5 - Reparo e Manutenção de Máquinas e Equipamentos</v>
          </cell>
          <cell r="F211">
            <v>7146768000117</v>
          </cell>
          <cell r="G211" t="str">
            <v>SERV IMAGEM NORDESTE ASSISTENCIA TECNICA LTDA</v>
          </cell>
          <cell r="H211" t="str">
            <v>S</v>
          </cell>
          <cell r="I211" t="str">
            <v>S</v>
          </cell>
          <cell r="J211" t="str">
            <v>000004358</v>
          </cell>
          <cell r="K211">
            <v>44529</v>
          </cell>
          <cell r="L211" t="str">
            <v>QOVQ35233</v>
          </cell>
          <cell r="M211" t="str">
            <v>2607901 - Jaboatão dos Guararapes - PE</v>
          </cell>
          <cell r="N211">
            <v>2059</v>
          </cell>
        </row>
        <row r="212">
          <cell r="C212" t="str">
            <v>UPA CARUARU</v>
          </cell>
          <cell r="E212" t="str">
            <v>5.5 - Reparo e Manutenção de Máquinas e Equipamentos</v>
          </cell>
          <cell r="F212">
            <v>17398584000106</v>
          </cell>
          <cell r="G212" t="str">
            <v xml:space="preserve">M T G MONTAGEM TECNICA DE GAS LTDA ME </v>
          </cell>
          <cell r="H212" t="str">
            <v>S</v>
          </cell>
          <cell r="I212" t="str">
            <v>S</v>
          </cell>
          <cell r="J212" t="str">
            <v>00001410</v>
          </cell>
          <cell r="K212">
            <v>44531</v>
          </cell>
          <cell r="L212" t="str">
            <v>2KNF-JD1L</v>
          </cell>
          <cell r="M212" t="str">
            <v>2611606 - Recife - PE</v>
          </cell>
          <cell r="N212">
            <v>600</v>
          </cell>
        </row>
        <row r="213">
          <cell r="C213" t="str">
            <v>UPA CARUARU</v>
          </cell>
          <cell r="E213" t="str">
            <v>5.5 - Reparo e Manutenção de Máquinas e Equipamentos</v>
          </cell>
          <cell r="F213">
            <v>24380578002041</v>
          </cell>
          <cell r="G213" t="str">
            <v>WHITE MARTINS GASES INDUSTRIAIS NE LTDA</v>
          </cell>
          <cell r="H213" t="str">
            <v>S</v>
          </cell>
          <cell r="I213" t="str">
            <v>S</v>
          </cell>
          <cell r="J213" t="str">
            <v>11939</v>
          </cell>
          <cell r="K213">
            <v>44508</v>
          </cell>
          <cell r="L213" t="str">
            <v>WKBR99570</v>
          </cell>
          <cell r="M213" t="str">
            <v>2607901 - Jaboatão dos Guararapes - PE</v>
          </cell>
          <cell r="N213">
            <v>459.3</v>
          </cell>
        </row>
        <row r="214">
          <cell r="C214" t="str">
            <v>UPA CARUARU</v>
          </cell>
          <cell r="E214" t="str">
            <v>5.5 - Reparo e Manutenção de Máquinas e Equipamentos</v>
          </cell>
          <cell r="F214">
            <v>1141468000169</v>
          </cell>
          <cell r="G214" t="str">
            <v>MEDCALL COMERCIO E SERVICOS DE EQUIPAMENTOS</v>
          </cell>
          <cell r="H214" t="str">
            <v>S</v>
          </cell>
          <cell r="I214" t="str">
            <v>S</v>
          </cell>
          <cell r="J214" t="str">
            <v>00002913</v>
          </cell>
          <cell r="K214">
            <v>44532</v>
          </cell>
          <cell r="L214" t="str">
            <v>BDXS-6NLM</v>
          </cell>
          <cell r="M214" t="str">
            <v>2611606 - Recife - PE</v>
          </cell>
          <cell r="N214">
            <v>423.13</v>
          </cell>
        </row>
        <row r="215">
          <cell r="C215" t="str">
            <v>UPA CARUARU</v>
          </cell>
          <cell r="E215" t="str">
            <v>5.5 - Reparo e Manutenção de Máquinas e Equipamentos</v>
          </cell>
          <cell r="F215">
            <v>12853727000109</v>
          </cell>
          <cell r="G215" t="str">
            <v>KESA COMERCIO E SERVIÇOS TECNICOS LTDA</v>
          </cell>
          <cell r="H215" t="str">
            <v>S</v>
          </cell>
          <cell r="I215" t="str">
            <v>S</v>
          </cell>
          <cell r="J215" t="str">
            <v>00006301</v>
          </cell>
          <cell r="K215">
            <v>44501</v>
          </cell>
          <cell r="L215" t="str">
            <v>FZL3-VCUA</v>
          </cell>
          <cell r="M215" t="str">
            <v>2611606 - Recife - PE</v>
          </cell>
          <cell r="N215">
            <v>3400.45</v>
          </cell>
        </row>
        <row r="216">
          <cell r="C216" t="str">
            <v>UPA CARUARU</v>
          </cell>
          <cell r="E216" t="str">
            <v>5.5 - Reparo e Manutenção de Máquinas e Equipamentos</v>
          </cell>
          <cell r="F216">
            <v>11343756000150</v>
          </cell>
          <cell r="G216" t="str">
            <v>J L GRUPO GERADORES LTDA</v>
          </cell>
          <cell r="H216" t="str">
            <v>S</v>
          </cell>
          <cell r="I216" t="str">
            <v>S</v>
          </cell>
          <cell r="J216" t="str">
            <v>000003149</v>
          </cell>
          <cell r="K216">
            <v>44536</v>
          </cell>
          <cell r="L216" t="str">
            <v>CMWD25822</v>
          </cell>
          <cell r="M216" t="str">
            <v>2603454 - Camaragibe - PE</v>
          </cell>
          <cell r="N216">
            <v>350</v>
          </cell>
        </row>
        <row r="217">
          <cell r="C217" t="str">
            <v>UPA CARUARU</v>
          </cell>
          <cell r="E217" t="str">
            <v>5.5 - Reparo e Manutenção de Máquinas e Equipamentos</v>
          </cell>
          <cell r="F217">
            <v>8845988000100</v>
          </cell>
          <cell r="G217" t="str">
            <v>ACESSPLUS MANUTENCAO LTDA</v>
          </cell>
          <cell r="H217" t="str">
            <v>S</v>
          </cell>
          <cell r="I217" t="str">
            <v>S</v>
          </cell>
          <cell r="J217" t="str">
            <v>00005125</v>
          </cell>
          <cell r="K217">
            <v>44531</v>
          </cell>
          <cell r="L217" t="str">
            <v>6JAE-2WYS</v>
          </cell>
          <cell r="M217" t="str">
            <v>2611606 - Recife - PE</v>
          </cell>
          <cell r="N217">
            <v>379.5</v>
          </cell>
        </row>
        <row r="218">
          <cell r="C218" t="str">
            <v>UPA CARUARU</v>
          </cell>
          <cell r="E218" t="str">
            <v>5.5 - Reparo e Manutenção de Máquinas e Equipamentos</v>
          </cell>
          <cell r="F218">
            <v>9014387000100</v>
          </cell>
          <cell r="G218" t="str">
            <v>COMPLETA SERVIÇOS DE AR CONDICIONADO E LOCAÇÃO LTDA</v>
          </cell>
          <cell r="H218" t="str">
            <v>S</v>
          </cell>
          <cell r="I218" t="str">
            <v>S</v>
          </cell>
          <cell r="J218" t="str">
            <v>00001578</v>
          </cell>
          <cell r="K218">
            <v>44523</v>
          </cell>
          <cell r="L218" t="str">
            <v>QRUS-8RSW</v>
          </cell>
          <cell r="M218" t="str">
            <v>2611606 - Recife - PE</v>
          </cell>
          <cell r="N218">
            <v>4165.13</v>
          </cell>
        </row>
        <row r="219">
          <cell r="C219" t="str">
            <v>UPA CARUARU</v>
          </cell>
          <cell r="E219" t="str">
            <v xml:space="preserve">5.7 - Reparo e Manutenção de Bens Movéis de Outras Naturezas </v>
          </cell>
          <cell r="F219">
            <v>21535443000157</v>
          </cell>
          <cell r="G219" t="str">
            <v>GEOVANE LOPES DA SILVA JUNIOR</v>
          </cell>
          <cell r="H219" t="str">
            <v>S</v>
          </cell>
          <cell r="I219" t="str">
            <v>S</v>
          </cell>
          <cell r="J219" t="str">
            <v>262</v>
          </cell>
          <cell r="K219">
            <v>44509</v>
          </cell>
          <cell r="L219" t="str">
            <v>GEIFUEWN4</v>
          </cell>
          <cell r="M219" t="str">
            <v>2604106 - Caruaru - PE</v>
          </cell>
          <cell r="N219">
            <v>704</v>
          </cell>
        </row>
        <row r="220">
          <cell r="C220" t="str">
            <v>UPA CARUARU</v>
          </cell>
          <cell r="E220" t="str">
            <v>5.6 - Reparo e Manutanção de Veículos</v>
          </cell>
          <cell r="F220">
            <v>22424379000108</v>
          </cell>
          <cell r="G220" t="str">
            <v>PGLE VEÍCULOS PEÇAS E SERVIÇOS LTDA</v>
          </cell>
          <cell r="H220" t="str">
            <v>S</v>
          </cell>
          <cell r="I220" t="str">
            <v>S</v>
          </cell>
          <cell r="J220" t="str">
            <v>000005192</v>
          </cell>
          <cell r="K220">
            <v>44503</v>
          </cell>
          <cell r="L220" t="str">
            <v>VWQN72857</v>
          </cell>
          <cell r="M220" t="str">
            <v>2607901 - Jaboatão dos Guararapes - PE</v>
          </cell>
          <cell r="N220">
            <v>2901</v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85" zoomScale="90" zoomScaleNormal="90" workbookViewId="0">
      <selection activeCell="B205" sqref="B20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9039744001166</v>
      </c>
      <c r="B2" s="4" t="str">
        <f>'[1]TCE - ANEXO IV - Preencher'!C11</f>
        <v>UPA CARUARU</v>
      </c>
      <c r="C2" s="4" t="str">
        <f>'[1]TCE - ANEXO IV - Preencher'!E11</f>
        <v>1.99 - Outras Despesas com Pessoal</v>
      </c>
      <c r="D2" s="3">
        <f>'[1]TCE - ANEXO IV - Preencher'!F11</f>
        <v>0</v>
      </c>
      <c r="E2" s="5" t="str">
        <f>'[1]TCE - ANEXO IV - Preencher'!G11</f>
        <v>SEGURO DE VIDA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874.41</v>
      </c>
    </row>
    <row r="3" spans="1:12" s="8" customFormat="1" ht="19.5" customHeight="1" x14ac:dyDescent="0.2">
      <c r="A3" s="3">
        <f>IFERROR(VLOOKUP(B3,'[1]DADOS (OCULTAR)'!$P$3:$R$91,3,0),"")</f>
        <v>9039744001166</v>
      </c>
      <c r="B3" s="4" t="str">
        <f>'[1]TCE - ANEXO IV - Preencher'!C12</f>
        <v>UPA CARUARU</v>
      </c>
      <c r="C3" s="4" t="str">
        <f>'[1]TCE - ANEXO IV - Preencher'!E12</f>
        <v>1.99 - Outras Despesas com Pessoal</v>
      </c>
      <c r="D3" s="3">
        <f>'[1]TCE - ANEXO IV - Preencher'!F12</f>
        <v>0</v>
      </c>
      <c r="E3" s="5" t="str">
        <f>'[1]TCE - ANEXO IV - Preencher'!G12</f>
        <v>DESPESAS COM VALE TRANSPORTE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44530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10273.200000000001</v>
      </c>
    </row>
    <row r="4" spans="1:12" s="8" customFormat="1" ht="19.5" customHeight="1" x14ac:dyDescent="0.2">
      <c r="A4" s="3">
        <f>IFERROR(VLOOKUP(B4,'[1]DADOS (OCULTAR)'!$P$3:$R$91,3,0),"")</f>
        <v>9039744001166</v>
      </c>
      <c r="B4" s="4" t="str">
        <f>'[1]TCE - ANEXO IV - Preencher'!C13</f>
        <v>UPA CARUARU</v>
      </c>
      <c r="C4" s="4" t="str">
        <f>'[1]TCE - ANEXO IV - Preencher'!E13</f>
        <v>1.99 - Outras Despesas com Pessoal</v>
      </c>
      <c r="D4" s="3">
        <f>'[1]TCE - ANEXO IV - Preencher'!F13</f>
        <v>15242921000138</v>
      </c>
      <c r="E4" s="5" t="str">
        <f>'[1]TCE - ANEXO IV - Preencher'!G13</f>
        <v>M. A. DE O. MENEZES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002016</v>
      </c>
      <c r="I4" s="6">
        <f>IF('[1]TCE - ANEXO IV - Preencher'!K13="","",'[1]TCE - ANEXO IV - Preencher'!K13)</f>
        <v>44516</v>
      </c>
      <c r="J4" s="5" t="str">
        <f>'[1]TCE - ANEXO IV - Preencher'!L13</f>
        <v>26211115242921000138550010000020161000020514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13529.95</v>
      </c>
    </row>
    <row r="5" spans="1:12" s="8" customFormat="1" ht="19.5" customHeight="1" x14ac:dyDescent="0.2">
      <c r="A5" s="3">
        <f>IFERROR(VLOOKUP(B5,'[1]DADOS (OCULTAR)'!$P$3:$R$91,3,0),"")</f>
        <v>9039744001166</v>
      </c>
      <c r="B5" s="4" t="str">
        <f>'[1]TCE - ANEXO IV - Preencher'!C14</f>
        <v>UPA CARUARU</v>
      </c>
      <c r="C5" s="4" t="str">
        <f>'[1]TCE - ANEXO IV - Preencher'!E14</f>
        <v>1.99 - Outras Despesas com Pessoal</v>
      </c>
      <c r="D5" s="3">
        <f>'[1]TCE - ANEXO IV - Preencher'!F14</f>
        <v>38446162000120</v>
      </c>
      <c r="E5" s="5" t="str">
        <f>'[1]TCE - ANEXO IV - Preencher'!G14</f>
        <v>R. S. SOLUÇÕES EM REFEIÇÕES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000088</v>
      </c>
      <c r="I5" s="6">
        <f>IF('[1]TCE - ANEXO IV - Preencher'!K14="","",'[1]TCE - ANEXO IV - Preencher'!K14)</f>
        <v>44530</v>
      </c>
      <c r="J5" s="5" t="str">
        <f>'[1]TCE - ANEXO IV - Preencher'!L14</f>
        <v>26211138446162000120550010000000881000001232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17881.5</v>
      </c>
    </row>
    <row r="6" spans="1:12" s="8" customFormat="1" ht="19.5" customHeight="1" x14ac:dyDescent="0.2">
      <c r="A6" s="3">
        <f>IFERROR(VLOOKUP(B6,'[1]DADOS (OCULTAR)'!$P$3:$R$91,3,0),"")</f>
        <v>9039744001166</v>
      </c>
      <c r="B6" s="4" t="str">
        <f>'[1]TCE - ANEXO IV - Preencher'!C15</f>
        <v>UPA CARUARU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537903</v>
      </c>
      <c r="I6" s="6">
        <f>IF('[1]TCE - ANEXO IV - Preencher'!K15="","",'[1]TCE - ANEXO IV - Preencher'!K15)</f>
        <v>44498</v>
      </c>
      <c r="J6" s="5" t="str">
        <f>'[1]TCE - ANEXO IV - Preencher'!L15</f>
        <v>26211010779833000156550010005379031130448386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305</v>
      </c>
    </row>
    <row r="7" spans="1:12" s="8" customFormat="1" ht="19.5" customHeight="1" x14ac:dyDescent="0.2">
      <c r="A7" s="3">
        <f>IFERROR(VLOOKUP(B7,'[1]DADOS (OCULTAR)'!$P$3:$R$91,3,0),"")</f>
        <v>9039744001166</v>
      </c>
      <c r="B7" s="4" t="str">
        <f>'[1]TCE - ANEXO IV - Preencher'!C16</f>
        <v>UPA CARUARU</v>
      </c>
      <c r="C7" s="4" t="str">
        <f>'[1]TCE - ANEXO IV - Preencher'!E16</f>
        <v>3.12 - Material Hospitalar</v>
      </c>
      <c r="D7" s="3">
        <f>'[1]TCE - ANEXO IV - Preencher'!F16</f>
        <v>21596736000144</v>
      </c>
      <c r="E7" s="5" t="str">
        <f>'[1]TCE - ANEXO IV - Preencher'!G16</f>
        <v>ULTRAMEGA DISTRIBUIDORA HOSPITALAR -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00139054</v>
      </c>
      <c r="I7" s="6">
        <f>IF('[1]TCE - ANEXO IV - Preencher'!K16="","",'[1]TCE - ANEXO IV - Preencher'!K16)</f>
        <v>44497</v>
      </c>
      <c r="J7" s="5" t="str">
        <f>'[1]TCE - ANEXO IV - Preencher'!L16</f>
        <v>26211021596736000144550010001390541001430815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440</v>
      </c>
    </row>
    <row r="8" spans="1:12" s="8" customFormat="1" ht="19.5" customHeight="1" x14ac:dyDescent="0.2">
      <c r="A8" s="3">
        <f>IFERROR(VLOOKUP(B8,'[1]DADOS (OCULTAR)'!$P$3:$R$91,3,0),"")</f>
        <v>9039744001166</v>
      </c>
      <c r="B8" s="4" t="str">
        <f>'[1]TCE - ANEXO IV - Preencher'!C17</f>
        <v>UPA CARUARU</v>
      </c>
      <c r="C8" s="4" t="str">
        <f>'[1]TCE - ANEXO IV - Preencher'!E17</f>
        <v>3.4 - Material Farmacológico</v>
      </c>
      <c r="D8" s="3">
        <f>'[1]TCE - ANEXO IV - Preencher'!F17</f>
        <v>21596736000144</v>
      </c>
      <c r="E8" s="5" t="str">
        <f>'[1]TCE - ANEXO IV - Preencher'!G17</f>
        <v>ULTRAMEGA DISTRIBUIDORA HOSPITALAR -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00139054</v>
      </c>
      <c r="I8" s="6">
        <f>IF('[1]TCE - ANEXO IV - Preencher'!K17="","",'[1]TCE - ANEXO IV - Preencher'!K17)</f>
        <v>44497</v>
      </c>
      <c r="J8" s="5" t="str">
        <f>'[1]TCE - ANEXO IV - Preencher'!L17</f>
        <v>26211021596736000144550010001390541001430815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166.98</v>
      </c>
    </row>
    <row r="9" spans="1:12" s="8" customFormat="1" ht="19.5" customHeight="1" x14ac:dyDescent="0.2">
      <c r="A9" s="3">
        <f>IFERROR(VLOOKUP(B9,'[1]DADOS (OCULTAR)'!$P$3:$R$91,3,0),"")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>
        <f>'[1]TCE - ANEXO IV - Preencher'!F18</f>
        <v>42555519000186</v>
      </c>
      <c r="E9" s="5" t="str">
        <f>'[1]TCE - ANEXO IV - Preencher'!G18</f>
        <v xml:space="preserve">R. D. A COMERCIO E SERVIÇOS E REPRESENTAÇÃO HOSPITALAR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000000054</v>
      </c>
      <c r="I9" s="6">
        <f>IF('[1]TCE - ANEXO IV - Preencher'!K18="","",'[1]TCE - ANEXO IV - Preencher'!K18)</f>
        <v>44499</v>
      </c>
      <c r="J9" s="5" t="str">
        <f>'[1]TCE - ANEXO IV - Preencher'!L18</f>
        <v>26211042555519000186550010000000541004544448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2810</v>
      </c>
    </row>
    <row r="10" spans="1:12" s="8" customFormat="1" ht="19.5" customHeight="1" x14ac:dyDescent="0.2">
      <c r="A10" s="3">
        <f>IFERROR(VLOOKUP(B10,'[1]DADOS (OCULTAR)'!$P$3:$R$91,3,0),"")</f>
        <v>9039744001166</v>
      </c>
      <c r="B10" s="4" t="str">
        <f>'[1]TCE - ANEXO IV - Preencher'!C19</f>
        <v>UPA CARUARU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537818</v>
      </c>
      <c r="I10" s="6">
        <f>IF('[1]TCE - ANEXO IV - Preencher'!K19="","",'[1]TCE - ANEXO IV - Preencher'!K19)</f>
        <v>44497</v>
      </c>
      <c r="J10" s="5" t="str">
        <f>'[1]TCE - ANEXO IV - Preencher'!L19</f>
        <v>26211010779833000156550010005378181154310209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2557.08</v>
      </c>
    </row>
    <row r="11" spans="1:12" s="8" customFormat="1" ht="19.5" customHeight="1" x14ac:dyDescent="0.2">
      <c r="A11" s="3">
        <f>IFERROR(VLOOKUP(B11,'[1]DADOS (OCULTAR)'!$P$3:$R$91,3,0),"")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>
        <f>'[1]TCE - ANEXO IV - Preencher'!F20</f>
        <v>31673254000285</v>
      </c>
      <c r="E11" s="5" t="str">
        <f>'[1]TCE - ANEXO IV - Preencher'!G20</f>
        <v>LABORATORIOS B. BRAUN S. A.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150780</v>
      </c>
      <c r="I11" s="6">
        <f>IF('[1]TCE - ANEXO IV - Preencher'!K20="","",'[1]TCE - ANEXO IV - Preencher'!K20)</f>
        <v>44498</v>
      </c>
      <c r="J11" s="5" t="str">
        <f>'[1]TCE - ANEXO IV - Preencher'!L20</f>
        <v>26211031673254000285550000001507801172036020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1800</v>
      </c>
    </row>
    <row r="12" spans="1:12" s="8" customFormat="1" ht="19.5" customHeight="1" x14ac:dyDescent="0.2">
      <c r="A12" s="3">
        <f>IFERROR(VLOOKUP(B12,'[1]DADOS (OCULTAR)'!$P$3:$R$91,3,0),"")</f>
        <v>9039744001166</v>
      </c>
      <c r="B12" s="4" t="str">
        <f>'[1]TCE - ANEXO IV - Preencher'!C21</f>
        <v>UPA CARUARU</v>
      </c>
      <c r="C12" s="4" t="str">
        <f>'[1]TCE - ANEXO IV - Preencher'!E21</f>
        <v>3.12 - Material Hospitalar</v>
      </c>
      <c r="D12" s="3">
        <f>'[1]TCE - ANEXO IV - Preencher'!F21</f>
        <v>7199135000177</v>
      </c>
      <c r="E12" s="5" t="str">
        <f>'[1]TCE - ANEXO IV - Preencher'!G21</f>
        <v>HOSPSETE - DIST. MATERIAIS MEDICO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000014635</v>
      </c>
      <c r="I12" s="6">
        <f>IF('[1]TCE - ANEXO IV - Preencher'!K21="","",'[1]TCE - ANEXO IV - Preencher'!K21)</f>
        <v>44498</v>
      </c>
      <c r="J12" s="5" t="str">
        <f>'[1]TCE - ANEXO IV - Preencher'!L21</f>
        <v>26211007199135000177550010000146351000166564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808.6</v>
      </c>
    </row>
    <row r="13" spans="1:12" s="8" customFormat="1" ht="19.5" customHeight="1" x14ac:dyDescent="0.2">
      <c r="A13" s="3">
        <f>IFERROR(VLOOKUP(B13,'[1]DADOS (OCULTAR)'!$P$3:$R$91,3,0),"")</f>
        <v>9039744001166</v>
      </c>
      <c r="B13" s="4" t="str">
        <f>'[1]TCE - ANEXO IV - Preencher'!C22</f>
        <v>UPA CARUARU</v>
      </c>
      <c r="C13" s="4" t="str">
        <f>'[1]TCE - ANEXO IV - Preencher'!E22</f>
        <v>3.12 - Material Hospitalar</v>
      </c>
      <c r="D13" s="3">
        <f>'[1]TCE - ANEXO IV - Preencher'!F22</f>
        <v>41053497000193</v>
      </c>
      <c r="E13" s="5" t="str">
        <f>'[1]TCE - ANEXO IV - Preencher'!G22</f>
        <v>DISCAMED MEDICO HOSPITALAR LTDA EPP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17481</v>
      </c>
      <c r="I13" s="6">
        <f>IF('[1]TCE - ANEXO IV - Preencher'!K22="","",'[1]TCE - ANEXO IV - Preencher'!K22)</f>
        <v>44504</v>
      </c>
      <c r="J13" s="5" t="str">
        <f>'[1]TCE - ANEXO IV - Preencher'!L22</f>
        <v>26211141053497000193550010000174811001502302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918</v>
      </c>
    </row>
    <row r="14" spans="1:12" s="8" customFormat="1" ht="19.5" customHeight="1" x14ac:dyDescent="0.2">
      <c r="A14" s="3">
        <f>IFERROR(VLOOKUP(B14,'[1]DADOS (OCULTAR)'!$P$3:$R$91,3,0),"")</f>
        <v>9039744001166</v>
      </c>
      <c r="B14" s="4" t="str">
        <f>'[1]TCE - ANEXO IV - Preencher'!C23</f>
        <v>UPA CARUARU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000036688</v>
      </c>
      <c r="I14" s="6">
        <f>IF('[1]TCE - ANEXO IV - Preencher'!K23="","",'[1]TCE - ANEXO IV - Preencher'!K23)</f>
        <v>44498</v>
      </c>
      <c r="J14" s="5" t="str">
        <f>'[1]TCE - ANEXO IV - Preencher'!L23</f>
        <v>26211003817043000152550010000366881070808910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626</v>
      </c>
    </row>
    <row r="15" spans="1:12" s="8" customFormat="1" ht="19.5" customHeight="1" x14ac:dyDescent="0.2">
      <c r="A15" s="3">
        <f>IFERROR(VLOOKUP(B15,'[1]DADOS (OCULTAR)'!$P$3:$R$91,3,0),"")</f>
        <v>9039744001166</v>
      </c>
      <c r="B15" s="4" t="str">
        <f>'[1]TCE - ANEXO IV - Preencher'!C24</f>
        <v>UPA CARUARU</v>
      </c>
      <c r="C15" s="4" t="str">
        <f>'[1]TCE - ANEXO IV - Preencher'!E24</f>
        <v>3.4 - Material Farmacológico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000036688</v>
      </c>
      <c r="I15" s="6">
        <f>IF('[1]TCE - ANEXO IV - Preencher'!K24="","",'[1]TCE - ANEXO IV - Preencher'!K24)</f>
        <v>44498</v>
      </c>
      <c r="J15" s="5" t="str">
        <f>'[1]TCE - ANEXO IV - Preencher'!L24</f>
        <v>26211003817043000152550010000366881070808910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232</v>
      </c>
    </row>
    <row r="16" spans="1:12" s="8" customFormat="1" ht="19.5" customHeight="1" x14ac:dyDescent="0.2">
      <c r="A16" s="3">
        <f>IFERROR(VLOOKUP(B16,'[1]DADOS (OCULTAR)'!$P$3:$R$91,3,0),"")</f>
        <v>9039744001166</v>
      </c>
      <c r="B16" s="4" t="str">
        <f>'[1]TCE - ANEXO IV - Preencher'!C25</f>
        <v>UPA CARUARU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>ULTRAMEGA DISTRIBUIDORA HOSPITALAR -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00139360</v>
      </c>
      <c r="I16" s="6">
        <f>IF('[1]TCE - ANEXO IV - Preencher'!K25="","",'[1]TCE - ANEXO IV - Preencher'!K25)</f>
        <v>44503</v>
      </c>
      <c r="J16" s="5" t="str">
        <f>'[1]TCE - ANEXO IV - Preencher'!L25</f>
        <v>26211121596736000144550010001393601001434052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</v>
      </c>
    </row>
    <row r="17" spans="1:12" s="8" customFormat="1" ht="19.5" customHeight="1" x14ac:dyDescent="0.2">
      <c r="A17" s="3">
        <f>IFERROR(VLOOKUP(B17,'[1]DADOS (OCULTAR)'!$P$3:$R$91,3,0),"")</f>
        <v>9039744001166</v>
      </c>
      <c r="B17" s="4" t="str">
        <f>'[1]TCE - ANEXO IV - Preencher'!C26</f>
        <v>UPA CARUARU</v>
      </c>
      <c r="C17" s="4" t="str">
        <f>'[1]TCE - ANEXO IV - Preencher'!E26</f>
        <v>3.4 - Material Farmacológico</v>
      </c>
      <c r="D17" s="3">
        <f>'[1]TCE - ANEXO IV - Preencher'!F26</f>
        <v>21596736000144</v>
      </c>
      <c r="E17" s="5" t="str">
        <f>'[1]TCE - ANEXO IV - Preencher'!G26</f>
        <v>ULTRAMEGA DISTRIBUIDORA HOSPITALAR -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00139360</v>
      </c>
      <c r="I17" s="6">
        <f>IF('[1]TCE - ANEXO IV - Preencher'!K26="","",'[1]TCE - ANEXO IV - Preencher'!K26)</f>
        <v>44503</v>
      </c>
      <c r="J17" s="5" t="str">
        <f>'[1]TCE - ANEXO IV - Preencher'!L26</f>
        <v>26211121596736000144550010001393601001434052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508</v>
      </c>
    </row>
    <row r="18" spans="1:12" s="8" customFormat="1" ht="19.5" customHeight="1" x14ac:dyDescent="0.2">
      <c r="A18" s="3">
        <f>IFERROR(VLOOKUP(B18,'[1]DADOS (OCULTAR)'!$P$3:$R$91,3,0),"")</f>
        <v>9039744001166</v>
      </c>
      <c r="B18" s="4" t="str">
        <f>'[1]TCE - ANEXO IV - Preencher'!C27</f>
        <v>UPA CARUARU</v>
      </c>
      <c r="C18" s="4" t="str">
        <f>'[1]TCE - ANEXO IV - Preencher'!E27</f>
        <v>3.12 - Material Hospitalar</v>
      </c>
      <c r="D18" s="3">
        <f>'[1]TCE - ANEXO IV - Preencher'!F27</f>
        <v>10663466000120</v>
      </c>
      <c r="E18" s="5" t="str">
        <f>'[1]TCE - ANEXO IV - Preencher'!G27</f>
        <v>PROMEC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000089437</v>
      </c>
      <c r="I18" s="6">
        <f>IF('[1]TCE - ANEXO IV - Preencher'!K27="","",'[1]TCE - ANEXO IV - Preencher'!K27)</f>
        <v>44505</v>
      </c>
      <c r="J18" s="5" t="str">
        <f>'[1]TCE - ANEXO IV - Preencher'!L27</f>
        <v>26211110663466000120550010000894371139841260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210</v>
      </c>
    </row>
    <row r="19" spans="1:12" s="8" customFormat="1" ht="19.5" customHeight="1" x14ac:dyDescent="0.2">
      <c r="A19" s="3">
        <f>IFERROR(VLOOKUP(B19,'[1]DADOS (OCULTAR)'!$P$3:$R$91,3,0),"")</f>
        <v>9039744001166</v>
      </c>
      <c r="B19" s="4" t="str">
        <f>'[1]TCE - ANEXO IV - Preencher'!C28</f>
        <v>UPA CARUARU</v>
      </c>
      <c r="C19" s="4" t="str">
        <f>'[1]TCE - ANEXO IV - Preencher'!E28</f>
        <v>3.4 - Material Farmacológico</v>
      </c>
      <c r="D19" s="3">
        <f>'[1]TCE - ANEXO IV - Preencher'!F28</f>
        <v>10663466000120</v>
      </c>
      <c r="E19" s="5" t="str">
        <f>'[1]TCE - ANEXO IV - Preencher'!G28</f>
        <v>PROMEC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000089437</v>
      </c>
      <c r="I19" s="6">
        <f>IF('[1]TCE - ANEXO IV - Preencher'!K28="","",'[1]TCE - ANEXO IV - Preencher'!K28)</f>
        <v>44505</v>
      </c>
      <c r="J19" s="5" t="str">
        <f>'[1]TCE - ANEXO IV - Preencher'!L28</f>
        <v>26211110663466000120550010000894371139841260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374</v>
      </c>
    </row>
    <row r="20" spans="1:12" s="8" customFormat="1" ht="19.5" customHeight="1" x14ac:dyDescent="0.2">
      <c r="A20" s="3">
        <f>IFERROR(VLOOKUP(B20,'[1]DADOS (OCULTAR)'!$P$3:$R$91,3,0),"")</f>
        <v>9039744001166</v>
      </c>
      <c r="B20" s="4" t="str">
        <f>'[1]TCE - ANEXO IV - Preencher'!C29</f>
        <v>UPA CARUARU</v>
      </c>
      <c r="C20" s="4" t="str">
        <f>'[1]TCE - ANEXO IV - Preencher'!E29</f>
        <v>3.12 - Material Hospitalar</v>
      </c>
      <c r="D20" s="3">
        <f>'[1]TCE - ANEXO IV - Preencher'!F29</f>
        <v>41053497000193</v>
      </c>
      <c r="E20" s="5" t="str">
        <f>'[1]TCE - ANEXO IV - Preencher'!G29</f>
        <v>DISCAMED MEDICO HOSPITALAR LTDA EPP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17491</v>
      </c>
      <c r="I20" s="6">
        <f>IF('[1]TCE - ANEXO IV - Preencher'!K29="","",'[1]TCE - ANEXO IV - Preencher'!K29)</f>
        <v>44505</v>
      </c>
      <c r="J20" s="5" t="str">
        <f>'[1]TCE - ANEXO IV - Preencher'!L29</f>
        <v>26211141053497000193550010000174911001502511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825</v>
      </c>
    </row>
    <row r="21" spans="1:12" s="8" customFormat="1" ht="19.5" customHeight="1" x14ac:dyDescent="0.2">
      <c r="A21" s="3">
        <f>IFERROR(VLOOKUP(B21,'[1]DADOS (OCULTAR)'!$P$3:$R$91,3,0),"")</f>
        <v>9039744001166</v>
      </c>
      <c r="B21" s="4" t="str">
        <f>'[1]TCE - ANEXO IV - Preencher'!C30</f>
        <v>UPA CARUARU</v>
      </c>
      <c r="C21" s="4" t="str">
        <f>'[1]TCE - ANEXO IV - Preencher'!E30</f>
        <v>3.12 - Material Hospitalar</v>
      </c>
      <c r="D21" s="3">
        <f>'[1]TCE - ANEXO IV - Preencher'!F30</f>
        <v>12420164000904</v>
      </c>
      <c r="E21" s="5" t="str">
        <f>'[1]TCE - ANEXO IV - Preencher'!G30</f>
        <v>CM HOSPITALAR S.A. BRASILIA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000577339</v>
      </c>
      <c r="I21" s="6">
        <f>IF('[1]TCE - ANEXO IV - Preencher'!K30="","",'[1]TCE - ANEXO IV - Preencher'!K30)</f>
        <v>44497</v>
      </c>
      <c r="J21" s="5" t="str">
        <f>'[1]TCE - ANEXO IV - Preencher'!L30</f>
        <v>53211012420164000904550010005773391636456165</v>
      </c>
      <c r="K21" s="5" t="str">
        <f>IF(F21="B",LEFT('[1]TCE - ANEXO IV - Preencher'!M30,2),IF(F21="S",LEFT('[1]TCE - ANEXO IV - Preencher'!M30,7),IF('[1]TCE - ANEXO IV - Preencher'!H30="","")))</f>
        <v>53</v>
      </c>
      <c r="L21" s="7">
        <f>'[1]TCE - ANEXO IV - Preencher'!N30</f>
        <v>1881.6</v>
      </c>
    </row>
    <row r="22" spans="1:12" s="8" customFormat="1" ht="19.5" customHeight="1" x14ac:dyDescent="0.2">
      <c r="A22" s="3">
        <f>IFERROR(VLOOKUP(B22,'[1]DADOS (OCULTAR)'!$P$3:$R$91,3,0),"")</f>
        <v>9039744001166</v>
      </c>
      <c r="B22" s="4" t="str">
        <f>'[1]TCE - ANEXO IV - Preencher'!C31</f>
        <v>UPA CARUARU</v>
      </c>
      <c r="C22" s="4" t="str">
        <f>'[1]TCE - ANEXO IV - Preencher'!E31</f>
        <v>3.12 - Material Hospitalar</v>
      </c>
      <c r="D22" s="3">
        <f>'[1]TCE - ANEXO IV - Preencher'!F31</f>
        <v>11449180000290</v>
      </c>
      <c r="E22" s="5" t="str">
        <f>'[1]TCE - ANEXO IV - Preencher'!G31</f>
        <v>DPROSMED DIST PROD MEDICO-HOSPITALARES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000002103</v>
      </c>
      <c r="I22" s="6">
        <f>IF('[1]TCE - ANEXO IV - Preencher'!K31="","",'[1]TCE - ANEXO IV - Preencher'!K31)</f>
        <v>44498</v>
      </c>
      <c r="J22" s="5" t="str">
        <f>'[1]TCE - ANEXO IV - Preencher'!L31</f>
        <v>26211011449180000290550010000021031998261556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161.47999999999999</v>
      </c>
    </row>
    <row r="23" spans="1:12" s="8" customFormat="1" ht="19.5" customHeight="1" x14ac:dyDescent="0.2">
      <c r="A23" s="3">
        <f>IFERROR(VLOOKUP(B23,'[1]DADOS (OCULTAR)'!$P$3:$R$91,3,0),"")</f>
        <v>9039744001166</v>
      </c>
      <c r="B23" s="4" t="str">
        <f>'[1]TCE - ANEXO IV - Preencher'!C32</f>
        <v>UPA CARUARU</v>
      </c>
      <c r="C23" s="4" t="str">
        <f>'[1]TCE - ANEXO IV - Preencher'!E32</f>
        <v>3.12 - Material Hospitalar</v>
      </c>
      <c r="D23" s="3">
        <f>'[1]TCE - ANEXO IV - Preencher'!F32</f>
        <v>2520829000140</v>
      </c>
      <c r="E23" s="5" t="str">
        <f>'[1]TCE - ANEXO IV - Preencher'!G32</f>
        <v>DIMASTER COMERCIO DE PRODUTOS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264915</v>
      </c>
      <c r="I23" s="6">
        <f>IF('[1]TCE - ANEXO IV - Preencher'!K32="","",'[1]TCE - ANEXO IV - Preencher'!K32)</f>
        <v>44498</v>
      </c>
      <c r="J23" s="5" t="str">
        <f>'[1]TCE - ANEXO IV - Preencher'!L32</f>
        <v>43211002520829000140550010002649151337866351</v>
      </c>
      <c r="K23" s="5" t="str">
        <f>IF(F23="B",LEFT('[1]TCE - ANEXO IV - Preencher'!M32,2),IF(F23="S",LEFT('[1]TCE - ANEXO IV - Preencher'!M32,7),IF('[1]TCE - ANEXO IV - Preencher'!H32="","")))</f>
        <v>43</v>
      </c>
      <c r="L23" s="7">
        <f>'[1]TCE - ANEXO IV - Preencher'!N32</f>
        <v>3545.6</v>
      </c>
    </row>
    <row r="24" spans="1:12" s="8" customFormat="1" ht="19.5" customHeight="1" x14ac:dyDescent="0.2">
      <c r="A24" s="3">
        <f>IFERROR(VLOOKUP(B24,'[1]DADOS (OCULTAR)'!$P$3:$R$91,3,0),"")</f>
        <v>9039744001166</v>
      </c>
      <c r="B24" s="4" t="str">
        <f>'[1]TCE - ANEXO IV - Preencher'!C33</f>
        <v>UPA CARUARU</v>
      </c>
      <c r="C24" s="4" t="str">
        <f>'[1]TCE - ANEXO IV - Preencher'!E33</f>
        <v>3.12 - Material Hospitalar</v>
      </c>
      <c r="D24" s="3">
        <f>'[1]TCE - ANEXO IV - Preencher'!F33</f>
        <v>12420164000157</v>
      </c>
      <c r="E24" s="5" t="str">
        <f>'[1]TCE - ANEXO IV - Preencher'!G33</f>
        <v xml:space="preserve">CM HOSPITALAR S.A.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000944276</v>
      </c>
      <c r="I24" s="6">
        <f>IF('[1]TCE - ANEXO IV - Preencher'!K33="","",'[1]TCE - ANEXO IV - Preencher'!K33)</f>
        <v>44497</v>
      </c>
      <c r="J24" s="5" t="str">
        <f>'[1]TCE - ANEXO IV - Preencher'!L33</f>
        <v>35211012420164000157550010009442761995167158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1875.5</v>
      </c>
    </row>
    <row r="25" spans="1:12" s="8" customFormat="1" ht="19.5" customHeight="1" x14ac:dyDescent="0.2">
      <c r="A25" s="3">
        <f>IFERROR(VLOOKUP(B25,'[1]DADOS (OCULTAR)'!$P$3:$R$91,3,0),"")</f>
        <v>9039744001166</v>
      </c>
      <c r="B25" s="4" t="str">
        <f>'[1]TCE - ANEXO IV - Preencher'!C34</f>
        <v>UPA CARUARU</v>
      </c>
      <c r="C25" s="4" t="str">
        <f>'[1]TCE - ANEXO IV - Preencher'!E34</f>
        <v>3.12 - Material Hospitalar</v>
      </c>
      <c r="D25" s="3">
        <f>'[1]TCE - ANEXO IV - Preencher'!F34</f>
        <v>4614288000145</v>
      </c>
      <c r="E25" s="5" t="str">
        <f>'[1]TCE - ANEXO IV - Preencher'!G34</f>
        <v>DISK LIFE COMERCIO DE PRODUTOS CIRURGICOS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4344</v>
      </c>
      <c r="I25" s="6">
        <f>IF('[1]TCE - ANEXO IV - Preencher'!K34="","",'[1]TCE - ANEXO IV - Preencher'!K34)</f>
        <v>44504</v>
      </c>
      <c r="J25" s="5" t="str">
        <f>'[1]TCE - ANEXO IV - Preencher'!L34</f>
        <v>26211104614288000145550010000043441809676176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3208.58</v>
      </c>
    </row>
    <row r="26" spans="1:12" s="8" customFormat="1" ht="19.5" customHeight="1" x14ac:dyDescent="0.2">
      <c r="A26" s="3">
        <f>IFERROR(VLOOKUP(B26,'[1]DADOS (OCULTAR)'!$P$3:$R$91,3,0),"")</f>
        <v>9039744001166</v>
      </c>
      <c r="B26" s="4" t="str">
        <f>'[1]TCE - ANEXO IV - Preencher'!C35</f>
        <v>UPA CARUARU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 MEDICAMENTOS E MATERIAL HOSPITALAR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000353942</v>
      </c>
      <c r="I26" s="6">
        <f>IF('[1]TCE - ANEXO IV - Preencher'!K35="","",'[1]TCE - ANEXO IV - Preencher'!K35)</f>
        <v>44508</v>
      </c>
      <c r="J26" s="5" t="str">
        <f>'[1]TCE - ANEXO IV - Preencher'!L35</f>
        <v>26211108778201000126550010003539421164255845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5456.67</v>
      </c>
    </row>
    <row r="27" spans="1:12" s="8" customFormat="1" ht="19.5" customHeight="1" x14ac:dyDescent="0.2">
      <c r="A27" s="3">
        <f>IFERROR(VLOOKUP(B27,'[1]DADOS (OCULTAR)'!$P$3:$R$91,3,0),"")</f>
        <v>9039744001166</v>
      </c>
      <c r="B27" s="4" t="str">
        <f>'[1]TCE - ANEXO IV - Preencher'!C36</f>
        <v>UPA CARUARU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538199</v>
      </c>
      <c r="I27" s="6">
        <f>IF('[1]TCE - ANEXO IV - Preencher'!K36="","",'[1]TCE - ANEXO IV - Preencher'!K36)</f>
        <v>44504</v>
      </c>
      <c r="J27" s="5" t="str">
        <f>'[1]TCE - ANEXO IV - Preencher'!L36</f>
        <v>26211110779833000156550010005381991153531854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615.6</v>
      </c>
    </row>
    <row r="28" spans="1:12" s="8" customFormat="1" ht="19.5" customHeight="1" x14ac:dyDescent="0.2">
      <c r="A28" s="3">
        <f>IFERROR(VLOOKUP(B28,'[1]DADOS (OCULTAR)'!$P$3:$R$91,3,0),"")</f>
        <v>9039744001166</v>
      </c>
      <c r="B28" s="4" t="str">
        <f>'[1]TCE - ANEXO IV - Preencher'!C37</f>
        <v>UPA CARUARU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 DIST PROD MEDICO-HOSPITALARES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000046352</v>
      </c>
      <c r="I28" s="6">
        <f>IF('[1]TCE - ANEXO IV - Preencher'!K37="","",'[1]TCE - ANEXO IV - Preencher'!K37)</f>
        <v>44498</v>
      </c>
      <c r="J28" s="5" t="str">
        <f>'[1]TCE - ANEXO IV - Preencher'!L37</f>
        <v>26211011449180000100550010000463521452690991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9180</v>
      </c>
    </row>
    <row r="29" spans="1:12" s="8" customFormat="1" ht="19.5" customHeight="1" x14ac:dyDescent="0.2">
      <c r="A29" s="3">
        <f>IFERROR(VLOOKUP(B29,'[1]DADOS (OCULTAR)'!$P$3:$R$91,3,0),"")</f>
        <v>9039744001166</v>
      </c>
      <c r="B29" s="4" t="str">
        <f>'[1]TCE - ANEXO IV - Preencher'!C38</f>
        <v>UPA CARUARU</v>
      </c>
      <c r="C29" s="4" t="str">
        <f>'[1]TCE - ANEXO IV - Preencher'!E38</f>
        <v>3.12 - Material Hospitalar</v>
      </c>
      <c r="D29" s="3">
        <f>'[1]TCE - ANEXO IV - Preencher'!F38</f>
        <v>8778201000126</v>
      </c>
      <c r="E29" s="5" t="str">
        <f>'[1]TCE - ANEXO IV - Preencher'!G38</f>
        <v>DROGAFONTE MEDICAMENTOS E MATERIAL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000353982</v>
      </c>
      <c r="I29" s="6">
        <f>IF('[1]TCE - ANEXO IV - Preencher'!K38="","",'[1]TCE - ANEXO IV - Preencher'!K38)</f>
        <v>44508</v>
      </c>
      <c r="J29" s="5" t="str">
        <f>'[1]TCE - ANEXO IV - Preencher'!L38</f>
        <v>26211108778201000126550010003539821044124323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2667.42</v>
      </c>
    </row>
    <row r="30" spans="1:12" s="8" customFormat="1" ht="19.5" customHeight="1" x14ac:dyDescent="0.2">
      <c r="A30" s="3">
        <f>IFERROR(VLOOKUP(B30,'[1]DADOS (OCULTAR)'!$P$3:$R$91,3,0),"")</f>
        <v>9039744001166</v>
      </c>
      <c r="B30" s="4" t="str">
        <f>'[1]TCE - ANEXO IV - Preencher'!C39</f>
        <v>UPA CARUARU</v>
      </c>
      <c r="C30" s="4" t="str">
        <f>'[1]TCE - ANEXO IV - Preencher'!E39</f>
        <v>3.12 - Material Hospitalar</v>
      </c>
      <c r="D30" s="3">
        <f>'[1]TCE - ANEXO IV - Preencher'!F39</f>
        <v>21596736000144</v>
      </c>
      <c r="E30" s="5" t="str">
        <f>'[1]TCE - ANEXO IV - Preencher'!G39</f>
        <v>ULTRAMEGA DISTRIBUIDORA HOSPITALAR -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00139858</v>
      </c>
      <c r="I30" s="6">
        <f>IF('[1]TCE - ANEXO IV - Preencher'!K39="","",'[1]TCE - ANEXO IV - Preencher'!K39)</f>
        <v>44509</v>
      </c>
      <c r="J30" s="5" t="str">
        <f>'[1]TCE - ANEXO IV - Preencher'!L39</f>
        <v>26211121596736000144550010001398581001439436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1019.66</v>
      </c>
    </row>
    <row r="31" spans="1:12" s="8" customFormat="1" ht="19.5" customHeight="1" x14ac:dyDescent="0.2">
      <c r="A31" s="3">
        <f>IFERROR(VLOOKUP(B31,'[1]DADOS (OCULTAR)'!$P$3:$R$91,3,0),"")</f>
        <v>9039744001166</v>
      </c>
      <c r="B31" s="4" t="str">
        <f>'[1]TCE - ANEXO IV - Preencher'!C40</f>
        <v>UPA CARUARU</v>
      </c>
      <c r="C31" s="4" t="str">
        <f>'[1]TCE - ANEXO IV - Preencher'!E40</f>
        <v>3.12 - Material Hospitalar</v>
      </c>
      <c r="D31" s="3">
        <f>'[1]TCE - ANEXO IV - Preencher'!F40</f>
        <v>6106005000180</v>
      </c>
      <c r="E31" s="5" t="str">
        <f>'[1]TCE - ANEXO IV - Preencher'!G40</f>
        <v>STOCK MED PRODUTOS MEDICO-HOSPITALARES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133911</v>
      </c>
      <c r="I31" s="6">
        <f>IF('[1]TCE - ANEXO IV - Preencher'!K40="","",'[1]TCE - ANEXO IV - Preencher'!K40)</f>
        <v>44498</v>
      </c>
      <c r="J31" s="5" t="str">
        <f>'[1]TCE - ANEXO IV - Preencher'!L40</f>
        <v>43211006106005000180550010001339111005642896</v>
      </c>
      <c r="K31" s="5" t="str">
        <f>IF(F31="B",LEFT('[1]TCE - ANEXO IV - Preencher'!M40,2),IF(F31="S",LEFT('[1]TCE - ANEXO IV - Preencher'!M40,7),IF('[1]TCE - ANEXO IV - Preencher'!H40="","")))</f>
        <v>43</v>
      </c>
      <c r="L31" s="7">
        <f>'[1]TCE - ANEXO IV - Preencher'!N40</f>
        <v>27858.14</v>
      </c>
    </row>
    <row r="32" spans="1:12" s="8" customFormat="1" ht="19.5" customHeight="1" x14ac:dyDescent="0.2">
      <c r="A32" s="3">
        <f>IFERROR(VLOOKUP(B32,'[1]DADOS (OCULTAR)'!$P$3:$R$91,3,0),"")</f>
        <v>9039744001166</v>
      </c>
      <c r="B32" s="4" t="str">
        <f>'[1]TCE - ANEXO IV - Preencher'!C41</f>
        <v>UPA CARUARU</v>
      </c>
      <c r="C32" s="4" t="str">
        <f>'[1]TCE - ANEXO IV - Preencher'!E41</f>
        <v>3.12 - Material Hospitalar</v>
      </c>
      <c r="D32" s="3">
        <f>'[1]TCE - ANEXO IV - Preencher'!F41</f>
        <v>61418042000131</v>
      </c>
      <c r="E32" s="5" t="str">
        <f>'[1]TCE - ANEXO IV - Preencher'!G41</f>
        <v>CIRURGICA FERNANDES C. MAT. CIR. HO. SO.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1398604</v>
      </c>
      <c r="I32" s="6">
        <f>IF('[1]TCE - ANEXO IV - Preencher'!K41="","",'[1]TCE - ANEXO IV - Preencher'!K41)</f>
        <v>44503</v>
      </c>
      <c r="J32" s="5" t="str">
        <f>'[1]TCE - ANEXO IV - Preencher'!L41</f>
        <v>35211161418042000131550040013986041390979952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30385.05</v>
      </c>
    </row>
    <row r="33" spans="1:12" s="8" customFormat="1" ht="19.5" customHeight="1" x14ac:dyDescent="0.2">
      <c r="A33" s="3">
        <f>IFERROR(VLOOKUP(B33,'[1]DADOS (OCULTAR)'!$P$3:$R$91,3,0),"")</f>
        <v>9039744001166</v>
      </c>
      <c r="B33" s="4" t="str">
        <f>'[1]TCE - ANEXO IV - Preencher'!C42</f>
        <v>UPA CARUARU</v>
      </c>
      <c r="C33" s="4" t="str">
        <f>'[1]TCE - ANEXO IV - Preencher'!E42</f>
        <v>3.12 - Material Hospitalar</v>
      </c>
      <c r="D33" s="3">
        <f>'[1]TCE - ANEXO IV - Preencher'!F42</f>
        <v>30848237000198</v>
      </c>
      <c r="E33" s="5" t="str">
        <f>'[1]TCE - ANEXO IV - Preencher'!G42</f>
        <v>PH COMERCIO DE PRODUTOS MEDICOS HOSPITAL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000008128</v>
      </c>
      <c r="I33" s="6">
        <f>IF('[1]TCE - ANEXO IV - Preencher'!K42="","",'[1]TCE - ANEXO IV - Preencher'!K42)</f>
        <v>44508</v>
      </c>
      <c r="J33" s="5" t="str">
        <f>'[1]TCE - ANEXO IV - Preencher'!L42</f>
        <v>26211130848237000198550010000081281609059485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658.4</v>
      </c>
    </row>
    <row r="34" spans="1:12" s="8" customFormat="1" ht="19.5" customHeight="1" x14ac:dyDescent="0.2">
      <c r="A34" s="3">
        <f>IFERROR(VLOOKUP(B34,'[1]DADOS (OCULTAR)'!$P$3:$R$91,3,0),"")</f>
        <v>9039744001166</v>
      </c>
      <c r="B34" s="4" t="str">
        <f>'[1]TCE - ANEXO IV - Preencher'!C43</f>
        <v>UPA CARUARU</v>
      </c>
      <c r="C34" s="4" t="str">
        <f>'[1]TCE - ANEXO IV - Preencher'!E43</f>
        <v>3.12 - Material Hospitalar</v>
      </c>
      <c r="D34" s="3">
        <f>'[1]TCE - ANEXO IV - Preencher'!F43</f>
        <v>8778201000126</v>
      </c>
      <c r="E34" s="5" t="str">
        <f>'[1]TCE - ANEXO IV - Preencher'!G43</f>
        <v>DROGAFONTE MEDICAMENTOS E MATERIAL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000354465</v>
      </c>
      <c r="I34" s="6">
        <f>IF('[1]TCE - ANEXO IV - Preencher'!K43="","",'[1]TCE - ANEXO IV - Preencher'!K43)</f>
        <v>44511</v>
      </c>
      <c r="J34" s="5" t="str">
        <f>'[1]TCE - ANEXO IV - Preencher'!L43</f>
        <v>26211108778201000126550010003544651634216222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2331.1999999999998</v>
      </c>
    </row>
    <row r="35" spans="1:12" s="8" customFormat="1" ht="19.5" customHeight="1" x14ac:dyDescent="0.2">
      <c r="A35" s="3">
        <f>IFERROR(VLOOKUP(B35,'[1]DADOS (OCULTAR)'!$P$3:$R$91,3,0),"")</f>
        <v>9039744001166</v>
      </c>
      <c r="B35" s="4" t="str">
        <f>'[1]TCE - ANEXO IV - Preencher'!C44</f>
        <v>UPA CARUARU</v>
      </c>
      <c r="C35" s="4" t="str">
        <f>'[1]TCE - ANEXO IV - Preencher'!E44</f>
        <v>3.12 - Material Hospitalar</v>
      </c>
      <c r="D35" s="3">
        <f>'[1]TCE - ANEXO IV - Preencher'!F44</f>
        <v>21596736000144</v>
      </c>
      <c r="E35" s="5" t="str">
        <f>'[1]TCE - ANEXO IV - Preencher'!G44</f>
        <v>ULTRAMEGA DISTRIBUIDORA HOSPITALAR -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00140230</v>
      </c>
      <c r="I35" s="6">
        <f>IF('[1]TCE - ANEXO IV - Preencher'!K44="","",'[1]TCE - ANEXO IV - Preencher'!K44)</f>
        <v>44512</v>
      </c>
      <c r="J35" s="5" t="str">
        <f>'[1]TCE - ANEXO IV - Preencher'!L44</f>
        <v>26211121596736000144550010001402301001443351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208.21</v>
      </c>
    </row>
    <row r="36" spans="1:12" s="8" customFormat="1" ht="19.5" customHeight="1" x14ac:dyDescent="0.2">
      <c r="A36" s="3">
        <f>IFERROR(VLOOKUP(B36,'[1]DADOS (OCULTAR)'!$P$3:$R$91,3,0),"")</f>
        <v>9039744001166</v>
      </c>
      <c r="B36" s="4" t="str">
        <f>'[1]TCE - ANEXO IV - Preencher'!C45</f>
        <v>UPA CARUARU</v>
      </c>
      <c r="C36" s="4" t="str">
        <f>'[1]TCE - ANEXO IV - Preencher'!E45</f>
        <v>3.4 - Material Farmacológico</v>
      </c>
      <c r="D36" s="3">
        <f>'[1]TCE - ANEXO IV - Preencher'!F45</f>
        <v>21596736000144</v>
      </c>
      <c r="E36" s="5" t="str">
        <f>'[1]TCE - ANEXO IV - Preencher'!G45</f>
        <v>ULTRAMEGA DISTRIBUIDORA HOSPITALAR -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00140230</v>
      </c>
      <c r="I36" s="6">
        <f>IF('[1]TCE - ANEXO IV - Preencher'!K45="","",'[1]TCE - ANEXO IV - Preencher'!K45)</f>
        <v>44512</v>
      </c>
      <c r="J36" s="5" t="str">
        <f>'[1]TCE - ANEXO IV - Preencher'!L45</f>
        <v>26211121596736000144550010001402301001443351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301.75</v>
      </c>
    </row>
    <row r="37" spans="1:12" s="8" customFormat="1" ht="19.5" customHeight="1" x14ac:dyDescent="0.2">
      <c r="A37" s="3">
        <f>IFERROR(VLOOKUP(B37,'[1]DADOS (OCULTAR)'!$P$3:$R$91,3,0),"")</f>
        <v>9039744001166</v>
      </c>
      <c r="B37" s="4" t="str">
        <f>'[1]TCE - ANEXO IV - Preencher'!C46</f>
        <v>UPA CARUARU</v>
      </c>
      <c r="C37" s="4" t="str">
        <f>'[1]TCE - ANEXO IV - Preencher'!E46</f>
        <v>3.12 - Material Hospitalar</v>
      </c>
      <c r="D37" s="3">
        <f>'[1]TCE - ANEXO IV - Preencher'!F46</f>
        <v>9581782000174</v>
      </c>
      <c r="E37" s="5" t="str">
        <f>'[1]TCE - ANEXO IV - Preencher'!G46</f>
        <v>LAPAROMED MÉDICA CIRURGICA EIRELI - ME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000008441</v>
      </c>
      <c r="I37" s="6">
        <f>IF('[1]TCE - ANEXO IV - Preencher'!K46="","",'[1]TCE - ANEXO IV - Preencher'!K46)</f>
        <v>44517</v>
      </c>
      <c r="J37" s="5" t="str">
        <f>'[1]TCE - ANEXO IV - Preencher'!L46</f>
        <v>26211109581782000174550010000084411749601581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510</v>
      </c>
    </row>
    <row r="38" spans="1:12" s="8" customFormat="1" ht="19.5" customHeight="1" x14ac:dyDescent="0.2">
      <c r="A38" s="3">
        <f>IFERROR(VLOOKUP(B38,'[1]DADOS (OCULTAR)'!$P$3:$R$91,3,0),"")</f>
        <v>9039744001166</v>
      </c>
      <c r="B38" s="4" t="str">
        <f>'[1]TCE - ANEXO IV - Preencher'!C47</f>
        <v>UPA CARUARU</v>
      </c>
      <c r="C38" s="4" t="str">
        <f>'[1]TCE - ANEXO IV - Preencher'!E47</f>
        <v>3.12 - Material Hospitalar</v>
      </c>
      <c r="D38" s="3">
        <f>'[1]TCE - ANEXO IV - Preencher'!F47</f>
        <v>30848237000198</v>
      </c>
      <c r="E38" s="5" t="str">
        <f>'[1]TCE - ANEXO IV - Preencher'!G47</f>
        <v>PH COMERCIO DE PRODUTOS MEDICOS HOSPITAL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000008249</v>
      </c>
      <c r="I38" s="6">
        <f>IF('[1]TCE - ANEXO IV - Preencher'!K47="","",'[1]TCE - ANEXO IV - Preencher'!K47)</f>
        <v>44522</v>
      </c>
      <c r="J38" s="5" t="str">
        <f>'[1]TCE - ANEXO IV - Preencher'!L47</f>
        <v>26211130848237000198550010000082491884713315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687.96</v>
      </c>
    </row>
    <row r="39" spans="1:12" s="8" customFormat="1" ht="19.5" customHeight="1" x14ac:dyDescent="0.2">
      <c r="A39" s="3">
        <f>IFERROR(VLOOKUP(B39,'[1]DADOS (OCULTAR)'!$P$3:$R$91,3,0),"")</f>
        <v>9039744001166</v>
      </c>
      <c r="B39" s="4" t="str">
        <f>'[1]TCE - ANEXO IV - Preencher'!C48</f>
        <v>UPA CARUARU</v>
      </c>
      <c r="C39" s="4" t="str">
        <f>'[1]TCE - ANEXO IV - Preencher'!E48</f>
        <v>3.12 - Material Hospitalar</v>
      </c>
      <c r="D39" s="3">
        <f>'[1]TCE - ANEXO IV - Preencher'!F48</f>
        <v>6198619000996</v>
      </c>
      <c r="E39" s="5" t="str">
        <f>'[1]TCE - ANEXO IV - Preencher'!G48</f>
        <v>DROGATIM DROGARIAS LTDA - LJ02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000016517</v>
      </c>
      <c r="I39" s="6">
        <f>IF('[1]TCE - ANEXO IV - Preencher'!K48="","",'[1]TCE - ANEXO IV - Preencher'!K48)</f>
        <v>44522</v>
      </c>
      <c r="J39" s="5" t="str">
        <f>'[1]TCE - ANEXO IV - Preencher'!L48</f>
        <v>26211106198619000996550030000165171003569960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140.19999999999999</v>
      </c>
    </row>
    <row r="40" spans="1:12" s="8" customFormat="1" ht="19.5" customHeight="1" x14ac:dyDescent="0.2">
      <c r="A40" s="3">
        <f>IFERROR(VLOOKUP(B40,'[1]DADOS (OCULTAR)'!$P$3:$R$91,3,0),"")</f>
        <v>9039744001166</v>
      </c>
      <c r="B40" s="4" t="str">
        <f>'[1]TCE - ANEXO IV - Preencher'!C49</f>
        <v>UPA CARUARU</v>
      </c>
      <c r="C40" s="4" t="str">
        <f>'[1]TCE - ANEXO IV - Preencher'!E49</f>
        <v>3.4 - Material Farmacológico</v>
      </c>
      <c r="D40" s="3">
        <f>'[1]TCE - ANEXO IV - Preencher'!F49</f>
        <v>6198619000996</v>
      </c>
      <c r="E40" s="5" t="str">
        <f>'[1]TCE - ANEXO IV - Preencher'!G49</f>
        <v>DROGATIM DROGARIAS LTDA - LJ02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000016517</v>
      </c>
      <c r="I40" s="6">
        <f>IF('[1]TCE - ANEXO IV - Preencher'!K49="","",'[1]TCE - ANEXO IV - Preencher'!K49)</f>
        <v>44522</v>
      </c>
      <c r="J40" s="5" t="str">
        <f>'[1]TCE - ANEXO IV - Preencher'!L49</f>
        <v>26211106198619000996550030000165171003569960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106.79</v>
      </c>
    </row>
    <row r="41" spans="1:12" s="8" customFormat="1" ht="19.5" customHeight="1" x14ac:dyDescent="0.2">
      <c r="A41" s="3">
        <f>IFERROR(VLOOKUP(B41,'[1]DADOS (OCULTAR)'!$P$3:$R$91,3,0),"")</f>
        <v>9039744001166</v>
      </c>
      <c r="B41" s="4" t="str">
        <f>'[1]TCE - ANEXO IV - Preencher'!C50</f>
        <v>UPA CARUARU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539516</v>
      </c>
      <c r="I41" s="6">
        <f>IF('[1]TCE - ANEXO IV - Preencher'!K50="","",'[1]TCE - ANEXO IV - Preencher'!K50)</f>
        <v>44524</v>
      </c>
      <c r="J41" s="5" t="str">
        <f>'[1]TCE - ANEXO IV - Preencher'!L50</f>
        <v>26211110779833000156550010005395161171448444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2106</v>
      </c>
    </row>
    <row r="42" spans="1:12" s="8" customFormat="1" ht="19.5" customHeight="1" x14ac:dyDescent="0.2">
      <c r="A42" s="3">
        <f>IFERROR(VLOOKUP(B42,'[1]DADOS (OCULTAR)'!$P$3:$R$91,3,0),"")</f>
        <v>9039744001166</v>
      </c>
      <c r="B42" s="4" t="str">
        <f>'[1]TCE - ANEXO IV - Preencher'!C51</f>
        <v>UPA CARUARU</v>
      </c>
      <c r="C42" s="4" t="str">
        <f>'[1]TCE - ANEXO IV - Preencher'!E51</f>
        <v>3.4 - Material Farmacológico</v>
      </c>
      <c r="D42" s="3">
        <f>'[1]TCE - ANEXO IV - Preencher'!F51</f>
        <v>8778201000126</v>
      </c>
      <c r="E42" s="5" t="str">
        <f>'[1]TCE - ANEXO IV - Preencher'!G51</f>
        <v>DROGAFONTE MEDICAMENTOS E MATERIAL HOSPITALAR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000353230</v>
      </c>
      <c r="I42" s="6">
        <f>IF('[1]TCE - ANEXO IV - Preencher'!K51="","",'[1]TCE - ANEXO IV - Preencher'!K51)</f>
        <v>44498</v>
      </c>
      <c r="J42" s="5" t="str">
        <f>'[1]TCE - ANEXO IV - Preencher'!L51</f>
        <v>26211008778201000126550010003532301673310914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1775</v>
      </c>
    </row>
    <row r="43" spans="1:12" s="8" customFormat="1" ht="19.5" customHeight="1" x14ac:dyDescent="0.2">
      <c r="A43" s="3">
        <f>IFERROR(VLOOKUP(B43,'[1]DADOS (OCULTAR)'!$P$3:$R$91,3,0),"")</f>
        <v>9039744001166</v>
      </c>
      <c r="B43" s="4" t="str">
        <f>'[1]TCE - ANEXO IV - Preencher'!C52</f>
        <v>UPA CARUARU</v>
      </c>
      <c r="C43" s="4" t="str">
        <f>'[1]TCE - ANEXO IV - Preencher'!E52</f>
        <v>3.4 - Material Farmacológico</v>
      </c>
      <c r="D43" s="3">
        <f>'[1]TCE - ANEXO IV - Preencher'!F52</f>
        <v>10854165000346</v>
      </c>
      <c r="E43" s="5" t="str">
        <f>'[1]TCE - ANEXO IV - Preencher'!G52</f>
        <v>F &amp; F DISTR DE PRODUTOS FARMACÊUTICOS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109281</v>
      </c>
      <c r="I43" s="6">
        <f>IF('[1]TCE - ANEXO IV - Preencher'!K52="","",'[1]TCE - ANEXO IV - Preencher'!K52)</f>
        <v>44496</v>
      </c>
      <c r="J43" s="5" t="str">
        <f>'[1]TCE - ANEXO IV - Preencher'!L52</f>
        <v>23211010854165000346550010001092811295739160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8892</v>
      </c>
    </row>
    <row r="44" spans="1:12" s="8" customFormat="1" ht="19.5" customHeight="1" x14ac:dyDescent="0.2">
      <c r="A44" s="3">
        <f>IFERROR(VLOOKUP(B44,'[1]DADOS (OCULTAR)'!$P$3:$R$91,3,0),"")</f>
        <v>9039744001166</v>
      </c>
      <c r="B44" s="4" t="str">
        <f>'[1]TCE - ANEXO IV - Preencher'!C53</f>
        <v>UPA CARUARU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>COMERCIAL CIRURGICA RIOCLARENSE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0016291</v>
      </c>
      <c r="I44" s="6">
        <f>IF('[1]TCE - ANEXO IV - Preencher'!K53="","",'[1]TCE - ANEXO IV - Preencher'!K53)</f>
        <v>44498</v>
      </c>
      <c r="J44" s="5" t="str">
        <f>'[1]TCE - ANEXO IV - Preencher'!L53</f>
        <v>26211067729178000653550010000162911168412215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22792</v>
      </c>
    </row>
    <row r="45" spans="1:12" s="8" customFormat="1" ht="19.5" customHeight="1" x14ac:dyDescent="0.2">
      <c r="A45" s="3">
        <f>IFERROR(VLOOKUP(B45,'[1]DADOS (OCULTAR)'!$P$3:$R$91,3,0),"")</f>
        <v>9039744001166</v>
      </c>
      <c r="B45" s="4" t="str">
        <f>'[1]TCE - ANEXO IV - Preencher'!C54</f>
        <v>UPA CARUARU</v>
      </c>
      <c r="C45" s="4" t="str">
        <f>'[1]TCE - ANEXO IV - Preencher'!E54</f>
        <v>3.4 - Material Farmacológico</v>
      </c>
      <c r="D45" s="3">
        <f>'[1]TCE - ANEXO IV - Preencher'!F54</f>
        <v>21939878000167</v>
      </c>
      <c r="E45" s="5" t="str">
        <f>'[1]TCE - ANEXO IV - Preencher'!G54</f>
        <v>BEM ESTAR PRODUTOS FARMACÊUTICOS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000002859</v>
      </c>
      <c r="I45" s="6">
        <f>IF('[1]TCE - ANEXO IV - Preencher'!K54="","",'[1]TCE - ANEXO IV - Preencher'!K54)</f>
        <v>44498</v>
      </c>
      <c r="J45" s="5" t="str">
        <f>'[1]TCE - ANEXO IV - Preencher'!L54</f>
        <v>26211021939878000167550010000028591100095820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3129.52</v>
      </c>
    </row>
    <row r="46" spans="1:12" s="8" customFormat="1" ht="19.5" customHeight="1" x14ac:dyDescent="0.2">
      <c r="A46" s="3">
        <f>IFERROR(VLOOKUP(B46,'[1]DADOS (OCULTAR)'!$P$3:$R$91,3,0),"")</f>
        <v>9039744001166</v>
      </c>
      <c r="B46" s="4" t="str">
        <f>'[1]TCE - ANEXO IV - Preencher'!C55</f>
        <v>UPA CARUARU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MEDICAMENTOS E MATERIAL HOSPITALAR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000353215</v>
      </c>
      <c r="I46" s="6">
        <f>IF('[1]TCE - ANEXO IV - Preencher'!K55="","",'[1]TCE - ANEXO IV - Preencher'!K55)</f>
        <v>44498</v>
      </c>
      <c r="J46" s="5" t="str">
        <f>'[1]TCE - ANEXO IV - Preencher'!L55</f>
        <v>26211008778201000126550010003532151404132450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3522.18</v>
      </c>
    </row>
    <row r="47" spans="1:12" s="8" customFormat="1" ht="19.5" customHeight="1" x14ac:dyDescent="0.2">
      <c r="A47" s="3">
        <f>IFERROR(VLOOKUP(B47,'[1]DADOS (OCULTAR)'!$P$3:$R$91,3,0),"")</f>
        <v>9039744001166</v>
      </c>
      <c r="B47" s="4" t="str">
        <f>'[1]TCE - ANEXO IV - Preencher'!C56</f>
        <v>UPA CARUARU</v>
      </c>
      <c r="C47" s="4" t="str">
        <f>'[1]TCE - ANEXO IV - Preencher'!E56</f>
        <v>3.4 - Material Farmacológico</v>
      </c>
      <c r="D47" s="3">
        <f>'[1]TCE - ANEXO IV - Preencher'!F56</f>
        <v>8719794000150</v>
      </c>
      <c r="E47" s="5" t="str">
        <f>'[1]TCE - ANEXO IV - Preencher'!G56</f>
        <v>CENTRAL DISTRIBUIDORA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000094285</v>
      </c>
      <c r="I47" s="6">
        <f>IF('[1]TCE - ANEXO IV - Preencher'!K56="","",'[1]TCE - ANEXO IV - Preencher'!K56)</f>
        <v>44503</v>
      </c>
      <c r="J47" s="5" t="str">
        <f>'[1]TCE - ANEXO IV - Preencher'!L56</f>
        <v>26211108719794000150550010000942851645133944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20856.91</v>
      </c>
    </row>
    <row r="48" spans="1:12" s="8" customFormat="1" ht="19.5" customHeight="1" x14ac:dyDescent="0.2">
      <c r="A48" s="3">
        <f>IFERROR(VLOOKUP(B48,'[1]DADOS (OCULTAR)'!$P$3:$R$91,3,0),"")</f>
        <v>9039744001166</v>
      </c>
      <c r="B48" s="4" t="str">
        <f>'[1]TCE - ANEXO IV - Preencher'!C57</f>
        <v>UPA CARUARU</v>
      </c>
      <c r="C48" s="4" t="str">
        <f>'[1]TCE - ANEXO IV - Preencher'!E57</f>
        <v>3.4 - Material Farmacológico</v>
      </c>
      <c r="D48" s="3">
        <f>'[1]TCE - ANEXO IV - Preencher'!F57</f>
        <v>1722296000117</v>
      </c>
      <c r="E48" s="5" t="str">
        <f>'[1]TCE - ANEXO IV - Preencher'!G57</f>
        <v>PANORAMA MEDICAMENTOS SUTURAS PRODUTOS HOSPITALARES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000195031</v>
      </c>
      <c r="I48" s="6">
        <f>IF('[1]TCE - ANEXO IV - Preencher'!K57="","",'[1]TCE - ANEXO IV - Preencher'!K57)</f>
        <v>44496</v>
      </c>
      <c r="J48" s="5" t="str">
        <f>'[1]TCE - ANEXO IV - Preencher'!L57</f>
        <v>23211001722296000117550010001950311001950318</v>
      </c>
      <c r="K48" s="5" t="str">
        <f>IF(F48="B",LEFT('[1]TCE - ANEXO IV - Preencher'!M57,2),IF(F48="S",LEFT('[1]TCE - ANEXO IV - Preencher'!M57,7),IF('[1]TCE - ANEXO IV - Preencher'!H57="","")))</f>
        <v>23</v>
      </c>
      <c r="L48" s="7">
        <f>'[1]TCE - ANEXO IV - Preencher'!N57</f>
        <v>4860</v>
      </c>
    </row>
    <row r="49" spans="1:12" s="8" customFormat="1" ht="19.5" customHeight="1" x14ac:dyDescent="0.2">
      <c r="A49" s="3">
        <f>IFERROR(VLOOKUP(B49,'[1]DADOS (OCULTAR)'!$P$3:$R$91,3,0),"")</f>
        <v>9039744001166</v>
      </c>
      <c r="B49" s="4" t="str">
        <f>'[1]TCE - ANEXO IV - Preencher'!C58</f>
        <v>UPA CARUARU</v>
      </c>
      <c r="C49" s="4" t="str">
        <f>'[1]TCE - ANEXO IV - Preencher'!E58</f>
        <v>3.4 - Material Farmacológico</v>
      </c>
      <c r="D49" s="3">
        <f>'[1]TCE - ANEXO IV - Preencher'!F58</f>
        <v>9137934000225</v>
      </c>
      <c r="E49" s="5" t="str">
        <f>'[1]TCE - ANEXO IV - Preencher'!G58</f>
        <v>NORDICA DIST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000004525</v>
      </c>
      <c r="I49" s="6">
        <f>IF('[1]TCE - ANEXO IV - Preencher'!K58="","",'[1]TCE - ANEXO IV - Preencher'!K58)</f>
        <v>44503</v>
      </c>
      <c r="J49" s="5" t="str">
        <f>'[1]TCE - ANEXO IV - Preencher'!L58</f>
        <v>26211109137934000225558880000045251817942246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1112.4000000000001</v>
      </c>
    </row>
    <row r="50" spans="1:12" s="8" customFormat="1" ht="19.5" customHeight="1" x14ac:dyDescent="0.2">
      <c r="A50" s="3">
        <f>IFERROR(VLOOKUP(B50,'[1]DADOS (OCULTAR)'!$P$3:$R$91,3,0),"")</f>
        <v>9039744001166</v>
      </c>
      <c r="B50" s="4" t="str">
        <f>'[1]TCE - ANEXO IV - Preencher'!C59</f>
        <v>UPA CARUARU</v>
      </c>
      <c r="C50" s="4" t="str">
        <f>'[1]TCE - ANEXO IV - Preencher'!E59</f>
        <v>3.4 - Material Farmacológico</v>
      </c>
      <c r="D50" s="3">
        <f>'[1]TCE - ANEXO IV - Preencher'!F59</f>
        <v>67729178000491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1501483</v>
      </c>
      <c r="I50" s="6">
        <f>IF('[1]TCE - ANEXO IV - Preencher'!K59="","",'[1]TCE - ANEXO IV - Preencher'!K59)</f>
        <v>44496</v>
      </c>
      <c r="J50" s="5" t="str">
        <f>'[1]TCE - ANEXO IV - Preencher'!L59</f>
        <v>35211067729178000491550010015014831582943825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1489.98</v>
      </c>
    </row>
    <row r="51" spans="1:12" s="8" customFormat="1" ht="19.5" customHeight="1" x14ac:dyDescent="0.2">
      <c r="A51" s="3">
        <f>IFERROR(VLOOKUP(B51,'[1]DADOS (OCULTAR)'!$P$3:$R$91,3,0),"")</f>
        <v>9039744001166</v>
      </c>
      <c r="B51" s="4" t="str">
        <f>'[1]TCE - ANEXO IV - Preencher'!C60</f>
        <v>UPA CARUARU</v>
      </c>
      <c r="C51" s="4" t="str">
        <f>'[1]TCE - ANEXO IV - Preencher'!E60</f>
        <v>3.4 - Material Farmacológico</v>
      </c>
      <c r="D51" s="3">
        <f>'[1]TCE - ANEXO IV - Preencher'!F60</f>
        <v>67729178000491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1502103</v>
      </c>
      <c r="I51" s="6">
        <f>IF('[1]TCE - ANEXO IV - Preencher'!K60="","",'[1]TCE - ANEXO IV - Preencher'!K60)</f>
        <v>44497</v>
      </c>
      <c r="J51" s="5" t="str">
        <f>'[1]TCE - ANEXO IV - Preencher'!L60</f>
        <v>35211067729178000491550010015021031543861268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2952</v>
      </c>
    </row>
    <row r="52" spans="1:12" s="8" customFormat="1" ht="19.5" customHeight="1" x14ac:dyDescent="0.2">
      <c r="A52" s="3">
        <f>IFERROR(VLOOKUP(B52,'[1]DADOS (OCULTAR)'!$P$3:$R$91,3,0),"")</f>
        <v>9039744001166</v>
      </c>
      <c r="B52" s="4" t="str">
        <f>'[1]TCE - ANEXO IV - Preencher'!C61</f>
        <v>UPA CARUARU</v>
      </c>
      <c r="C52" s="4" t="str">
        <f>'[1]TCE - ANEXO IV - Preencher'!E61</f>
        <v>3.4 - Material Farmacológico</v>
      </c>
      <c r="D52" s="3">
        <f>'[1]TCE - ANEXO IV - Preencher'!F61</f>
        <v>67729178000491</v>
      </c>
      <c r="E52" s="5" t="str">
        <f>'[1]TCE - ANEXO IV - Preencher'!G61</f>
        <v>COMERCIAL CIRURGICA RIOCLARENSE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1502108</v>
      </c>
      <c r="I52" s="6">
        <f>IF('[1]TCE - ANEXO IV - Preencher'!K61="","",'[1]TCE - ANEXO IV - Preencher'!K61)</f>
        <v>44497</v>
      </c>
      <c r="J52" s="5" t="str">
        <f>'[1]TCE - ANEXO IV - Preencher'!L61</f>
        <v>35211067729178000491550010015021081528326906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6392</v>
      </c>
    </row>
    <row r="53" spans="1:12" s="8" customFormat="1" ht="19.5" customHeight="1" x14ac:dyDescent="0.2">
      <c r="A53" s="3">
        <f>IFERROR(VLOOKUP(B53,'[1]DADOS (OCULTAR)'!$P$3:$R$91,3,0),"")</f>
        <v>9039744001166</v>
      </c>
      <c r="B53" s="4" t="str">
        <f>'[1]TCE - ANEXO IV - Preencher'!C62</f>
        <v>UPA CARUARU</v>
      </c>
      <c r="C53" s="4" t="str">
        <f>'[1]TCE - ANEXO IV - Preencher'!E62</f>
        <v>3.4 - Material Farmacológico</v>
      </c>
      <c r="D53" s="3">
        <f>'[1]TCE - ANEXO IV - Preencher'!F62</f>
        <v>44734671000151</v>
      </c>
      <c r="E53" s="5" t="str">
        <f>'[1]TCE - ANEXO IV - Preencher'!G62</f>
        <v>CRISTÁLIA PROD. QUIM. FARMACÊUTICOS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3123319</v>
      </c>
      <c r="I53" s="6">
        <f>IF('[1]TCE - ANEXO IV - Preencher'!K62="","",'[1]TCE - ANEXO IV - Preencher'!K62)</f>
        <v>44503</v>
      </c>
      <c r="J53" s="5" t="str">
        <f>'[1]TCE - ANEXO IV - Preencher'!L62</f>
        <v>35211144734671000151550100031233191212106347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5536</v>
      </c>
    </row>
    <row r="54" spans="1:12" s="8" customFormat="1" ht="19.5" customHeight="1" x14ac:dyDescent="0.2">
      <c r="A54" s="3">
        <f>IFERROR(VLOOKUP(B54,'[1]DADOS (OCULTAR)'!$P$3:$R$91,3,0),"")</f>
        <v>9039744001166</v>
      </c>
      <c r="B54" s="4" t="str">
        <f>'[1]TCE - ANEXO IV - Preencher'!C63</f>
        <v>UPA CARUARU</v>
      </c>
      <c r="C54" s="4" t="str">
        <f>'[1]TCE - ANEXO IV - Preencher'!E63</f>
        <v>3.4 - Material Farmacológico</v>
      </c>
      <c r="D54" s="3">
        <f>'[1]TCE - ANEXO IV - Preencher'!F63</f>
        <v>7484373000124</v>
      </c>
      <c r="E54" s="5" t="str">
        <f>'[1]TCE - ANEXO IV - Preencher'!G63</f>
        <v>UNI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000134158</v>
      </c>
      <c r="I54" s="6">
        <f>IF('[1]TCE - ANEXO IV - Preencher'!K63="","",'[1]TCE - ANEXO IV - Preencher'!K63)</f>
        <v>44498</v>
      </c>
      <c r="J54" s="5" t="str">
        <f>'[1]TCE - ANEXO IV - Preencher'!L63</f>
        <v>26211007484373000124550010001341581394855711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12348.42</v>
      </c>
    </row>
    <row r="55" spans="1:12" s="8" customFormat="1" ht="19.5" customHeight="1" x14ac:dyDescent="0.2">
      <c r="A55" s="3">
        <f>IFERROR(VLOOKUP(B55,'[1]DADOS (OCULTAR)'!$P$3:$R$91,3,0),"")</f>
        <v>9039744001166</v>
      </c>
      <c r="B55" s="4" t="str">
        <f>'[1]TCE - ANEXO IV - Preencher'!C64</f>
        <v>UPA CARUARU</v>
      </c>
      <c r="C55" s="4" t="str">
        <f>'[1]TCE - ANEXO IV - Preencher'!E64</f>
        <v>3.4 - Material Farmacológico</v>
      </c>
      <c r="D55" s="3">
        <f>'[1]TCE - ANEXO IV - Preencher'!F64</f>
        <v>10663466000120</v>
      </c>
      <c r="E55" s="5" t="str">
        <f>'[1]TCE - ANEXO IV - Preencher'!G64</f>
        <v>PROMEC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000089561</v>
      </c>
      <c r="I55" s="6">
        <f>IF('[1]TCE - ANEXO IV - Preencher'!K64="","",'[1]TCE - ANEXO IV - Preencher'!K64)</f>
        <v>44512</v>
      </c>
      <c r="J55" s="5" t="str">
        <f>'[1]TCE - ANEXO IV - Preencher'!L64</f>
        <v>26211110663466000120550010000895611154594180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374</v>
      </c>
    </row>
    <row r="56" spans="1:12" s="8" customFormat="1" ht="19.5" customHeight="1" x14ac:dyDescent="0.2">
      <c r="A56" s="3">
        <f>IFERROR(VLOOKUP(B56,'[1]DADOS (OCULTAR)'!$P$3:$R$91,3,0),"")</f>
        <v>9039744001166</v>
      </c>
      <c r="B56" s="4" t="str">
        <f>'[1]TCE - ANEXO IV - Preencher'!C65</f>
        <v>UPA CARUARU</v>
      </c>
      <c r="C56" s="4" t="str">
        <f>'[1]TCE - ANEXO IV - Preencher'!E65</f>
        <v>3.4 - Material Farmacológico</v>
      </c>
      <c r="D56" s="3">
        <f>'[1]TCE - ANEXO IV - Preencher'!F65</f>
        <v>41053497000193</v>
      </c>
      <c r="E56" s="5" t="str">
        <f>'[1]TCE - ANEXO IV - Preencher'!G65</f>
        <v>DISCAMED MEDICO HOSPITALAR LTDA EPP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17550</v>
      </c>
      <c r="I56" s="6">
        <f>IF('[1]TCE - ANEXO IV - Preencher'!K65="","",'[1]TCE - ANEXO IV - Preencher'!K65)</f>
        <v>44516</v>
      </c>
      <c r="J56" s="5" t="str">
        <f>'[1]TCE - ANEXO IV - Preencher'!L65</f>
        <v>26211141053497000193550010000175501001504339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226.8</v>
      </c>
    </row>
    <row r="57" spans="1:12" s="8" customFormat="1" ht="19.5" customHeight="1" x14ac:dyDescent="0.2">
      <c r="A57" s="3">
        <f>IFERROR(VLOOKUP(B57,'[1]DADOS (OCULTAR)'!$P$3:$R$91,3,0),"")</f>
        <v>9039744001166</v>
      </c>
      <c r="B57" s="4" t="str">
        <f>'[1]TCE - ANEXO IV - Preencher'!C66</f>
        <v>UPA CARUARU</v>
      </c>
      <c r="C57" s="4" t="str">
        <f>'[1]TCE - ANEXO IV - Preencher'!E66</f>
        <v>3.4 - Material Farmacológico</v>
      </c>
      <c r="D57" s="3">
        <f>'[1]TCE - ANEXO IV - Preencher'!F66</f>
        <v>3817043000152</v>
      </c>
      <c r="E57" s="5" t="str">
        <f>'[1]TCE - ANEXO IV - Preencher'!G66</f>
        <v>PHARMAPLUS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000037213</v>
      </c>
      <c r="I57" s="6">
        <f>IF('[1]TCE - ANEXO IV - Preencher'!K66="","",'[1]TCE - ANEXO IV - Preencher'!K66)</f>
        <v>44513</v>
      </c>
      <c r="J57" s="5" t="str">
        <f>'[1]TCE - ANEXO IV - Preencher'!L66</f>
        <v>26211103817043000152550010000372131080252731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9036.2999999999993</v>
      </c>
    </row>
    <row r="58" spans="1:12" s="8" customFormat="1" ht="19.5" customHeight="1" x14ac:dyDescent="0.2">
      <c r="A58" s="3">
        <f>IFERROR(VLOOKUP(B58,'[1]DADOS (OCULTAR)'!$P$3:$R$91,3,0),"")</f>
        <v>9039744001166</v>
      </c>
      <c r="B58" s="4" t="str">
        <f>'[1]TCE - ANEXO IV - Preencher'!C67</f>
        <v>UPA CARUARU</v>
      </c>
      <c r="C58" s="4" t="str">
        <f>'[1]TCE - ANEXO IV - Preencher'!E67</f>
        <v>3.4 - Material Farmacológico</v>
      </c>
      <c r="D58" s="3">
        <f>'[1]TCE - ANEXO IV - Preencher'!F67</f>
        <v>9007162000126</v>
      </c>
      <c r="E58" s="5" t="str">
        <f>'[1]TCE - ANEXO IV - Preencher'!G67</f>
        <v>MAUES LOBATO COM. E REP.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000083007</v>
      </c>
      <c r="I58" s="6">
        <f>IF('[1]TCE - ANEXO IV - Preencher'!K67="","",'[1]TCE - ANEXO IV - Preencher'!K67)</f>
        <v>44517</v>
      </c>
      <c r="J58" s="5" t="str">
        <f>'[1]TCE - ANEXO IV - Preencher'!L67</f>
        <v>26211109007162000126550010000830071071096660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1897</v>
      </c>
    </row>
    <row r="59" spans="1:12" s="8" customFormat="1" ht="19.5" customHeight="1" x14ac:dyDescent="0.2">
      <c r="A59" s="3">
        <f>IFERROR(VLOOKUP(B59,'[1]DADOS (OCULTAR)'!$P$3:$R$91,3,0),"")</f>
        <v>9039744001166</v>
      </c>
      <c r="B59" s="4" t="str">
        <f>'[1]TCE - ANEXO IV - Preencher'!C68</f>
        <v>UPA CARUARU</v>
      </c>
      <c r="C59" s="4" t="str">
        <f>'[1]TCE - ANEXO IV - Preencher'!E68</f>
        <v>3.4 - Material Farmacológico</v>
      </c>
      <c r="D59" s="3">
        <f>'[1]TCE - ANEXO IV - Preencher'!F68</f>
        <v>70226923000141</v>
      </c>
      <c r="E59" s="5" t="str">
        <f>'[1]TCE - ANEXO IV - Preencher'!G68</f>
        <v>RIEC COMERCIAL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000018399</v>
      </c>
      <c r="I59" s="6">
        <f>IF('[1]TCE - ANEXO IV - Preencher'!K68="","",'[1]TCE - ANEXO IV - Preencher'!K68)</f>
        <v>44519</v>
      </c>
      <c r="J59" s="5" t="str">
        <f>'[1]TCE - ANEXO IV - Preencher'!L68</f>
        <v>26211170226923000141550010000183991000204004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270</v>
      </c>
    </row>
    <row r="60" spans="1:12" s="8" customFormat="1" ht="19.5" customHeight="1" x14ac:dyDescent="0.2">
      <c r="A60" s="3">
        <f>IFERROR(VLOOKUP(B60,'[1]DADOS (OCULTAR)'!$P$3:$R$91,3,0),"")</f>
        <v>9039744001166</v>
      </c>
      <c r="B60" s="4" t="str">
        <f>'[1]TCE - ANEXO IV - Preencher'!C69</f>
        <v>UPA CARUARU</v>
      </c>
      <c r="C60" s="4" t="str">
        <f>'[1]TCE - ANEXO IV - Preencher'!E69</f>
        <v>3.4 - Material Farmacológico</v>
      </c>
      <c r="D60" s="3">
        <f>'[1]TCE - ANEXO IV - Preencher'!F69</f>
        <v>70226923000141</v>
      </c>
      <c r="E60" s="5" t="str">
        <f>'[1]TCE - ANEXO IV - Preencher'!G69</f>
        <v>RIEC COMERCIAL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000018400</v>
      </c>
      <c r="I60" s="6">
        <f>IF('[1]TCE - ANEXO IV - Preencher'!K69="","",'[1]TCE - ANEXO IV - Preencher'!K69)</f>
        <v>44519</v>
      </c>
      <c r="J60" s="5" t="str">
        <f>'[1]TCE - ANEXO IV - Preencher'!L69</f>
        <v>26211170226923000141550010000184001000845258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255</v>
      </c>
    </row>
    <row r="61" spans="1:12" s="8" customFormat="1" ht="19.5" customHeight="1" x14ac:dyDescent="0.2">
      <c r="A61" s="3">
        <f>IFERROR(VLOOKUP(B61,'[1]DADOS (OCULTAR)'!$P$3:$R$91,3,0),"")</f>
        <v>9039744001166</v>
      </c>
      <c r="B61" s="4" t="str">
        <f>'[1]TCE - ANEXO IV - Preencher'!C70</f>
        <v>UPA CARUARU</v>
      </c>
      <c r="C61" s="4" t="str">
        <f>'[1]TCE - ANEXO IV - Preencher'!E70</f>
        <v>3.4 - Material Farmacológico</v>
      </c>
      <c r="D61" s="3">
        <f>'[1]TCE - ANEXO IV - Preencher'!F70</f>
        <v>44734671000151</v>
      </c>
      <c r="E61" s="5" t="str">
        <f>'[1]TCE - ANEXO IV - Preencher'!G70</f>
        <v>CRISTÁLIA PROD. QUIM. FARMACÊUTICOS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3134340</v>
      </c>
      <c r="I61" s="6">
        <f>IF('[1]TCE - ANEXO IV - Preencher'!K70="","",'[1]TCE - ANEXO IV - Preencher'!K70)</f>
        <v>44516</v>
      </c>
      <c r="J61" s="5" t="str">
        <f>'[1]TCE - ANEXO IV - Preencher'!L70</f>
        <v>35211144734671000151550100031343401015456584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4320</v>
      </c>
    </row>
    <row r="62" spans="1:12" s="8" customFormat="1" ht="19.5" customHeight="1" x14ac:dyDescent="0.2">
      <c r="A62" s="3">
        <f>IFERROR(VLOOKUP(B62,'[1]DADOS (OCULTAR)'!$P$3:$R$91,3,0),"")</f>
        <v>9039744001166</v>
      </c>
      <c r="B62" s="4" t="str">
        <f>'[1]TCE - ANEXO IV - Preencher'!C71</f>
        <v>UPA CARUARU</v>
      </c>
      <c r="C62" s="4" t="str">
        <f>'[1]TCE - ANEXO IV - Preencher'!E71</f>
        <v>3.4 - Material Farmacológico</v>
      </c>
      <c r="D62" s="3">
        <f>'[1]TCE - ANEXO IV - Preencher'!F71</f>
        <v>6198619000996</v>
      </c>
      <c r="E62" s="5" t="str">
        <f>'[1]TCE - ANEXO IV - Preencher'!G71</f>
        <v>DROGATIM DROGARIAS LTDA - LJ02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000016526</v>
      </c>
      <c r="I62" s="6">
        <f>IF('[1]TCE - ANEXO IV - Preencher'!K71="","",'[1]TCE - ANEXO IV - Preencher'!K71)</f>
        <v>44524</v>
      </c>
      <c r="J62" s="5" t="str">
        <f>'[1]TCE - ANEXO IV - Preencher'!L71</f>
        <v>26211106198619000996550030000165261003581331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268.83999999999997</v>
      </c>
    </row>
    <row r="63" spans="1:12" s="8" customFormat="1" ht="19.5" customHeight="1" x14ac:dyDescent="0.2">
      <c r="A63" s="3">
        <f>IFERROR(VLOOKUP(B63,'[1]DADOS (OCULTAR)'!$P$3:$R$91,3,0),"")</f>
        <v>9039744001166</v>
      </c>
      <c r="B63" s="4" t="str">
        <f>'[1]TCE - ANEXO IV - Preencher'!C72</f>
        <v>UPA CARUARU</v>
      </c>
      <c r="C63" s="4" t="str">
        <f>'[1]TCE - ANEXO IV - Preencher'!E72</f>
        <v>3.4 - Material Farmacológico</v>
      </c>
      <c r="D63" s="3">
        <f>'[1]TCE - ANEXO IV - Preencher'!F72</f>
        <v>33665884000152</v>
      </c>
      <c r="E63" s="5" t="str">
        <f>'[1]TCE - ANEXO IV - Preencher'!G72</f>
        <v>MEDMAIS SAUDE DISTRIBUIDORA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000001162</v>
      </c>
      <c r="I63" s="6">
        <f>IF('[1]TCE - ANEXO IV - Preencher'!K72="","",'[1]TCE - ANEXO IV - Preencher'!K72)</f>
        <v>44519</v>
      </c>
      <c r="J63" s="5" t="str">
        <f>'[1]TCE - ANEXO IV - Preencher'!L72</f>
        <v>52211133665884000152550010000011621191650329</v>
      </c>
      <c r="K63" s="5" t="str">
        <f>IF(F63="B",LEFT('[1]TCE - ANEXO IV - Preencher'!M72,2),IF(F63="S",LEFT('[1]TCE - ANEXO IV - Preencher'!M72,7),IF('[1]TCE - ANEXO IV - Preencher'!H72="","")))</f>
        <v>52</v>
      </c>
      <c r="L63" s="7">
        <f>'[1]TCE - ANEXO IV - Preencher'!N72</f>
        <v>3733.96</v>
      </c>
    </row>
    <row r="64" spans="1:12" s="8" customFormat="1" ht="19.5" customHeight="1" x14ac:dyDescent="0.2">
      <c r="A64" s="3">
        <f>IFERROR(VLOOKUP(B64,'[1]DADOS (OCULTAR)'!$P$3:$R$91,3,0),"")</f>
        <v>9039744001166</v>
      </c>
      <c r="B64" s="4" t="str">
        <f>'[1]TCE - ANEXO IV - Preencher'!C73</f>
        <v>UPA CARUARU</v>
      </c>
      <c r="C64" s="4" t="str">
        <f>'[1]TCE - ANEXO IV - Preencher'!E73</f>
        <v>3.4 - Material Farmacológico</v>
      </c>
      <c r="D64" s="3">
        <f>'[1]TCE - ANEXO IV - Preencher'!F73</f>
        <v>2520829000140</v>
      </c>
      <c r="E64" s="5" t="str">
        <f>'[1]TCE - ANEXO IV - Preencher'!G73</f>
        <v>DIMASTER COMERCIO DE PRODUTOS 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264618</v>
      </c>
      <c r="I64" s="6">
        <f>IF('[1]TCE - ANEXO IV - Preencher'!K73="","",'[1]TCE - ANEXO IV - Preencher'!K73)</f>
        <v>44496</v>
      </c>
      <c r="J64" s="5" t="str">
        <f>'[1]TCE - ANEXO IV - Preencher'!L73</f>
        <v>43211002520829000140550010002646181674939651</v>
      </c>
      <c r="K64" s="5" t="str">
        <f>IF(F64="B",LEFT('[1]TCE - ANEXO IV - Preencher'!M73,2),IF(F64="S",LEFT('[1]TCE - ANEXO IV - Preencher'!M73,7),IF('[1]TCE - ANEXO IV - Preencher'!H73="","")))</f>
        <v>43</v>
      </c>
      <c r="L64" s="7">
        <f>'[1]TCE - ANEXO IV - Preencher'!N73</f>
        <v>4852.1000000000004</v>
      </c>
    </row>
    <row r="65" spans="1:12" s="8" customFormat="1" ht="19.5" customHeight="1" x14ac:dyDescent="0.2">
      <c r="A65" s="3">
        <f>IFERROR(VLOOKUP(B65,'[1]DADOS (OCULTAR)'!$P$3:$R$91,3,0),"")</f>
        <v>9039744001166</v>
      </c>
      <c r="B65" s="4" t="str">
        <f>'[1]TCE - ANEXO IV - Preencher'!C74</f>
        <v>UPA CARUARU</v>
      </c>
      <c r="C65" s="4" t="str">
        <f>'[1]TCE - ANEXO IV - Preencher'!E74</f>
        <v>3.4 - Material Farmacológico</v>
      </c>
      <c r="D65" s="3">
        <f>'[1]TCE - ANEXO IV - Preencher'!F74</f>
        <v>67729178000572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0059365</v>
      </c>
      <c r="I65" s="6">
        <f>IF('[1]TCE - ANEXO IV - Preencher'!K74="","",'[1]TCE - ANEXO IV - Preencher'!K74)</f>
        <v>44517</v>
      </c>
      <c r="J65" s="5" t="str">
        <f>'[1]TCE - ANEXO IV - Preencher'!L74</f>
        <v>41211167729178000572550010000593651718434853</v>
      </c>
      <c r="K65" s="5" t="str">
        <f>IF(F65="B",LEFT('[1]TCE - ANEXO IV - Preencher'!M74,2),IF(F65="S",LEFT('[1]TCE - ANEXO IV - Preencher'!M74,7),IF('[1]TCE - ANEXO IV - Preencher'!H74="","")))</f>
        <v>41</v>
      </c>
      <c r="L65" s="7">
        <f>'[1]TCE - ANEXO IV - Preencher'!N74</f>
        <v>4333.17</v>
      </c>
    </row>
    <row r="66" spans="1:12" s="8" customFormat="1" ht="19.5" customHeight="1" x14ac:dyDescent="0.2">
      <c r="A66" s="3">
        <f>IFERROR(VLOOKUP(B66,'[1]DADOS (OCULTAR)'!$P$3:$R$91,3,0),"")</f>
        <v>9039744001166</v>
      </c>
      <c r="B66" s="4" t="str">
        <f>'[1]TCE - ANEXO IV - Preencher'!C75</f>
        <v>UPA CARUARU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309472</v>
      </c>
      <c r="I66" s="6">
        <f>IF('[1]TCE - ANEXO IV - Preencher'!K75="","",'[1]TCE - ANEXO IV - Preencher'!K75)</f>
        <v>44500</v>
      </c>
      <c r="J66" s="5" t="str">
        <f>'[1]TCE - ANEXO IV - Preencher'!L75</f>
        <v>26211024380578002041552000003094721856208930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242.48</v>
      </c>
    </row>
    <row r="67" spans="1:12" s="8" customFormat="1" ht="19.5" customHeight="1" x14ac:dyDescent="0.2">
      <c r="A67" s="3">
        <f>IFERROR(VLOOKUP(B67,'[1]DADOS (OCULTAR)'!$P$3:$R$91,3,0),"")</f>
        <v>9039744001166</v>
      </c>
      <c r="B67" s="4" t="str">
        <f>'[1]TCE - ANEXO IV - Preencher'!C76</f>
        <v>UPA CARUARU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309549</v>
      </c>
      <c r="I67" s="6">
        <f>IF('[1]TCE - ANEXO IV - Preencher'!K76="","",'[1]TCE - ANEXO IV - Preencher'!K76)</f>
        <v>44501</v>
      </c>
      <c r="J67" s="5" t="str">
        <f>'[1]TCE - ANEXO IV - Preencher'!L76</f>
        <v>26211124380578002041552000003095491857847740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69.28</v>
      </c>
    </row>
    <row r="68" spans="1:12" s="8" customFormat="1" ht="19.5" customHeight="1" x14ac:dyDescent="0.2">
      <c r="A68" s="3">
        <f>IFERROR(VLOOKUP(B68,'[1]DADOS (OCULTAR)'!$P$3:$R$91,3,0),"")</f>
        <v>9039744001166</v>
      </c>
      <c r="B68" s="4" t="str">
        <f>'[1]TCE - ANEXO IV - Preencher'!C77</f>
        <v>UPA CARUARU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309552</v>
      </c>
      <c r="I68" s="6">
        <f>IF('[1]TCE - ANEXO IV - Preencher'!K77="","",'[1]TCE - ANEXO IV - Preencher'!K77)</f>
        <v>44501</v>
      </c>
      <c r="J68" s="5" t="str">
        <f>'[1]TCE - ANEXO IV - Preencher'!L77</f>
        <v>26211124380578002041552000003095521857847770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242.48</v>
      </c>
    </row>
    <row r="69" spans="1:12" s="8" customFormat="1" ht="19.5" customHeight="1" x14ac:dyDescent="0.2">
      <c r="A69" s="3">
        <f>IFERROR(VLOOKUP(B69,'[1]DADOS (OCULTAR)'!$P$3:$R$91,3,0),"")</f>
        <v>9039744001166</v>
      </c>
      <c r="B69" s="4" t="str">
        <f>'[1]TCE - ANEXO IV - Preencher'!C78</f>
        <v>UPA CARUARU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309669</v>
      </c>
      <c r="I69" s="6">
        <f>IF('[1]TCE - ANEXO IV - Preencher'!K78="","",'[1]TCE - ANEXO IV - Preencher'!K78)</f>
        <v>44504</v>
      </c>
      <c r="J69" s="5" t="str">
        <f>'[1]TCE - ANEXO IV - Preencher'!L78</f>
        <v>26211124380578002041552000003096691858096860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34.64</v>
      </c>
    </row>
    <row r="70" spans="1:12" s="8" customFormat="1" ht="19.5" customHeight="1" x14ac:dyDescent="0.2">
      <c r="A70" s="3">
        <f>IFERROR(VLOOKUP(B70,'[1]DADOS (OCULTAR)'!$P$3:$R$91,3,0),"")</f>
        <v>9039744001166</v>
      </c>
      <c r="B70" s="4" t="str">
        <f>'[1]TCE - ANEXO IV - Preencher'!C79</f>
        <v>UPA CARUARU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NE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309816</v>
      </c>
      <c r="I70" s="6">
        <f>IF('[1]TCE - ANEXO IV - Preencher'!K79="","",'[1]TCE - ANEXO IV - Preencher'!K79)</f>
        <v>44508</v>
      </c>
      <c r="J70" s="5" t="str">
        <f>'[1]TCE - ANEXO IV - Preencher'!L79</f>
        <v>26211124380578002041552000003098161858612173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103.92</v>
      </c>
    </row>
    <row r="71" spans="1:12" s="8" customFormat="1" ht="19.5" customHeight="1" x14ac:dyDescent="0.2">
      <c r="A71" s="3">
        <f>IFERROR(VLOOKUP(B71,'[1]DADOS (OCULTAR)'!$P$3:$R$91,3,0),"")</f>
        <v>9039744001166</v>
      </c>
      <c r="B71" s="4" t="str">
        <f>'[1]TCE - ANEXO IV - Preencher'!C80</f>
        <v>UPA CARUARU</v>
      </c>
      <c r="C71" s="4" t="str">
        <f>'[1]TCE - ANEXO IV - Preencher'!E80</f>
        <v>3.2 - Gás e Outros Materiais Engarrafados</v>
      </c>
      <c r="D71" s="3">
        <f>'[1]TCE - ANEXO IV - Preencher'!F80</f>
        <v>24380578002203</v>
      </c>
      <c r="E71" s="5" t="str">
        <f>'[1]TCE - ANEXO IV - Preencher'!G80</f>
        <v>WHITE MARTINS GASES INDUSTRIAIS NE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1176</v>
      </c>
      <c r="I71" s="6">
        <f>IF('[1]TCE - ANEXO IV - Preencher'!K80="","",'[1]TCE - ANEXO IV - Preencher'!K80)</f>
        <v>44508</v>
      </c>
      <c r="J71" s="5" t="str">
        <f>'[1]TCE - ANEXO IV - Preencher'!L80</f>
        <v>26211124380578002203550930000011761858635998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1457.83</v>
      </c>
    </row>
    <row r="72" spans="1:12" s="8" customFormat="1" ht="19.5" customHeight="1" x14ac:dyDescent="0.2">
      <c r="A72" s="3">
        <f>IFERROR(VLOOKUP(B72,'[1]DADOS (OCULTAR)'!$P$3:$R$91,3,0),"")</f>
        <v>9039744001166</v>
      </c>
      <c r="B72" s="4" t="str">
        <f>'[1]TCE - ANEXO IV - Preencher'!C81</f>
        <v>UPA CARUARU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NE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309886</v>
      </c>
      <c r="I72" s="6">
        <f>IF('[1]TCE - ANEXO IV - Preencher'!K81="","",'[1]TCE - ANEXO IV - Preencher'!K81)</f>
        <v>44509</v>
      </c>
      <c r="J72" s="5" t="str">
        <f>'[1]TCE - ANEXO IV - Preencher'!L81</f>
        <v>26211124380578002041552000003098861858805952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69.28</v>
      </c>
    </row>
    <row r="73" spans="1:12" s="8" customFormat="1" ht="19.5" customHeight="1" x14ac:dyDescent="0.2">
      <c r="A73" s="3">
        <f>IFERROR(VLOOKUP(B73,'[1]DADOS (OCULTAR)'!$P$3:$R$91,3,0),"")</f>
        <v>9039744001166</v>
      </c>
      <c r="B73" s="4" t="str">
        <f>'[1]TCE - ANEXO IV - Preencher'!C82</f>
        <v>UPA CARUARU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NE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310455</v>
      </c>
      <c r="I73" s="6">
        <f>IF('[1]TCE - ANEXO IV - Preencher'!K82="","",'[1]TCE - ANEXO IV - Preencher'!K82)</f>
        <v>44518</v>
      </c>
      <c r="J73" s="5" t="str">
        <f>'[1]TCE - ANEXO IV - Preencher'!L82</f>
        <v>26211124380578002041552000003104551859859120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173.2</v>
      </c>
    </row>
    <row r="74" spans="1:12" s="8" customFormat="1" ht="19.5" customHeight="1" x14ac:dyDescent="0.2">
      <c r="A74" s="3">
        <f>IFERROR(VLOOKUP(B74,'[1]DADOS (OCULTAR)'!$P$3:$R$91,3,0),"")</f>
        <v>9039744001166</v>
      </c>
      <c r="B74" s="4" t="str">
        <f>'[1]TCE - ANEXO IV - Preencher'!C83</f>
        <v>UPA CARUARU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NE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310620</v>
      </c>
      <c r="I74" s="6">
        <f>IF('[1]TCE - ANEXO IV - Preencher'!K83="","",'[1]TCE - ANEXO IV - Preencher'!K83)</f>
        <v>44523</v>
      </c>
      <c r="J74" s="5" t="str">
        <f>'[1]TCE - ANEXO IV - Preencher'!L83</f>
        <v>26211124380578002041552000003106201860395715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138.56</v>
      </c>
    </row>
    <row r="75" spans="1:12" s="8" customFormat="1" ht="19.5" customHeight="1" x14ac:dyDescent="0.2">
      <c r="A75" s="3">
        <f>IFERROR(VLOOKUP(B75,'[1]DADOS (OCULTAR)'!$P$3:$R$91,3,0),"")</f>
        <v>9039744001166</v>
      </c>
      <c r="B75" s="4" t="str">
        <f>'[1]TCE - ANEXO IV - Preencher'!C84</f>
        <v>UPA CARUARU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NE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310828</v>
      </c>
      <c r="I75" s="6">
        <f>IF('[1]TCE - ANEXO IV - Preencher'!K84="","",'[1]TCE - ANEXO IV - Preencher'!K84)</f>
        <v>44525</v>
      </c>
      <c r="J75" s="5" t="str">
        <f>'[1]TCE - ANEXO IV - Preencher'!L84</f>
        <v>26211124380578002041552000003108281860717169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141.24</v>
      </c>
    </row>
    <row r="76" spans="1:12" s="8" customFormat="1" ht="19.5" customHeight="1" x14ac:dyDescent="0.2">
      <c r="A76" s="3">
        <f>IFERROR(VLOOKUP(B76,'[1]DADOS (OCULTAR)'!$P$3:$R$91,3,0),"")</f>
        <v>9039744001166</v>
      </c>
      <c r="B76" s="4" t="str">
        <f>'[1]TCE - ANEXO IV - Preencher'!C85</f>
        <v>UPA CARUARU</v>
      </c>
      <c r="C76" s="4" t="str">
        <f>'[1]TCE - ANEXO IV - Preencher'!E85</f>
        <v>3.99 - Outras despesas com Material de Consumo</v>
      </c>
      <c r="D76" s="3">
        <f>'[1]TCE - ANEXO IV - Preencher'!F85</f>
        <v>8674752000140</v>
      </c>
      <c r="E76" s="5" t="str">
        <f>'[1]TCE - ANEXO IV - Preencher'!G85</f>
        <v>CIRURGICA MONTEBELLO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000116327</v>
      </c>
      <c r="I76" s="6">
        <f>IF('[1]TCE - ANEXO IV - Preencher'!K85="","",'[1]TCE - ANEXO IV - Preencher'!K85)</f>
        <v>44504</v>
      </c>
      <c r="J76" s="5" t="str">
        <f>'[1]TCE - ANEXO IV - Preencher'!L85</f>
        <v>26211108674752000140550010001163271695157612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2006.62</v>
      </c>
    </row>
    <row r="77" spans="1:12" s="8" customFormat="1" ht="19.5" customHeight="1" x14ac:dyDescent="0.2">
      <c r="A77" s="3">
        <f>IFERROR(VLOOKUP(B77,'[1]DADOS (OCULTAR)'!$P$3:$R$91,3,0),"")</f>
        <v>9039744001166</v>
      </c>
      <c r="B77" s="4" t="str">
        <f>'[1]TCE - ANEXO IV - Preencher'!C86</f>
        <v>UPA CARUARU</v>
      </c>
      <c r="C77" s="4" t="str">
        <f>'[1]TCE - ANEXO IV - Preencher'!E86</f>
        <v>3.99 - Outras despesas com Material de Consumo</v>
      </c>
      <c r="D77" s="3">
        <f>'[1]TCE - ANEXO IV - Preencher'!F86</f>
        <v>33255787000191</v>
      </c>
      <c r="E77" s="5" t="str">
        <f>'[1]TCE - ANEXO IV - Preencher'!G86</f>
        <v>IBF INDUSTRIA BRASILEIRA DE FILMES S/A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0443807</v>
      </c>
      <c r="I77" s="6">
        <f>IF('[1]TCE - ANEXO IV - Preencher'!K86="","",'[1]TCE - ANEXO IV - Preencher'!K86)</f>
        <v>44498</v>
      </c>
      <c r="J77" s="5" t="str">
        <f>'[1]TCE - ANEXO IV - Preencher'!L86</f>
        <v>33211033255787000191550050004438071612403351</v>
      </c>
      <c r="K77" s="5" t="str">
        <f>IF(F77="B",LEFT('[1]TCE - ANEXO IV - Preencher'!M86,2),IF(F77="S",LEFT('[1]TCE - ANEXO IV - Preencher'!M86,7),IF('[1]TCE - ANEXO IV - Preencher'!H86="","")))</f>
        <v>33</v>
      </c>
      <c r="L77" s="7">
        <f>'[1]TCE - ANEXO IV - Preencher'!N86</f>
        <v>28432.65</v>
      </c>
    </row>
    <row r="78" spans="1:12" s="8" customFormat="1" ht="19.5" customHeight="1" x14ac:dyDescent="0.2">
      <c r="A78" s="3">
        <f>IFERROR(VLOOKUP(B78,'[1]DADOS (OCULTAR)'!$P$3:$R$91,3,0),"")</f>
        <v>9039744001166</v>
      </c>
      <c r="B78" s="4" t="str">
        <f>'[1]TCE - ANEXO IV - Preencher'!C87</f>
        <v>UPA CARUARU</v>
      </c>
      <c r="C78" s="4" t="str">
        <f>'[1]TCE - ANEXO IV - Preencher'!E87</f>
        <v>3.99 - Outras despesas com Material de Consumo</v>
      </c>
      <c r="D78" s="3">
        <f>'[1]TCE - ANEXO IV - Preencher'!F87</f>
        <v>27071548000189</v>
      </c>
      <c r="E78" s="5" t="str">
        <f>'[1]TCE - ANEXO IV - Preencher'!G87</f>
        <v>UNIGATES EMBALAGENS TECNICAS EIRELI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000001498</v>
      </c>
      <c r="I78" s="6">
        <f>IF('[1]TCE - ANEXO IV - Preencher'!K87="","",'[1]TCE - ANEXO IV - Preencher'!K87)</f>
        <v>44490</v>
      </c>
      <c r="J78" s="5" t="str">
        <f>'[1]TCE - ANEXO IV - Preencher'!L87</f>
        <v>35211027071548000189550010000014981507008005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3173.58</v>
      </c>
    </row>
    <row r="79" spans="1:12" s="8" customFormat="1" ht="19.5" customHeight="1" x14ac:dyDescent="0.2">
      <c r="A79" s="3">
        <f>IFERROR(VLOOKUP(B79,'[1]DADOS (OCULTAR)'!$P$3:$R$91,3,0),"")</f>
        <v>9039744001166</v>
      </c>
      <c r="B79" s="4" t="str">
        <f>'[1]TCE - ANEXO IV - Preencher'!C88</f>
        <v>UPA CARUARU</v>
      </c>
      <c r="C79" s="4" t="str">
        <f>'[1]TCE - ANEXO IV - Preencher'!E88</f>
        <v>3.99 - Outras despesas com Material de Consumo</v>
      </c>
      <c r="D79" s="3">
        <f>'[1]TCE - ANEXO IV - Preencher'!F88</f>
        <v>10779833000156</v>
      </c>
      <c r="E79" s="5" t="str">
        <f>'[1]TCE - ANEXO IV - Preencher'!G88</f>
        <v>MEDICAL MERCANTIL DE APARELHAGEM MEDICA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539091</v>
      </c>
      <c r="I79" s="6">
        <f>IF('[1]TCE - ANEXO IV - Preencher'!K88="","",'[1]TCE - ANEXO IV - Preencher'!K88)</f>
        <v>44518</v>
      </c>
      <c r="J79" s="5" t="str">
        <f>'[1]TCE - ANEXO IV - Preencher'!L88</f>
        <v>26211110779833000156550010005390911172658237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710</v>
      </c>
    </row>
    <row r="80" spans="1:12" s="8" customFormat="1" ht="19.5" customHeight="1" x14ac:dyDescent="0.2">
      <c r="A80" s="3">
        <f>IFERROR(VLOOKUP(B80,'[1]DADOS (OCULTAR)'!$P$3:$R$91,3,0),"")</f>
        <v>9039744001166</v>
      </c>
      <c r="B80" s="4" t="str">
        <f>'[1]TCE - ANEXO IV - Preencher'!C89</f>
        <v>UPA CARUARU</v>
      </c>
      <c r="C80" s="4" t="str">
        <f>'[1]TCE - ANEXO IV - Preencher'!E89</f>
        <v>3.7 - Material de Limpeza e Produtos de Hgienização</v>
      </c>
      <c r="D80" s="3">
        <f>'[1]TCE - ANEXO IV - Preencher'!F89</f>
        <v>2725362000175</v>
      </c>
      <c r="E80" s="5" t="str">
        <f>'[1]TCE - ANEXO IV - Preencher'!G89</f>
        <v>SANDIL SANTOS DISTRIBUIDORA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000008302</v>
      </c>
      <c r="I80" s="6">
        <f>IF('[1]TCE - ANEXO IV - Preencher'!K89="","",'[1]TCE - ANEXO IV - Preencher'!K89)</f>
        <v>44501</v>
      </c>
      <c r="J80" s="5" t="str">
        <f>'[1]TCE - ANEXO IV - Preencher'!L89</f>
        <v>26211102725362000175550010000083021000609828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380</v>
      </c>
    </row>
    <row r="81" spans="1:12" s="8" customFormat="1" ht="19.5" customHeight="1" x14ac:dyDescent="0.2">
      <c r="A81" s="3">
        <f>IFERROR(VLOOKUP(B81,'[1]DADOS (OCULTAR)'!$P$3:$R$91,3,0),"")</f>
        <v>9039744001166</v>
      </c>
      <c r="B81" s="4" t="str">
        <f>'[1]TCE - ANEXO IV - Preencher'!C90</f>
        <v>UPA CARUARU</v>
      </c>
      <c r="C81" s="4" t="str">
        <f>'[1]TCE - ANEXO IV - Preencher'!E90</f>
        <v xml:space="preserve">3.8 - Uniformes, Tecidos e Aviamentos </v>
      </c>
      <c r="D81" s="3">
        <f>'[1]TCE - ANEXO IV - Preencher'!F90</f>
        <v>2725362000175</v>
      </c>
      <c r="E81" s="5" t="str">
        <f>'[1]TCE - ANEXO IV - Preencher'!G90</f>
        <v>SANDIL SANTOS DISTRIBUIDORA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000008302</v>
      </c>
      <c r="I81" s="6">
        <f>IF('[1]TCE - ANEXO IV - Preencher'!K90="","",'[1]TCE - ANEXO IV - Preencher'!K90)</f>
        <v>44501</v>
      </c>
      <c r="J81" s="5" t="str">
        <f>'[1]TCE - ANEXO IV - Preencher'!L90</f>
        <v>26211102725362000175550010000083021000609828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2400</v>
      </c>
    </row>
    <row r="82" spans="1:12" s="8" customFormat="1" ht="19.5" customHeight="1" x14ac:dyDescent="0.2">
      <c r="A82" s="3">
        <f>IFERROR(VLOOKUP(B82,'[1]DADOS (OCULTAR)'!$P$3:$R$91,3,0),"")</f>
        <v>9039744001166</v>
      </c>
      <c r="B82" s="4" t="str">
        <f>'[1]TCE - ANEXO IV - Preencher'!C91</f>
        <v>UPA CARUARU</v>
      </c>
      <c r="C82" s="4" t="str">
        <f>'[1]TCE - ANEXO IV - Preencher'!E91</f>
        <v>3.7 - Material de Limpeza e Produtos de Hgienização</v>
      </c>
      <c r="D82" s="3">
        <f>'[1]TCE - ANEXO IV - Preencher'!F91</f>
        <v>75315333005682</v>
      </c>
      <c r="E82" s="5" t="str">
        <f>'[1]TCE - ANEXO IV - Preencher'!G91</f>
        <v>ATACADÃO S.A.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000427968</v>
      </c>
      <c r="I82" s="6">
        <f>IF('[1]TCE - ANEXO IV - Preencher'!K91="","",'[1]TCE - ANEXO IV - Preencher'!K91)</f>
        <v>44503</v>
      </c>
      <c r="J82" s="5" t="str">
        <f>'[1]TCE - ANEXO IV - Preencher'!L91</f>
        <v>26211175315333005682550010004279681009703185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2.1800000000000002</v>
      </c>
    </row>
    <row r="83" spans="1:12" s="8" customFormat="1" ht="19.5" customHeight="1" x14ac:dyDescent="0.2">
      <c r="A83" s="3">
        <f>IFERROR(VLOOKUP(B83,'[1]DADOS (OCULTAR)'!$P$3:$R$91,3,0),"")</f>
        <v>9039744001166</v>
      </c>
      <c r="B83" s="4" t="str">
        <f>'[1]TCE - ANEXO IV - Preencher'!C92</f>
        <v>UPA CARUARU</v>
      </c>
      <c r="C83" s="4" t="str">
        <f>'[1]TCE - ANEXO IV - Preencher'!E92</f>
        <v>3.14 - Alimentação Preparada</v>
      </c>
      <c r="D83" s="3">
        <f>'[1]TCE - ANEXO IV - Preencher'!F92</f>
        <v>75315333005682</v>
      </c>
      <c r="E83" s="5" t="str">
        <f>'[1]TCE - ANEXO IV - Preencher'!G92</f>
        <v>ATACADÃO S.A.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000427968</v>
      </c>
      <c r="I83" s="6">
        <f>IF('[1]TCE - ANEXO IV - Preencher'!K92="","",'[1]TCE - ANEXO IV - Preencher'!K92)</f>
        <v>44503</v>
      </c>
      <c r="J83" s="5" t="str">
        <f>'[1]TCE - ANEXO IV - Preencher'!L92</f>
        <v>26211175315333005682550010004279681009703185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24.54</v>
      </c>
    </row>
    <row r="84" spans="1:12" s="8" customFormat="1" ht="19.5" customHeight="1" x14ac:dyDescent="0.2">
      <c r="A84" s="3">
        <f>IFERROR(VLOOKUP(B84,'[1]DADOS (OCULTAR)'!$P$3:$R$91,3,0),"")</f>
        <v>9039744001166</v>
      </c>
      <c r="B84" s="4" t="str">
        <f>'[1]TCE - ANEXO IV - Preencher'!C93</f>
        <v>UPA CARUARU</v>
      </c>
      <c r="C84" s="4" t="str">
        <f>'[1]TCE - ANEXO IV - Preencher'!E93</f>
        <v>3.14 - Alimentação Preparada</v>
      </c>
      <c r="D84" s="3">
        <f>'[1]TCE - ANEXO IV - Preencher'!F93</f>
        <v>75315333005682</v>
      </c>
      <c r="E84" s="5" t="str">
        <f>'[1]TCE - ANEXO IV - Preencher'!G93</f>
        <v>ATACADÃO S.A.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000427968</v>
      </c>
      <c r="I84" s="6">
        <f>IF('[1]TCE - ANEXO IV - Preencher'!K93="","",'[1]TCE - ANEXO IV - Preencher'!K93)</f>
        <v>44503</v>
      </c>
      <c r="J84" s="5" t="str">
        <f>'[1]TCE - ANEXO IV - Preencher'!L93</f>
        <v>26211175315333005682550010004279681009703185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81.540000000000006</v>
      </c>
    </row>
    <row r="85" spans="1:12" s="8" customFormat="1" ht="19.5" customHeight="1" x14ac:dyDescent="0.2">
      <c r="A85" s="3">
        <f>IFERROR(VLOOKUP(B85,'[1]DADOS (OCULTAR)'!$P$3:$R$91,3,0),"")</f>
        <v>9039744001166</v>
      </c>
      <c r="B85" s="4" t="str">
        <f>'[1]TCE - ANEXO IV - Preencher'!C94</f>
        <v>UPA CARUARU</v>
      </c>
      <c r="C85" s="4" t="str">
        <f>'[1]TCE - ANEXO IV - Preencher'!E94</f>
        <v>3.7 - Material de Limpeza e Produtos de Hgienização</v>
      </c>
      <c r="D85" s="3">
        <f>'[1]TCE - ANEXO IV - Preencher'!F94</f>
        <v>3007360000103</v>
      </c>
      <c r="E85" s="5" t="str">
        <f>'[1]TCE - ANEXO IV - Preencher'!G94</f>
        <v>EMBALAFLEX EMBALAGENS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000004747</v>
      </c>
      <c r="I85" s="6">
        <f>IF('[1]TCE - ANEXO IV - Preencher'!K94="","",'[1]TCE - ANEXO IV - Preencher'!K94)</f>
        <v>44508</v>
      </c>
      <c r="J85" s="5" t="str">
        <f>'[1]TCE - ANEXO IV - Preencher'!L94</f>
        <v>26211103007360000103550010000047471000233895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38</v>
      </c>
    </row>
    <row r="86" spans="1:12" s="8" customFormat="1" ht="19.5" customHeight="1" x14ac:dyDescent="0.2">
      <c r="A86" s="3">
        <f>IFERROR(VLOOKUP(B86,'[1]DADOS (OCULTAR)'!$P$3:$R$91,3,0),"")</f>
        <v>9039744001166</v>
      </c>
      <c r="B86" s="4" t="str">
        <f>'[1]TCE - ANEXO IV - Preencher'!C95</f>
        <v>UPA CARUARU</v>
      </c>
      <c r="C86" s="4" t="str">
        <f>'[1]TCE - ANEXO IV - Preencher'!E95</f>
        <v>3.7 - Material de Limpeza e Produtos de Hgienização</v>
      </c>
      <c r="D86" s="3">
        <f>'[1]TCE - ANEXO IV - Preencher'!F95</f>
        <v>11840014000130</v>
      </c>
      <c r="E86" s="5" t="str">
        <f>'[1]TCE - ANEXO IV - Preencher'!G95</f>
        <v>MACROPAC PROTEÇÃO E EMBALAGEM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356483</v>
      </c>
      <c r="I86" s="6">
        <f>IF('[1]TCE - ANEXO IV - Preencher'!K95="","",'[1]TCE - ANEXO IV - Preencher'!K95)</f>
        <v>44498</v>
      </c>
      <c r="J86" s="5" t="str">
        <f>'[1]TCE - ANEXO IV - Preencher'!L95</f>
        <v>26211011840014000130550010003564831579604145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1332.8</v>
      </c>
    </row>
    <row r="87" spans="1:12" s="8" customFormat="1" ht="19.5" customHeight="1" x14ac:dyDescent="0.2">
      <c r="A87" s="3">
        <f>IFERROR(VLOOKUP(B87,'[1]DADOS (OCULTAR)'!$P$3:$R$91,3,0),"")</f>
        <v>9039744001166</v>
      </c>
      <c r="B87" s="4" t="str">
        <f>'[1]TCE - ANEXO IV - Preencher'!C96</f>
        <v>UPA CARUARU</v>
      </c>
      <c r="C87" s="4" t="str">
        <f>'[1]TCE - ANEXO IV - Preencher'!E96</f>
        <v>3.7 - Material de Limpeza e Produtos de Hgienização</v>
      </c>
      <c r="D87" s="3">
        <f>'[1]TCE - ANEXO IV - Preencher'!F96</f>
        <v>75315333005682</v>
      </c>
      <c r="E87" s="5" t="str">
        <f>'[1]TCE - ANEXO IV - Preencher'!G96</f>
        <v>ATACADÃO S.A.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000428342</v>
      </c>
      <c r="I87" s="6">
        <f>IF('[1]TCE - ANEXO IV - Preencher'!K96="","",'[1]TCE - ANEXO IV - Preencher'!K96)</f>
        <v>44509</v>
      </c>
      <c r="J87" s="5" t="str">
        <f>'[1]TCE - ANEXO IV - Preencher'!L96</f>
        <v>26211175315333005682550010004283421009711973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7.9</v>
      </c>
    </row>
    <row r="88" spans="1:12" s="8" customFormat="1" ht="19.5" customHeight="1" x14ac:dyDescent="0.2">
      <c r="A88" s="3">
        <f>IFERROR(VLOOKUP(B88,'[1]DADOS (OCULTAR)'!$P$3:$R$91,3,0),"")</f>
        <v>9039744001166</v>
      </c>
      <c r="B88" s="4" t="str">
        <f>'[1]TCE - ANEXO IV - Preencher'!C97</f>
        <v>UPA CARUARU</v>
      </c>
      <c r="C88" s="4" t="str">
        <f>'[1]TCE - ANEXO IV - Preencher'!E97</f>
        <v>3.14 - Alimentação Preparada</v>
      </c>
      <c r="D88" s="3">
        <f>'[1]TCE - ANEXO IV - Preencher'!F97</f>
        <v>75315333005682</v>
      </c>
      <c r="E88" s="5" t="str">
        <f>'[1]TCE - ANEXO IV - Preencher'!G97</f>
        <v>ATACADÃO S.A.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000428342</v>
      </c>
      <c r="I88" s="6">
        <f>IF('[1]TCE - ANEXO IV - Preencher'!K97="","",'[1]TCE - ANEXO IV - Preencher'!K97)</f>
        <v>44509</v>
      </c>
      <c r="J88" s="5" t="str">
        <f>'[1]TCE - ANEXO IV - Preencher'!L97</f>
        <v>26211175315333005682550010004283421009711973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253.5</v>
      </c>
    </row>
    <row r="89" spans="1:12" s="8" customFormat="1" ht="19.5" customHeight="1" x14ac:dyDescent="0.2">
      <c r="A89" s="3">
        <f>IFERROR(VLOOKUP(B89,'[1]DADOS (OCULTAR)'!$P$3:$R$91,3,0),"")</f>
        <v>9039744001166</v>
      </c>
      <c r="B89" s="4" t="str">
        <f>'[1]TCE - ANEXO IV - Preencher'!C98</f>
        <v>UPA CARUARU</v>
      </c>
      <c r="C89" s="4" t="str">
        <f>'[1]TCE - ANEXO IV - Preencher'!E98</f>
        <v>3.14 - Alimentação Preparada</v>
      </c>
      <c r="D89" s="3">
        <f>'[1]TCE - ANEXO IV - Preencher'!F98</f>
        <v>75315333005682</v>
      </c>
      <c r="E89" s="5" t="str">
        <f>'[1]TCE - ANEXO IV - Preencher'!G98</f>
        <v>ATACADÃO S.A.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000428342</v>
      </c>
      <c r="I89" s="6">
        <f>IF('[1]TCE - ANEXO IV - Preencher'!K98="","",'[1]TCE - ANEXO IV - Preencher'!K98)</f>
        <v>44509</v>
      </c>
      <c r="J89" s="5" t="str">
        <f>'[1]TCE - ANEXO IV - Preencher'!L98</f>
        <v>26211175315333005682550010004283421009711973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45.52</v>
      </c>
    </row>
    <row r="90" spans="1:12" s="8" customFormat="1" ht="19.5" customHeight="1" x14ac:dyDescent="0.2">
      <c r="A90" s="3">
        <f>IFERROR(VLOOKUP(B90,'[1]DADOS (OCULTAR)'!$P$3:$R$91,3,0),"")</f>
        <v>9039744001166</v>
      </c>
      <c r="B90" s="4" t="str">
        <f>'[1]TCE - ANEXO IV - Preencher'!C99</f>
        <v>UPA CARUARU</v>
      </c>
      <c r="C90" s="4" t="str">
        <f>'[1]TCE - ANEXO IV - Preencher'!E99</f>
        <v>3.7 - Material de Limpeza e Produtos de Hgienização</v>
      </c>
      <c r="D90" s="3">
        <f>'[1]TCE - ANEXO IV - Preencher'!F99</f>
        <v>75315333005682</v>
      </c>
      <c r="E90" s="5" t="str">
        <f>'[1]TCE - ANEXO IV - Preencher'!G99</f>
        <v>ATACADÃO S.A.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000428486</v>
      </c>
      <c r="I90" s="6">
        <f>IF('[1]TCE - ANEXO IV - Preencher'!K99="","",'[1]TCE - ANEXO IV - Preencher'!K99)</f>
        <v>44511</v>
      </c>
      <c r="J90" s="5" t="str">
        <f>'[1]TCE - ANEXO IV - Preencher'!L99</f>
        <v>26211175315333005682550010004284861009715936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86.23</v>
      </c>
    </row>
    <row r="91" spans="1:12" s="8" customFormat="1" ht="19.5" customHeight="1" x14ac:dyDescent="0.2">
      <c r="A91" s="3">
        <f>IFERROR(VLOOKUP(B91,'[1]DADOS (OCULTAR)'!$P$3:$R$91,3,0),"")</f>
        <v>9039744001166</v>
      </c>
      <c r="B91" s="4" t="str">
        <f>'[1]TCE - ANEXO IV - Preencher'!C100</f>
        <v>UPA CARUARU</v>
      </c>
      <c r="C91" s="4" t="str">
        <f>'[1]TCE - ANEXO IV - Preencher'!E100</f>
        <v>3.14 - Alimentação Preparada</v>
      </c>
      <c r="D91" s="3">
        <f>'[1]TCE - ANEXO IV - Preencher'!F100</f>
        <v>75315333005682</v>
      </c>
      <c r="E91" s="5" t="str">
        <f>'[1]TCE - ANEXO IV - Preencher'!G100</f>
        <v>ATACADÃO S.A.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000428486</v>
      </c>
      <c r="I91" s="6">
        <f>IF('[1]TCE - ANEXO IV - Preencher'!K100="","",'[1]TCE - ANEXO IV - Preencher'!K100)</f>
        <v>44511</v>
      </c>
      <c r="J91" s="5" t="str">
        <f>'[1]TCE - ANEXO IV - Preencher'!L100</f>
        <v>26211175315333005682550010004284861009715936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11.01</v>
      </c>
    </row>
    <row r="92" spans="1:12" s="8" customFormat="1" ht="19.5" customHeight="1" x14ac:dyDescent="0.2">
      <c r="A92" s="3">
        <f>IFERROR(VLOOKUP(B92,'[1]DADOS (OCULTAR)'!$P$3:$R$91,3,0),"")</f>
        <v>9039744001166</v>
      </c>
      <c r="B92" s="4" t="str">
        <f>'[1]TCE - ANEXO IV - Preencher'!C101</f>
        <v>UPA CARUARU</v>
      </c>
      <c r="C92" s="4" t="str">
        <f>'[1]TCE - ANEXO IV - Preencher'!E101</f>
        <v>3.14 - Alimentação Preparada</v>
      </c>
      <c r="D92" s="3">
        <f>'[1]TCE - ANEXO IV - Preencher'!F101</f>
        <v>75315333005682</v>
      </c>
      <c r="E92" s="5" t="str">
        <f>'[1]TCE - ANEXO IV - Preencher'!G101</f>
        <v>ATACADÃO S.A.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000428486</v>
      </c>
      <c r="I92" s="6">
        <f>IF('[1]TCE - ANEXO IV - Preencher'!K101="","",'[1]TCE - ANEXO IV - Preencher'!K101)</f>
        <v>44511</v>
      </c>
      <c r="J92" s="5" t="str">
        <f>'[1]TCE - ANEXO IV - Preencher'!L101</f>
        <v>26211175315333005682550010004284861009715936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621.04999999999995</v>
      </c>
    </row>
    <row r="93" spans="1:12" s="8" customFormat="1" ht="19.5" customHeight="1" x14ac:dyDescent="0.2">
      <c r="A93" s="3">
        <f>IFERROR(VLOOKUP(B93,'[1]DADOS (OCULTAR)'!$P$3:$R$91,3,0),"")</f>
        <v>9039744001166</v>
      </c>
      <c r="B93" s="4" t="str">
        <f>'[1]TCE - ANEXO IV - Preencher'!C102</f>
        <v>UPA CARUARU</v>
      </c>
      <c r="C93" s="4" t="str">
        <f>'[1]TCE - ANEXO IV - Preencher'!E102</f>
        <v>3.14 - Alimentação Preparada</v>
      </c>
      <c r="D93" s="3">
        <f>'[1]TCE - ANEXO IV - Preencher'!F102</f>
        <v>75315333005682</v>
      </c>
      <c r="E93" s="5" t="str">
        <f>'[1]TCE - ANEXO IV - Preencher'!G102</f>
        <v>ATACADÃO S.A.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000428486</v>
      </c>
      <c r="I93" s="6">
        <f>IF('[1]TCE - ANEXO IV - Preencher'!K102="","",'[1]TCE - ANEXO IV - Preencher'!K102)</f>
        <v>44511</v>
      </c>
      <c r="J93" s="5" t="str">
        <f>'[1]TCE - ANEXO IV - Preencher'!L102</f>
        <v>26211175315333005682550010004284861009715936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44.9</v>
      </c>
    </row>
    <row r="94" spans="1:12" s="8" customFormat="1" ht="19.5" customHeight="1" x14ac:dyDescent="0.2">
      <c r="A94" s="3">
        <f>IFERROR(VLOOKUP(B94,'[1]DADOS (OCULTAR)'!$P$3:$R$91,3,0),"")</f>
        <v>9039744001166</v>
      </c>
      <c r="B94" s="4" t="str">
        <f>'[1]TCE - ANEXO IV - Preencher'!C103</f>
        <v>UPA CARUARU</v>
      </c>
      <c r="C94" s="4" t="str">
        <f>'[1]TCE - ANEXO IV - Preencher'!E103</f>
        <v>3.7 - Material de Limpeza e Produtos de Hgienização</v>
      </c>
      <c r="D94" s="3">
        <f>'[1]TCE - ANEXO IV - Preencher'!F103</f>
        <v>2725362000175</v>
      </c>
      <c r="E94" s="5" t="str">
        <f>'[1]TCE - ANEXO IV - Preencher'!G103</f>
        <v>SANDIL SANTOS DISTRIBUIDORA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000008316</v>
      </c>
      <c r="I94" s="6">
        <f>IF('[1]TCE - ANEXO IV - Preencher'!K103="","",'[1]TCE - ANEXO IV - Preencher'!K103)</f>
        <v>44511</v>
      </c>
      <c r="J94" s="5" t="str">
        <f>'[1]TCE - ANEXO IV - Preencher'!L103</f>
        <v>26211102725362000175550010000083161000611895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2014.78</v>
      </c>
    </row>
    <row r="95" spans="1:12" s="8" customFormat="1" ht="19.5" customHeight="1" x14ac:dyDescent="0.2">
      <c r="A95" s="3">
        <f>IFERROR(VLOOKUP(B95,'[1]DADOS (OCULTAR)'!$P$3:$R$91,3,0),"")</f>
        <v>9039744001166</v>
      </c>
      <c r="B95" s="4" t="str">
        <f>'[1]TCE - ANEXO IV - Preencher'!C104</f>
        <v>UPA CARUARU</v>
      </c>
      <c r="C95" s="4" t="str">
        <f>'[1]TCE - ANEXO IV - Preencher'!E104</f>
        <v>3.14 - Alimentação Preparada</v>
      </c>
      <c r="D95" s="3">
        <f>'[1]TCE - ANEXO IV - Preencher'!F104</f>
        <v>2725362000175</v>
      </c>
      <c r="E95" s="5" t="str">
        <f>'[1]TCE - ANEXO IV - Preencher'!G104</f>
        <v>SANDIL SANTOS DISTRIBUIDORA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000008316</v>
      </c>
      <c r="I95" s="6">
        <f>IF('[1]TCE - ANEXO IV - Preencher'!K104="","",'[1]TCE - ANEXO IV - Preencher'!K104)</f>
        <v>44511</v>
      </c>
      <c r="J95" s="5" t="str">
        <f>'[1]TCE - ANEXO IV - Preencher'!L104</f>
        <v>26211102725362000175550010000083161000611895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415</v>
      </c>
    </row>
    <row r="96" spans="1:12" s="8" customFormat="1" ht="19.5" customHeight="1" x14ac:dyDescent="0.2">
      <c r="A96" s="3">
        <f>IFERROR(VLOOKUP(B96,'[1]DADOS (OCULTAR)'!$P$3:$R$91,3,0),"")</f>
        <v>9039744001166</v>
      </c>
      <c r="B96" s="4" t="str">
        <f>'[1]TCE - ANEXO IV - Preencher'!C105</f>
        <v>UPA CARUARU</v>
      </c>
      <c r="C96" s="4" t="str">
        <f>'[1]TCE - ANEXO IV - Preencher'!E105</f>
        <v>3.7 - Material de Limpeza e Produtos de Hgienização</v>
      </c>
      <c r="D96" s="3">
        <f>'[1]TCE - ANEXO IV - Preencher'!F105</f>
        <v>75315333005682</v>
      </c>
      <c r="E96" s="5" t="str">
        <f>'[1]TCE - ANEXO IV - Preencher'!G105</f>
        <v>ATACADÃO S.A.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000428713</v>
      </c>
      <c r="I96" s="6">
        <f>IF('[1]TCE - ANEXO IV - Preencher'!K105="","",'[1]TCE - ANEXO IV - Preencher'!K105)</f>
        <v>44516</v>
      </c>
      <c r="J96" s="5" t="str">
        <f>'[1]TCE - ANEXO IV - Preencher'!L105</f>
        <v>26211175315333005682550010004287131009721278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21.46</v>
      </c>
    </row>
    <row r="97" spans="1:12" s="8" customFormat="1" ht="19.5" customHeight="1" x14ac:dyDescent="0.2">
      <c r="A97" s="3">
        <f>IFERROR(VLOOKUP(B97,'[1]DADOS (OCULTAR)'!$P$3:$R$91,3,0),"")</f>
        <v>9039744001166</v>
      </c>
      <c r="B97" s="4" t="str">
        <f>'[1]TCE - ANEXO IV - Preencher'!C106</f>
        <v>UPA CARUARU</v>
      </c>
      <c r="C97" s="4" t="str">
        <f>'[1]TCE - ANEXO IV - Preencher'!E106</f>
        <v>3.14 - Alimentação Preparada</v>
      </c>
      <c r="D97" s="3">
        <f>'[1]TCE - ANEXO IV - Preencher'!F106</f>
        <v>75315333005682</v>
      </c>
      <c r="E97" s="5" t="str">
        <f>'[1]TCE - ANEXO IV - Preencher'!G106</f>
        <v>ATACADÃO S.A.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000428713</v>
      </c>
      <c r="I97" s="6">
        <f>IF('[1]TCE - ANEXO IV - Preencher'!K106="","",'[1]TCE - ANEXO IV - Preencher'!K106)</f>
        <v>44516</v>
      </c>
      <c r="J97" s="5" t="str">
        <f>'[1]TCE - ANEXO IV - Preencher'!L106</f>
        <v>26211175315333005682550010004287131009721278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49.33</v>
      </c>
    </row>
    <row r="98" spans="1:12" s="8" customFormat="1" ht="19.5" customHeight="1" x14ac:dyDescent="0.2">
      <c r="A98" s="3">
        <f>IFERROR(VLOOKUP(B98,'[1]DADOS (OCULTAR)'!$P$3:$R$91,3,0),"")</f>
        <v>9039744001166</v>
      </c>
      <c r="B98" s="4" t="str">
        <f>'[1]TCE - ANEXO IV - Preencher'!C107</f>
        <v>UPA CARUARU</v>
      </c>
      <c r="C98" s="4" t="str">
        <f>'[1]TCE - ANEXO IV - Preencher'!E107</f>
        <v>3.14 - Alimentação Preparada</v>
      </c>
      <c r="D98" s="3">
        <f>'[1]TCE - ANEXO IV - Preencher'!F107</f>
        <v>75315333005682</v>
      </c>
      <c r="E98" s="5" t="str">
        <f>'[1]TCE - ANEXO IV - Preencher'!G107</f>
        <v>ATACADÃO S.A.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000428713</v>
      </c>
      <c r="I98" s="6">
        <f>IF('[1]TCE - ANEXO IV - Preencher'!K107="","",'[1]TCE - ANEXO IV - Preencher'!K107)</f>
        <v>44516</v>
      </c>
      <c r="J98" s="5" t="str">
        <f>'[1]TCE - ANEXO IV - Preencher'!L107</f>
        <v>26211175315333005682550010004287131009721278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44.9</v>
      </c>
    </row>
    <row r="99" spans="1:12" s="8" customFormat="1" ht="19.5" customHeight="1" x14ac:dyDescent="0.2">
      <c r="A99" s="3">
        <f>IFERROR(VLOOKUP(B99,'[1]DADOS (OCULTAR)'!$P$3:$R$91,3,0),"")</f>
        <v>9039744001166</v>
      </c>
      <c r="B99" s="4" t="str">
        <f>'[1]TCE - ANEXO IV - Preencher'!C108</f>
        <v>UPA CARUARU</v>
      </c>
      <c r="C99" s="4" t="str">
        <f>'[1]TCE - ANEXO IV - Preencher'!E108</f>
        <v>3.14 - Alimentação Preparada</v>
      </c>
      <c r="D99" s="3">
        <f>'[1]TCE - ANEXO IV - Preencher'!F108</f>
        <v>75315333005682</v>
      </c>
      <c r="E99" s="5" t="str">
        <f>'[1]TCE - ANEXO IV - Preencher'!G108</f>
        <v>ATACADÃO S.A.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000428713</v>
      </c>
      <c r="I99" s="6">
        <f>IF('[1]TCE - ANEXO IV - Preencher'!K108="","",'[1]TCE - ANEXO IV - Preencher'!K108)</f>
        <v>44516</v>
      </c>
      <c r="J99" s="5" t="str">
        <f>'[1]TCE - ANEXO IV - Preencher'!L108</f>
        <v>26211175315333005682550010004287131009721278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44.66</v>
      </c>
    </row>
    <row r="100" spans="1:12" s="8" customFormat="1" ht="19.5" customHeight="1" x14ac:dyDescent="0.2">
      <c r="A100" s="3">
        <f>IFERROR(VLOOKUP(B100,'[1]DADOS (OCULTAR)'!$P$3:$R$91,3,0),"")</f>
        <v>9039744001166</v>
      </c>
      <c r="B100" s="4" t="str">
        <f>'[1]TCE - ANEXO IV - Preencher'!C109</f>
        <v>UPA CARUARU</v>
      </c>
      <c r="C100" s="4" t="str">
        <f>'[1]TCE - ANEXO IV - Preencher'!E109</f>
        <v>3.99 - Outras despesas com Material de Consumo</v>
      </c>
      <c r="D100" s="3">
        <f>'[1]TCE - ANEXO IV - Preencher'!F109</f>
        <v>75315333005682</v>
      </c>
      <c r="E100" s="5" t="str">
        <f>'[1]TCE - ANEXO IV - Preencher'!G109</f>
        <v>ATACADÃO S.A.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000428713</v>
      </c>
      <c r="I100" s="6">
        <f>IF('[1]TCE - ANEXO IV - Preencher'!K109="","",'[1]TCE - ANEXO IV - Preencher'!K109)</f>
        <v>44516</v>
      </c>
      <c r="J100" s="5" t="str">
        <f>'[1]TCE - ANEXO IV - Preencher'!L109</f>
        <v>26211175315333005682550010004287131009721278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14.48</v>
      </c>
    </row>
    <row r="101" spans="1:12" s="8" customFormat="1" ht="19.5" customHeight="1" x14ac:dyDescent="0.2">
      <c r="A101" s="3">
        <f>IFERROR(VLOOKUP(B101,'[1]DADOS (OCULTAR)'!$P$3:$R$91,3,0),"")</f>
        <v>9039744001166</v>
      </c>
      <c r="B101" s="4" t="str">
        <f>'[1]TCE - ANEXO IV - Preencher'!C110</f>
        <v>UPA CARUARU</v>
      </c>
      <c r="C101" s="4" t="str">
        <f>'[1]TCE - ANEXO IV - Preencher'!E110</f>
        <v>3.7 - Material de Limpeza e Produtos de Hgienização</v>
      </c>
      <c r="D101" s="3">
        <f>'[1]TCE - ANEXO IV - Preencher'!F110</f>
        <v>75315333005682</v>
      </c>
      <c r="E101" s="5" t="str">
        <f>'[1]TCE - ANEXO IV - Preencher'!G110</f>
        <v>ATACADÃO S.A.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000428846</v>
      </c>
      <c r="I101" s="6">
        <f>IF('[1]TCE - ANEXO IV - Preencher'!K110="","",'[1]TCE - ANEXO IV - Preencher'!K110)</f>
        <v>44518</v>
      </c>
      <c r="J101" s="5" t="str">
        <f>'[1]TCE - ANEXO IV - Preencher'!L110</f>
        <v>26211175315333005682550010004288461009724362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43.92</v>
      </c>
    </row>
    <row r="102" spans="1:12" s="8" customFormat="1" ht="19.5" customHeight="1" x14ac:dyDescent="0.2">
      <c r="A102" s="3">
        <f>IFERROR(VLOOKUP(B102,'[1]DADOS (OCULTAR)'!$P$3:$R$91,3,0),"")</f>
        <v>9039744001166</v>
      </c>
      <c r="B102" s="4" t="str">
        <f>'[1]TCE - ANEXO IV - Preencher'!C111</f>
        <v>UPA CARUARU</v>
      </c>
      <c r="C102" s="4" t="str">
        <f>'[1]TCE - ANEXO IV - Preencher'!E111</f>
        <v>3.7 - Material de Limpeza e Produtos de Hgienização</v>
      </c>
      <c r="D102" s="3">
        <f>'[1]TCE - ANEXO IV - Preencher'!F111</f>
        <v>24467477000140</v>
      </c>
      <c r="E102" s="5" t="str">
        <f>'[1]TCE - ANEXO IV - Preencher'!G111</f>
        <v>SUPREMA PAPEIS INDUSTRIA E COMERCIO DE PRODUTOS DE PAP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8462</v>
      </c>
      <c r="I102" s="6">
        <f>IF('[1]TCE - ANEXO IV - Preencher'!K111="","",'[1]TCE - ANEXO IV - Preencher'!K111)</f>
        <v>44511</v>
      </c>
      <c r="J102" s="5" t="str">
        <f>'[1]TCE - ANEXO IV - Preencher'!L111</f>
        <v>26211124467477000140550200000084621074343272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528</v>
      </c>
    </row>
    <row r="103" spans="1:12" s="8" customFormat="1" ht="19.5" customHeight="1" x14ac:dyDescent="0.2">
      <c r="A103" s="3">
        <f>IFERROR(VLOOKUP(B103,'[1]DADOS (OCULTAR)'!$P$3:$R$91,3,0),"")</f>
        <v>9039744001166</v>
      </c>
      <c r="B103" s="4" t="str">
        <f>'[1]TCE - ANEXO IV - Preencher'!C112</f>
        <v>UPA CARUARU</v>
      </c>
      <c r="C103" s="4" t="str">
        <f>'[1]TCE - ANEXO IV - Preencher'!E112</f>
        <v>3.7 - Material de Limpeza e Produtos de Hgienização</v>
      </c>
      <c r="D103" s="3">
        <f>'[1]TCE - ANEXO IV - Preencher'!F112</f>
        <v>75315333005682</v>
      </c>
      <c r="E103" s="5" t="str">
        <f>'[1]TCE - ANEXO IV - Preencher'!G112</f>
        <v>ATACADÃO S.A.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000429141</v>
      </c>
      <c r="I103" s="6">
        <f>IF('[1]TCE - ANEXO IV - Preencher'!K112="","",'[1]TCE - ANEXO IV - Preencher'!K112)</f>
        <v>44523</v>
      </c>
      <c r="J103" s="5" t="str">
        <f>'[1]TCE - ANEXO IV - Preencher'!L112</f>
        <v>26211175315333005682550010004291411009731326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38.4</v>
      </c>
    </row>
    <row r="104" spans="1:12" s="8" customFormat="1" ht="19.5" customHeight="1" x14ac:dyDescent="0.2">
      <c r="A104" s="3">
        <f>IFERROR(VLOOKUP(B104,'[1]DADOS (OCULTAR)'!$P$3:$R$91,3,0),"")</f>
        <v>9039744001166</v>
      </c>
      <c r="B104" s="4" t="str">
        <f>'[1]TCE - ANEXO IV - Preencher'!C113</f>
        <v>UPA CARUARU</v>
      </c>
      <c r="C104" s="4" t="str">
        <f>'[1]TCE - ANEXO IV - Preencher'!E113</f>
        <v>3.14 - Alimentação Preparada</v>
      </c>
      <c r="D104" s="3">
        <f>'[1]TCE - ANEXO IV - Preencher'!F113</f>
        <v>75315333005682</v>
      </c>
      <c r="E104" s="5" t="str">
        <f>'[1]TCE - ANEXO IV - Preencher'!G113</f>
        <v>ATACADÃO S.A.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000429141</v>
      </c>
      <c r="I104" s="6">
        <f>IF('[1]TCE - ANEXO IV - Preencher'!K113="","",'[1]TCE - ANEXO IV - Preencher'!K113)</f>
        <v>44523</v>
      </c>
      <c r="J104" s="5" t="str">
        <f>'[1]TCE - ANEXO IV - Preencher'!L113</f>
        <v>26211175315333005682550010004291411009731326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85.8</v>
      </c>
    </row>
    <row r="105" spans="1:12" s="8" customFormat="1" ht="19.5" customHeight="1" x14ac:dyDescent="0.2">
      <c r="A105" s="3">
        <f>IFERROR(VLOOKUP(B105,'[1]DADOS (OCULTAR)'!$P$3:$R$91,3,0),"")</f>
        <v>9039744001166</v>
      </c>
      <c r="B105" s="4" t="str">
        <f>'[1]TCE - ANEXO IV - Preencher'!C114</f>
        <v>UPA CARUARU</v>
      </c>
      <c r="C105" s="4" t="str">
        <f>'[1]TCE - ANEXO IV - Preencher'!E114</f>
        <v>3.14 - Alimentação Preparada</v>
      </c>
      <c r="D105" s="3">
        <f>'[1]TCE - ANEXO IV - Preencher'!F114</f>
        <v>75315333005682</v>
      </c>
      <c r="E105" s="5" t="str">
        <f>'[1]TCE - ANEXO IV - Preencher'!G114</f>
        <v>ATACADÃO S.A.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000429141</v>
      </c>
      <c r="I105" s="6">
        <f>IF('[1]TCE - ANEXO IV - Preencher'!K114="","",'[1]TCE - ANEXO IV - Preencher'!K114)</f>
        <v>44523</v>
      </c>
      <c r="J105" s="5" t="str">
        <f>'[1]TCE - ANEXO IV - Preencher'!L114</f>
        <v>26211175315333005682550010004291411009731326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128.63</v>
      </c>
    </row>
    <row r="106" spans="1:12" s="8" customFormat="1" ht="19.5" customHeight="1" x14ac:dyDescent="0.2">
      <c r="A106" s="3">
        <f>IFERROR(VLOOKUP(B106,'[1]DADOS (OCULTAR)'!$P$3:$R$91,3,0),"")</f>
        <v>9039744001166</v>
      </c>
      <c r="B106" s="4" t="str">
        <f>'[1]TCE - ANEXO IV - Preencher'!C115</f>
        <v>UPA CARUARU</v>
      </c>
      <c r="C106" s="4" t="str">
        <f>'[1]TCE - ANEXO IV - Preencher'!E115</f>
        <v>3.7 - Material de Limpeza e Produtos de Hgienização</v>
      </c>
      <c r="D106" s="3">
        <f>'[1]TCE - ANEXO IV - Preencher'!F115</f>
        <v>20970270000132</v>
      </c>
      <c r="E106" s="5" t="str">
        <f>'[1]TCE - ANEXO IV - Preencher'!G115</f>
        <v>PAULISTAR DISTRIBUIDORA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16494</v>
      </c>
      <c r="I106" s="6">
        <f>IF('[1]TCE - ANEXO IV - Preencher'!K115="","",'[1]TCE - ANEXO IV - Preencher'!K115)</f>
        <v>44517</v>
      </c>
      <c r="J106" s="5" t="str">
        <f>'[1]TCE - ANEXO IV - Preencher'!L115</f>
        <v>26211120970270000132550050000164941550464201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557.14</v>
      </c>
    </row>
    <row r="107" spans="1:12" s="8" customFormat="1" ht="19.5" customHeight="1" x14ac:dyDescent="0.2">
      <c r="A107" s="3">
        <f>IFERROR(VLOOKUP(B107,'[1]DADOS (OCULTAR)'!$P$3:$R$91,3,0),"")</f>
        <v>9039744001166</v>
      </c>
      <c r="B107" s="4" t="str">
        <f>'[1]TCE - ANEXO IV - Preencher'!C116</f>
        <v>UPA CARUARU</v>
      </c>
      <c r="C107" s="4" t="str">
        <f>'[1]TCE - ANEXO IV - Preencher'!E116</f>
        <v>3.7 - Material de Limpeza e Produtos de Hgienização</v>
      </c>
      <c r="D107" s="3">
        <f>'[1]TCE - ANEXO IV - Preencher'!F116</f>
        <v>18405301000160</v>
      </c>
      <c r="E107" s="5" t="str">
        <f>'[1]TCE - ANEXO IV - Preencher'!G116</f>
        <v>CARUARU COMERCIO DE PISCINAS E ACESSORIOS LTDA - MATRIZ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1325</v>
      </c>
      <c r="I107" s="6">
        <f>IF('[1]TCE - ANEXO IV - Preencher'!K116="","",'[1]TCE - ANEXO IV - Preencher'!K116)</f>
        <v>44529</v>
      </c>
      <c r="J107" s="5" t="str">
        <f>'[1]TCE - ANEXO IV - Preencher'!L116</f>
        <v>26211118405301000160550010000013251000016184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110</v>
      </c>
    </row>
    <row r="108" spans="1:12" s="8" customFormat="1" ht="19.5" customHeight="1" x14ac:dyDescent="0.2">
      <c r="A108" s="3">
        <f>IFERROR(VLOOKUP(B108,'[1]DADOS (OCULTAR)'!$P$3:$R$91,3,0),"")</f>
        <v>9039744001166</v>
      </c>
      <c r="B108" s="4" t="str">
        <f>'[1]TCE - ANEXO IV - Preencher'!C117</f>
        <v>UPA CARUARU</v>
      </c>
      <c r="C108" s="4" t="str">
        <f>'[1]TCE - ANEXO IV - Preencher'!E117</f>
        <v>3.7 - Material de Limpeza e Produtos de Hgienização</v>
      </c>
      <c r="D108" s="3">
        <f>'[1]TCE - ANEXO IV - Preencher'!F117</f>
        <v>9607807000161</v>
      </c>
      <c r="E108" s="5" t="str">
        <f>'[1]TCE - ANEXO IV - Preencher'!G117</f>
        <v>INJEFARMA C E S DIST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000018716</v>
      </c>
      <c r="I108" s="6">
        <f>IF('[1]TCE - ANEXO IV - Preencher'!K117="","",'[1]TCE - ANEXO IV - Preencher'!K117)</f>
        <v>44497</v>
      </c>
      <c r="J108" s="5" t="str">
        <f>'[1]TCE - ANEXO IV - Preencher'!L117</f>
        <v>26211009607807000161550010000187161719705570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549</v>
      </c>
    </row>
    <row r="109" spans="1:12" s="8" customFormat="1" ht="19.5" customHeight="1" x14ac:dyDescent="0.2">
      <c r="A109" s="3">
        <f>IFERROR(VLOOKUP(B109,'[1]DADOS (OCULTAR)'!$P$3:$R$91,3,0),"")</f>
        <v>9039744001166</v>
      </c>
      <c r="B109" s="4" t="str">
        <f>'[1]TCE - ANEXO IV - Preencher'!C118</f>
        <v>UPA CARUARU</v>
      </c>
      <c r="C109" s="4" t="str">
        <f>'[1]TCE - ANEXO IV - Preencher'!E118</f>
        <v>3.7 - Material de Limpeza e Produtos de Hgienização</v>
      </c>
      <c r="D109" s="3">
        <f>'[1]TCE - ANEXO IV - Preencher'!F118</f>
        <v>8674752000301</v>
      </c>
      <c r="E109" s="5" t="str">
        <f>'[1]TCE - ANEXO IV - Preencher'!G118</f>
        <v>CIRURGICA MONTEBELLO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000010048</v>
      </c>
      <c r="I109" s="6">
        <f>IF('[1]TCE - ANEXO IV - Preencher'!K118="","",'[1]TCE - ANEXO IV - Preencher'!K118)</f>
        <v>44516</v>
      </c>
      <c r="J109" s="5" t="str">
        <f>'[1]TCE - ANEXO IV - Preencher'!L118</f>
        <v>26211108674752000301550010000100481355676084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568.79999999999995</v>
      </c>
    </row>
    <row r="110" spans="1:12" s="8" customFormat="1" ht="19.5" customHeight="1" x14ac:dyDescent="0.2">
      <c r="A110" s="3">
        <f>IFERROR(VLOOKUP(B110,'[1]DADOS (OCULTAR)'!$P$3:$R$91,3,0),"")</f>
        <v>9039744001166</v>
      </c>
      <c r="B110" s="4" t="str">
        <f>'[1]TCE - ANEXO IV - Preencher'!C119</f>
        <v>UPA CARUARU</v>
      </c>
      <c r="C110" s="4" t="str">
        <f>'[1]TCE - ANEXO IV - Preencher'!E119</f>
        <v>3.7 - Material de Limpeza e Produtos de Hgienização</v>
      </c>
      <c r="D110" s="3">
        <f>'[1]TCE - ANEXO IV - Preencher'!F119</f>
        <v>30848237000198</v>
      </c>
      <c r="E110" s="5" t="str">
        <f>'[1]TCE - ANEXO IV - Preencher'!G119</f>
        <v>PH COMERCIO DE PRODUTOS MEDICOS HOSPITAL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000008235</v>
      </c>
      <c r="I110" s="6">
        <f>IF('[1]TCE - ANEXO IV - Preencher'!K119="","",'[1]TCE - ANEXO IV - Preencher'!K119)</f>
        <v>44518</v>
      </c>
      <c r="J110" s="5" t="str">
        <f>'[1]TCE - ANEXO IV - Preencher'!L119</f>
        <v>26211130848237000198550010000082351938415311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2259.7600000000002</v>
      </c>
    </row>
    <row r="111" spans="1:12" s="8" customFormat="1" ht="19.5" customHeight="1" x14ac:dyDescent="0.2">
      <c r="A111" s="3">
        <f>IFERROR(VLOOKUP(B111,'[1]DADOS (OCULTAR)'!$P$3:$R$91,3,0),"")</f>
        <v>9039744001166</v>
      </c>
      <c r="B111" s="4" t="str">
        <f>'[1]TCE - ANEXO IV - Preencher'!C120</f>
        <v>UPA CARUARU</v>
      </c>
      <c r="C111" s="4" t="str">
        <f>'[1]TCE - ANEXO IV - Preencher'!E120</f>
        <v>3.14 - Alimentação Preparada</v>
      </c>
      <c r="D111" s="3">
        <f>'[1]TCE - ANEXO IV - Preencher'!F120</f>
        <v>5921208000167</v>
      </c>
      <c r="E111" s="5" t="str">
        <f>'[1]TCE - ANEXO IV - Preencher'!G120</f>
        <v>JOSÉ GOMES DOS SANTOS POLPAS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000074571</v>
      </c>
      <c r="I111" s="6">
        <f>IF('[1]TCE - ANEXO IV - Preencher'!K120="","",'[1]TCE - ANEXO IV - Preencher'!K120)</f>
        <v>44526</v>
      </c>
      <c r="J111" s="5" t="str">
        <f>'[1]TCE - ANEXO IV - Preencher'!L120</f>
        <v>26211105921208000167550010000745711264500007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79</v>
      </c>
    </row>
    <row r="112" spans="1:12" s="8" customFormat="1" ht="19.5" customHeight="1" x14ac:dyDescent="0.2">
      <c r="A112" s="3">
        <f>IFERROR(VLOOKUP(B112,'[1]DADOS (OCULTAR)'!$P$3:$R$91,3,0),"")</f>
        <v>9039744001166</v>
      </c>
      <c r="B112" s="4" t="str">
        <f>'[1]TCE - ANEXO IV - Preencher'!C121</f>
        <v>UPA CARUARU</v>
      </c>
      <c r="C112" s="4" t="str">
        <f>'[1]TCE - ANEXO IV - Preencher'!E121</f>
        <v>3.14 - Alimentação Preparada</v>
      </c>
      <c r="D112" s="3">
        <f>'[1]TCE - ANEXO IV - Preencher'!F121</f>
        <v>24574493000131</v>
      </c>
      <c r="E112" s="5" t="str">
        <f>'[1]TCE - ANEXO IV - Preencher'!G121</f>
        <v>LCR COMERCIO DE MEDICAMENTOS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8576</v>
      </c>
      <c r="I112" s="6">
        <f>IF('[1]TCE - ANEXO IV - Preencher'!K121="","",'[1]TCE - ANEXO IV - Preencher'!K121)</f>
        <v>44503</v>
      </c>
      <c r="J112" s="5" t="str">
        <f>'[1]TCE - ANEXO IV - Preencher'!L121</f>
        <v>26211124574493000131550010000085761103431219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53.99</v>
      </c>
    </row>
    <row r="113" spans="1:12" s="8" customFormat="1" ht="19.5" customHeight="1" x14ac:dyDescent="0.2">
      <c r="A113" s="3">
        <f>IFERROR(VLOOKUP(B113,'[1]DADOS (OCULTAR)'!$P$3:$R$91,3,0),"")</f>
        <v>9039744001166</v>
      </c>
      <c r="B113" s="4" t="str">
        <f>'[1]TCE - ANEXO IV - Preencher'!C122</f>
        <v>UPA CARUARU</v>
      </c>
      <c r="C113" s="4" t="str">
        <f>'[1]TCE - ANEXO IV - Preencher'!E122</f>
        <v>3.14 - Alimentação Preparada</v>
      </c>
      <c r="D113" s="3">
        <f>'[1]TCE - ANEXO IV - Preencher'!F122</f>
        <v>10502251000128</v>
      </c>
      <c r="E113" s="5" t="str">
        <f>'[1]TCE - ANEXO IV - Preencher'!G122</f>
        <v>MADRE DE DEUS COMERCIAL EIRELI EPP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000034575</v>
      </c>
      <c r="I113" s="6">
        <f>IF('[1]TCE - ANEXO IV - Preencher'!K122="","",'[1]TCE - ANEXO IV - Preencher'!K122)</f>
        <v>44505</v>
      </c>
      <c r="J113" s="5" t="str">
        <f>'[1]TCE - ANEXO IV - Preencher'!L122</f>
        <v>26211110502251000128550010000345751512976690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1035</v>
      </c>
    </row>
    <row r="114" spans="1:12" s="8" customFormat="1" ht="19.5" customHeight="1" x14ac:dyDescent="0.2">
      <c r="A114" s="3">
        <f>IFERROR(VLOOKUP(B114,'[1]DADOS (OCULTAR)'!$P$3:$R$91,3,0),"")</f>
        <v>9039744001166</v>
      </c>
      <c r="B114" s="4" t="str">
        <f>'[1]TCE - ANEXO IV - Preencher'!C123</f>
        <v>UPA CARUARU</v>
      </c>
      <c r="C114" s="4" t="str">
        <f>'[1]TCE - ANEXO IV - Preencher'!E123</f>
        <v>3.14 - Alimentação Preparada</v>
      </c>
      <c r="D114" s="3">
        <f>'[1]TCE - ANEXO IV - Preencher'!F123</f>
        <v>24574493000131</v>
      </c>
      <c r="E114" s="5" t="str">
        <f>'[1]TCE - ANEXO IV - Preencher'!G123</f>
        <v>LCR COMERCIO DE MEDICAMENTOS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8589</v>
      </c>
      <c r="I114" s="6">
        <f>IF('[1]TCE - ANEXO IV - Preencher'!K123="","",'[1]TCE - ANEXO IV - Preencher'!K123)</f>
        <v>44511</v>
      </c>
      <c r="J114" s="5" t="str">
        <f>'[1]TCE - ANEXO IV - Preencher'!L123</f>
        <v>26211124574493000131550010000085891110815726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107.98</v>
      </c>
    </row>
    <row r="115" spans="1:12" s="8" customFormat="1" ht="19.5" customHeight="1" x14ac:dyDescent="0.2">
      <c r="A115" s="3">
        <f>IFERROR(VLOOKUP(B115,'[1]DADOS (OCULTAR)'!$P$3:$R$91,3,0),"")</f>
        <v>9039744001166</v>
      </c>
      <c r="B115" s="4" t="str">
        <f>'[1]TCE - ANEXO IV - Preencher'!C124</f>
        <v>UPA CARUARU</v>
      </c>
      <c r="C115" s="4" t="str">
        <f>'[1]TCE - ANEXO IV - Preencher'!E124</f>
        <v>3.14 - Alimentação Preparada</v>
      </c>
      <c r="D115" s="3">
        <f>'[1]TCE - ANEXO IV - Preencher'!F124</f>
        <v>2725362000175</v>
      </c>
      <c r="E115" s="5" t="str">
        <f>'[1]TCE - ANEXO IV - Preencher'!G124</f>
        <v>SANDIL SANTOS DISTRIBUIDORA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000008301</v>
      </c>
      <c r="I115" s="6">
        <f>IF('[1]TCE - ANEXO IV - Preencher'!K124="","",'[1]TCE - ANEXO IV - Preencher'!K124)</f>
        <v>44497</v>
      </c>
      <c r="J115" s="5" t="str">
        <f>'[1]TCE - ANEXO IV - Preencher'!L124</f>
        <v>26211002725362000175550010000083011000609320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1150</v>
      </c>
    </row>
    <row r="116" spans="1:12" s="8" customFormat="1" ht="19.5" customHeight="1" x14ac:dyDescent="0.2">
      <c r="A116" s="3">
        <f>IFERROR(VLOOKUP(B116,'[1]DADOS (OCULTAR)'!$P$3:$R$91,3,0),"")</f>
        <v>9039744001166</v>
      </c>
      <c r="B116" s="4" t="str">
        <f>'[1]TCE - ANEXO IV - Preencher'!C125</f>
        <v>UPA CARUARU</v>
      </c>
      <c r="C116" s="4" t="str">
        <f>'[1]TCE - ANEXO IV - Preencher'!E125</f>
        <v>3.14 - Alimentação Preparada</v>
      </c>
      <c r="D116" s="3">
        <f>'[1]TCE - ANEXO IV - Preencher'!F125</f>
        <v>30848237000198</v>
      </c>
      <c r="E116" s="5" t="str">
        <f>'[1]TCE - ANEXO IV - Preencher'!G125</f>
        <v>PH COMERCIO DE PRODUTOS MEDICOS HOSPITAL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000008064</v>
      </c>
      <c r="I116" s="6">
        <f>IF('[1]TCE - ANEXO IV - Preencher'!K125="","",'[1]TCE - ANEXO IV - Preencher'!K125)</f>
        <v>44498</v>
      </c>
      <c r="J116" s="5" t="str">
        <f>'[1]TCE - ANEXO IV - Preencher'!L125</f>
        <v>26211030848237000198550010000080641653675380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444.6</v>
      </c>
    </row>
    <row r="117" spans="1:12" s="8" customFormat="1" ht="19.5" customHeight="1" x14ac:dyDescent="0.2">
      <c r="A117" s="3">
        <f>IFERROR(VLOOKUP(B117,'[1]DADOS (OCULTAR)'!$P$3:$R$91,3,0),"")</f>
        <v>9039744001166</v>
      </c>
      <c r="B117" s="4" t="str">
        <f>'[1]TCE - ANEXO IV - Preencher'!C126</f>
        <v>UPA CARUARU</v>
      </c>
      <c r="C117" s="4" t="str">
        <f>'[1]TCE - ANEXO IV - Preencher'!E126</f>
        <v xml:space="preserve">3.8 - Uniformes, Tecidos e Aviamentos </v>
      </c>
      <c r="D117" s="3">
        <f>'[1]TCE - ANEXO IV - Preencher'!F126</f>
        <v>30848237000198</v>
      </c>
      <c r="E117" s="5" t="str">
        <f>'[1]TCE - ANEXO IV - Preencher'!G126</f>
        <v>PH COMERCIO DE PRODUTOS MEDICOS HOSPITAL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000008064</v>
      </c>
      <c r="I117" s="6">
        <f>IF('[1]TCE - ANEXO IV - Preencher'!K126="","",'[1]TCE - ANEXO IV - Preencher'!K126)</f>
        <v>44498</v>
      </c>
      <c r="J117" s="5" t="str">
        <f>'[1]TCE - ANEXO IV - Preencher'!L126</f>
        <v>26211030848237000198550010000080641653675380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756</v>
      </c>
    </row>
    <row r="118" spans="1:12" s="8" customFormat="1" ht="19.5" customHeight="1" x14ac:dyDescent="0.2">
      <c r="A118" s="3">
        <f>IFERROR(VLOOKUP(B118,'[1]DADOS (OCULTAR)'!$P$3:$R$91,3,0),"")</f>
        <v>9039744001166</v>
      </c>
      <c r="B118" s="4" t="str">
        <f>'[1]TCE - ANEXO IV - Preencher'!C127</f>
        <v>UPA CARUARU</v>
      </c>
      <c r="C118" s="4" t="str">
        <f>'[1]TCE - ANEXO IV - Preencher'!E127</f>
        <v>3.14 - Alimentação Preparada</v>
      </c>
      <c r="D118" s="3">
        <f>'[1]TCE - ANEXO IV - Preencher'!F127</f>
        <v>15242921000138</v>
      </c>
      <c r="E118" s="5" t="str">
        <f>'[1]TCE - ANEXO IV - Preencher'!G127</f>
        <v>M. A. DE O. MENEZES EIRELI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002016</v>
      </c>
      <c r="I118" s="6">
        <f>IF('[1]TCE - ANEXO IV - Preencher'!K127="","",'[1]TCE - ANEXO IV - Preencher'!K127)</f>
        <v>44516</v>
      </c>
      <c r="J118" s="5" t="str">
        <f>'[1]TCE - ANEXO IV - Preencher'!L127</f>
        <v>26211115242921000138550010000020161000020514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16686.599999999999</v>
      </c>
    </row>
    <row r="119" spans="1:12" s="8" customFormat="1" ht="19.5" customHeight="1" x14ac:dyDescent="0.2">
      <c r="A119" s="3">
        <f>IFERROR(VLOOKUP(B119,'[1]DADOS (OCULTAR)'!$P$3:$R$91,3,0),"")</f>
        <v>9039744001166</v>
      </c>
      <c r="B119" s="4" t="str">
        <f>'[1]TCE - ANEXO IV - Preencher'!C128</f>
        <v>UPA CARUARU</v>
      </c>
      <c r="C119" s="4" t="str">
        <f>'[1]TCE - ANEXO IV - Preencher'!E128</f>
        <v>3.14 - Alimentação Preparada</v>
      </c>
      <c r="D119" s="3">
        <f>'[1]TCE - ANEXO IV - Preencher'!F128</f>
        <v>38446162000120</v>
      </c>
      <c r="E119" s="5" t="str">
        <f>'[1]TCE - ANEXO IV - Preencher'!G128</f>
        <v>R. S. SOLUÇÕES EM REFEIÇÕES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000088</v>
      </c>
      <c r="I119" s="6">
        <f>IF('[1]TCE - ANEXO IV - Preencher'!K128="","",'[1]TCE - ANEXO IV - Preencher'!K128)</f>
        <v>44530</v>
      </c>
      <c r="J119" s="5" t="str">
        <f>'[1]TCE - ANEXO IV - Preencher'!L128</f>
        <v>26211138446162000120550010000000881000001232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22689.200000000001</v>
      </c>
    </row>
    <row r="120" spans="1:12" s="8" customFormat="1" ht="19.5" customHeight="1" x14ac:dyDescent="0.2">
      <c r="A120" s="3">
        <f>IFERROR(VLOOKUP(B120,'[1]DADOS (OCULTAR)'!$P$3:$R$91,3,0),"")</f>
        <v>9039744001166</v>
      </c>
      <c r="B120" s="4" t="str">
        <f>'[1]TCE - ANEXO IV - Preencher'!C129</f>
        <v>UPA CARUARU</v>
      </c>
      <c r="C120" s="4" t="str">
        <f>'[1]TCE - ANEXO IV - Preencher'!E129</f>
        <v>3.6 - Material de Expediente</v>
      </c>
      <c r="D120" s="3">
        <f>'[1]TCE - ANEXO IV - Preencher'!F129</f>
        <v>3370994000126</v>
      </c>
      <c r="E120" s="5" t="str">
        <f>'[1]TCE - ANEXO IV - Preencher'!G129</f>
        <v>LIVRARIA E PAPELARIA ATUAL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000013232</v>
      </c>
      <c r="I120" s="6">
        <f>IF('[1]TCE - ANEXO IV - Preencher'!K129="","",'[1]TCE - ANEXO IV - Preencher'!K129)</f>
        <v>44503</v>
      </c>
      <c r="J120" s="5" t="str">
        <f>'[1]TCE - ANEXO IV - Preencher'!L129</f>
        <v>26211103370994000126550010000132321029956647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6.2</v>
      </c>
    </row>
    <row r="121" spans="1:12" s="8" customFormat="1" ht="19.5" customHeight="1" x14ac:dyDescent="0.2">
      <c r="A121" s="3">
        <f>IFERROR(VLOOKUP(B121,'[1]DADOS (OCULTAR)'!$P$3:$R$91,3,0),"")</f>
        <v>9039744001166</v>
      </c>
      <c r="B121" s="4" t="str">
        <f>'[1]TCE - ANEXO IV - Preencher'!C130</f>
        <v>UPA CARUARU</v>
      </c>
      <c r="C121" s="4" t="str">
        <f>'[1]TCE - ANEXO IV - Preencher'!E130</f>
        <v>3.99 - Outras despesas com Material de Consumo</v>
      </c>
      <c r="D121" s="3">
        <f>'[1]TCE - ANEXO IV - Preencher'!F130</f>
        <v>3370994000126</v>
      </c>
      <c r="E121" s="5" t="str">
        <f>'[1]TCE - ANEXO IV - Preencher'!G130</f>
        <v>LIVRARIA E PAPELARIA ATUAL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000013232</v>
      </c>
      <c r="I121" s="6">
        <f>IF('[1]TCE - ANEXO IV - Preencher'!K130="","",'[1]TCE - ANEXO IV - Preencher'!K130)</f>
        <v>44503</v>
      </c>
      <c r="J121" s="5" t="str">
        <f>'[1]TCE - ANEXO IV - Preencher'!L130</f>
        <v>26211103370994000126550010000132321029956647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21</v>
      </c>
    </row>
    <row r="122" spans="1:12" s="8" customFormat="1" ht="19.5" customHeight="1" x14ac:dyDescent="0.2">
      <c r="A122" s="3">
        <f>IFERROR(VLOOKUP(B122,'[1]DADOS (OCULTAR)'!$P$3:$R$91,3,0),"")</f>
        <v>9039744001166</v>
      </c>
      <c r="B122" s="4" t="str">
        <f>'[1]TCE - ANEXO IV - Preencher'!C131</f>
        <v>UPA CARUARU</v>
      </c>
      <c r="C122" s="4" t="str">
        <f>'[1]TCE - ANEXO IV - Preencher'!E131</f>
        <v>3.6 - Material de Expediente</v>
      </c>
      <c r="D122" s="3">
        <f>'[1]TCE - ANEXO IV - Preencher'!F131</f>
        <v>22006201000139</v>
      </c>
      <c r="E122" s="5" t="str">
        <f>'[1]TCE - ANEXO IV - Preencher'!G131</f>
        <v>FORTPEL COMERCIO DE DESCARTAVEIS LTDA - PE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108526</v>
      </c>
      <c r="I122" s="6">
        <f>IF('[1]TCE - ANEXO IV - Preencher'!K131="","",'[1]TCE - ANEXO IV - Preencher'!K131)</f>
        <v>44498</v>
      </c>
      <c r="J122" s="5" t="str">
        <f>'[1]TCE - ANEXO IV - Preencher'!L131</f>
        <v>26211022006201000139550000001085261101085260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5516</v>
      </c>
    </row>
    <row r="123" spans="1:12" s="8" customFormat="1" ht="19.5" customHeight="1" x14ac:dyDescent="0.2">
      <c r="A123" s="3">
        <f>IFERROR(VLOOKUP(B123,'[1]DADOS (OCULTAR)'!$P$3:$R$91,3,0),"")</f>
        <v>9039744001166</v>
      </c>
      <c r="B123" s="4" t="str">
        <f>'[1]TCE - ANEXO IV - Preencher'!C132</f>
        <v>UPA CARUARU</v>
      </c>
      <c r="C123" s="4" t="str">
        <f>'[1]TCE - ANEXO IV - Preencher'!E132</f>
        <v>3.6 - Material de Expediente</v>
      </c>
      <c r="D123" s="3">
        <f>'[1]TCE - ANEXO IV - Preencher'!F132</f>
        <v>31675552000123</v>
      </c>
      <c r="E123" s="5" t="str">
        <f>'[1]TCE - ANEXO IV - Preencher'!G132</f>
        <v>JOÃO BOSCO LEITE LIVRARIA E PAPELARIA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000006761</v>
      </c>
      <c r="I123" s="6">
        <f>IF('[1]TCE - ANEXO IV - Preencher'!K132="","",'[1]TCE - ANEXO IV - Preencher'!K132)</f>
        <v>44510</v>
      </c>
      <c r="J123" s="5" t="str">
        <f>'[1]TCE - ANEXO IV - Preencher'!L132</f>
        <v>26211131675552000123550040000067611592806044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80</v>
      </c>
    </row>
    <row r="124" spans="1:12" s="8" customFormat="1" ht="19.5" customHeight="1" x14ac:dyDescent="0.2">
      <c r="A124" s="3">
        <f>IFERROR(VLOOKUP(B124,'[1]DADOS (OCULTAR)'!$P$3:$R$91,3,0),"")</f>
        <v>9039744001166</v>
      </c>
      <c r="B124" s="4" t="str">
        <f>'[1]TCE - ANEXO IV - Preencher'!C133</f>
        <v>UPA CARUARU</v>
      </c>
      <c r="C124" s="4" t="str">
        <f>'[1]TCE - ANEXO IV - Preencher'!E133</f>
        <v>3.6 - Material de Expediente</v>
      </c>
      <c r="D124" s="3">
        <f>'[1]TCE - ANEXO IV - Preencher'!F133</f>
        <v>24348443000136</v>
      </c>
      <c r="E124" s="5" t="str">
        <f>'[1]TCE - ANEXO IV - Preencher'!G133</f>
        <v>FRANCRIS LIVRARIA E PAPELARIA LTDA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000014470</v>
      </c>
      <c r="I124" s="6">
        <f>IF('[1]TCE - ANEXO IV - Preencher'!K133="","",'[1]TCE - ANEXO IV - Preencher'!K133)</f>
        <v>44504</v>
      </c>
      <c r="J124" s="5" t="str">
        <f>'[1]TCE - ANEXO IV - Preencher'!L133</f>
        <v>26211124348443000136550010000144701625670673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893.26</v>
      </c>
    </row>
    <row r="125" spans="1:12" s="8" customFormat="1" ht="19.5" customHeight="1" x14ac:dyDescent="0.2">
      <c r="A125" s="3">
        <f>IFERROR(VLOOKUP(B125,'[1]DADOS (OCULTAR)'!$P$3:$R$91,3,0),"")</f>
        <v>9039744001166</v>
      </c>
      <c r="B125" s="4" t="str">
        <f>'[1]TCE - ANEXO IV - Preencher'!C134</f>
        <v>UPA CARUARU</v>
      </c>
      <c r="C125" s="4" t="str">
        <f>'[1]TCE - ANEXO IV - Preencher'!E134</f>
        <v>3.99 - Outras despesas com Material de Consumo</v>
      </c>
      <c r="D125" s="3">
        <f>'[1]TCE - ANEXO IV - Preencher'!F134</f>
        <v>24348443000136</v>
      </c>
      <c r="E125" s="5" t="str">
        <f>'[1]TCE - ANEXO IV - Preencher'!G134</f>
        <v>FRANCRIS LIVRARIA E PAPELARIA LTDA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000014470</v>
      </c>
      <c r="I125" s="6">
        <f>IF('[1]TCE - ANEXO IV - Preencher'!K134="","",'[1]TCE - ANEXO IV - Preencher'!K134)</f>
        <v>44504</v>
      </c>
      <c r="J125" s="5" t="str">
        <f>'[1]TCE - ANEXO IV - Preencher'!L134</f>
        <v>26211124348443000136550010000144701625670673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300</v>
      </c>
    </row>
    <row r="126" spans="1:12" s="8" customFormat="1" ht="19.5" customHeight="1" x14ac:dyDescent="0.2">
      <c r="A126" s="3">
        <f>IFERROR(VLOOKUP(B126,'[1]DADOS (OCULTAR)'!$P$3:$R$91,3,0),"")</f>
        <v>9039744001166</v>
      </c>
      <c r="B126" s="4" t="str">
        <f>'[1]TCE - ANEXO IV - Preencher'!C135</f>
        <v>UPA CARUARU</v>
      </c>
      <c r="C126" s="4" t="str">
        <f>'[1]TCE - ANEXO IV - Preencher'!E135</f>
        <v>3.6 - Material de Expediente</v>
      </c>
      <c r="D126" s="3">
        <f>'[1]TCE - ANEXO IV - Preencher'!F135</f>
        <v>3370994000126</v>
      </c>
      <c r="E126" s="5" t="str">
        <f>'[1]TCE - ANEXO IV - Preencher'!G135</f>
        <v>LIVRARIA E PAPELARIA ATUAL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000013290</v>
      </c>
      <c r="I126" s="6">
        <f>IF('[1]TCE - ANEXO IV - Preencher'!K135="","",'[1]TCE - ANEXO IV - Preencher'!K135)</f>
        <v>44512</v>
      </c>
      <c r="J126" s="5" t="str">
        <f>'[1]TCE - ANEXO IV - Preencher'!L135</f>
        <v>26211103370994000126550010000132901227860623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200</v>
      </c>
    </row>
    <row r="127" spans="1:12" s="8" customFormat="1" ht="19.5" customHeight="1" x14ac:dyDescent="0.2">
      <c r="A127" s="3">
        <f>IFERROR(VLOOKUP(B127,'[1]DADOS (OCULTAR)'!$P$3:$R$91,3,0),"")</f>
        <v>9039744001166</v>
      </c>
      <c r="B127" s="4" t="str">
        <f>'[1]TCE - ANEXO IV - Preencher'!C136</f>
        <v>UPA CARUARU</v>
      </c>
      <c r="C127" s="4" t="str">
        <f>'[1]TCE - ANEXO IV - Preencher'!E136</f>
        <v>3.1 - Combustíveis e Lubrificantes Automotivos</v>
      </c>
      <c r="D127" s="3">
        <f>'[1]TCE - ANEXO IV - Preencher'!F136</f>
        <v>35593870000104</v>
      </c>
      <c r="E127" s="5" t="str">
        <f>'[1]TCE - ANEXO IV - Preencher'!G136</f>
        <v>NUNES COMERCIO VAREJISTA DE DERIVADOS DO PETROLEO EIRE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3592</v>
      </c>
      <c r="I127" s="6">
        <f>IF('[1]TCE - ANEXO IV - Preencher'!K136="","",'[1]TCE - ANEXO IV - Preencher'!K136)</f>
        <v>44504</v>
      </c>
      <c r="J127" s="5" t="str">
        <f>'[1]TCE - ANEXO IV - Preencher'!L136</f>
        <v>26211135593870000104550020000035921065670555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32.04</v>
      </c>
    </row>
    <row r="128" spans="1:12" s="8" customFormat="1" ht="19.5" customHeight="1" x14ac:dyDescent="0.2">
      <c r="A128" s="3">
        <f>IFERROR(VLOOKUP(B128,'[1]DADOS (OCULTAR)'!$P$3:$R$91,3,0),"")</f>
        <v>9039744001166</v>
      </c>
      <c r="B128" s="4" t="str">
        <f>'[1]TCE - ANEXO IV - Preencher'!C137</f>
        <v>UPA CARUARU</v>
      </c>
      <c r="C128" s="4" t="str">
        <f>'[1]TCE - ANEXO IV - Preencher'!E137</f>
        <v xml:space="preserve">3.10 - Material para Manutenção de Bens Móveis </v>
      </c>
      <c r="D128" s="3">
        <f>'[1]TCE - ANEXO IV - Preencher'!F137</f>
        <v>35593870000104</v>
      </c>
      <c r="E128" s="5" t="str">
        <f>'[1]TCE - ANEXO IV - Preencher'!G137</f>
        <v>NUNES COMERCIO VAREJISTA DE DERIVADOS DO PETROLEO EIRE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3592</v>
      </c>
      <c r="I128" s="6">
        <f>IF('[1]TCE - ANEXO IV - Preencher'!K137="","",'[1]TCE - ANEXO IV - Preencher'!K137)</f>
        <v>44504</v>
      </c>
      <c r="J128" s="5" t="str">
        <f>'[1]TCE - ANEXO IV - Preencher'!L137</f>
        <v>26211135593870000104550020000035921065670555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14</v>
      </c>
    </row>
    <row r="129" spans="1:12" s="8" customFormat="1" ht="19.5" customHeight="1" x14ac:dyDescent="0.2">
      <c r="A129" s="3">
        <f>IFERROR(VLOOKUP(B129,'[1]DADOS (OCULTAR)'!$P$3:$R$91,3,0),"")</f>
        <v>9039744001166</v>
      </c>
      <c r="B129" s="4" t="str">
        <f>'[1]TCE - ANEXO IV - Preencher'!C138</f>
        <v>UPA CARUARU</v>
      </c>
      <c r="C129" s="4" t="str">
        <f>'[1]TCE - ANEXO IV - Preencher'!E138</f>
        <v>3.1 - Combustíveis e Lubrificantes Automotivos</v>
      </c>
      <c r="D129" s="3">
        <f>'[1]TCE - ANEXO IV - Preencher'!F138</f>
        <v>35593870000104</v>
      </c>
      <c r="E129" s="5" t="str">
        <f>'[1]TCE - ANEXO IV - Preencher'!G138</f>
        <v>NUNES COMERCIO VAREJISTA DE DERIVADOS DO PETROLEO EIRE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3565</v>
      </c>
      <c r="I129" s="6">
        <f>IF('[1]TCE - ANEXO IV - Preencher'!K138="","",'[1]TCE - ANEXO IV - Preencher'!K138)</f>
        <v>44501</v>
      </c>
      <c r="J129" s="5" t="str">
        <f>'[1]TCE - ANEXO IV - Preencher'!L138</f>
        <v>26211135593870000104550020000035651680204601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6207.03</v>
      </c>
    </row>
    <row r="130" spans="1:12" s="8" customFormat="1" ht="19.5" customHeight="1" x14ac:dyDescent="0.2">
      <c r="A130" s="3">
        <f>IFERROR(VLOOKUP(B130,'[1]DADOS (OCULTAR)'!$P$3:$R$91,3,0),"")</f>
        <v>9039744001166</v>
      </c>
      <c r="B130" s="4" t="str">
        <f>'[1]TCE - ANEXO IV - Preencher'!C139</f>
        <v>UPA CARUARU</v>
      </c>
      <c r="C130" s="4" t="str">
        <f>'[1]TCE - ANEXO IV - Preencher'!E139</f>
        <v>3.1 - Combustíveis e Lubrificantes Automotivos</v>
      </c>
      <c r="D130" s="3">
        <f>'[1]TCE - ANEXO IV - Preencher'!F139</f>
        <v>35593870000104</v>
      </c>
      <c r="E130" s="5" t="str">
        <f>'[1]TCE - ANEXO IV - Preencher'!G139</f>
        <v>NUNES COMERCIO VAREJISTA DE DERIVADOS DO PETROLEO EIRE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3695</v>
      </c>
      <c r="I130" s="6">
        <f>IF('[1]TCE - ANEXO IV - Preencher'!K139="","",'[1]TCE - ANEXO IV - Preencher'!K139)</f>
        <v>44516</v>
      </c>
      <c r="J130" s="5" t="str">
        <f>'[1]TCE - ANEXO IV - Preencher'!L139</f>
        <v>26211135593870000104550020000036951461327290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5746.2</v>
      </c>
    </row>
    <row r="131" spans="1:12" s="8" customFormat="1" ht="19.5" customHeight="1" x14ac:dyDescent="0.2">
      <c r="A131" s="3">
        <f>IFERROR(VLOOKUP(B131,'[1]DADOS (OCULTAR)'!$P$3:$R$91,3,0),"")</f>
        <v>9039744001166</v>
      </c>
      <c r="B131" s="4" t="str">
        <f>'[1]TCE - ANEXO IV - Preencher'!C140</f>
        <v>UPA CARUARU</v>
      </c>
      <c r="C131" s="4" t="str">
        <f>'[1]TCE - ANEXO IV - Preencher'!E140</f>
        <v>3.2 - Gás e Outros Materiais Engarrafados</v>
      </c>
      <c r="D131" s="3">
        <f>'[1]TCE - ANEXO IV - Preencher'!F140</f>
        <v>19564908000156</v>
      </c>
      <c r="E131" s="5" t="str">
        <f>'[1]TCE - ANEXO IV - Preencher'!G140</f>
        <v>J L LOURENÇO SOBRAL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000000722</v>
      </c>
      <c r="I131" s="6">
        <f>IF('[1]TCE - ANEXO IV - Preencher'!K140="","",'[1]TCE - ANEXO IV - Preencher'!K140)</f>
        <v>44522</v>
      </c>
      <c r="J131" s="5" t="str">
        <f>'[1]TCE - ANEXO IV - Preencher'!L140</f>
        <v>26211119564908000156550010000007221581073826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95</v>
      </c>
    </row>
    <row r="132" spans="1:12" s="8" customFormat="1" ht="19.5" customHeight="1" x14ac:dyDescent="0.2">
      <c r="A132" s="3">
        <f>IFERROR(VLOOKUP(B132,'[1]DADOS (OCULTAR)'!$P$3:$R$91,3,0),"")</f>
        <v>9039744001166</v>
      </c>
      <c r="B132" s="4" t="str">
        <f>'[1]TCE - ANEXO IV - Preencher'!C141</f>
        <v>UPA CARUARU</v>
      </c>
      <c r="C132" s="4" t="str">
        <f>'[1]TCE - ANEXO IV - Preencher'!E141</f>
        <v xml:space="preserve">3.10 - Material para Manutenção de Bens Móveis </v>
      </c>
      <c r="D132" s="3">
        <f>'[1]TCE - ANEXO IV - Preencher'!F141</f>
        <v>7626697000230</v>
      </c>
      <c r="E132" s="5" t="str">
        <f>'[1]TCE - ANEXO IV - Preencher'!G141</f>
        <v>VIP INFORMÁTICA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000196139</v>
      </c>
      <c r="I132" s="6">
        <f>IF('[1]TCE - ANEXO IV - Preencher'!K141="","",'[1]TCE - ANEXO IV - Preencher'!K141)</f>
        <v>44505</v>
      </c>
      <c r="J132" s="5" t="str">
        <f>'[1]TCE - ANEXO IV - Preencher'!L141</f>
        <v>26211107626697000230550010001961391046403272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1104.75</v>
      </c>
    </row>
    <row r="133" spans="1:12" s="8" customFormat="1" ht="19.5" customHeight="1" x14ac:dyDescent="0.2">
      <c r="A133" s="3">
        <f>IFERROR(VLOOKUP(B133,'[1]DADOS (OCULTAR)'!$P$3:$R$91,3,0),"")</f>
        <v>9039744001166</v>
      </c>
      <c r="B133" s="4" t="str">
        <f>'[1]TCE - ANEXO IV - Preencher'!C142</f>
        <v>UPA CARUARU</v>
      </c>
      <c r="C133" s="4" t="str">
        <f>'[1]TCE - ANEXO IV - Preencher'!E142</f>
        <v xml:space="preserve">3.10 - Material para Manutenção de Bens Móveis </v>
      </c>
      <c r="D133" s="3">
        <f>'[1]TCE - ANEXO IV - Preencher'!F142</f>
        <v>7626697000230</v>
      </c>
      <c r="E133" s="5" t="str">
        <f>'[1]TCE - ANEXO IV - Preencher'!G142</f>
        <v>VIP INFORMÁTICA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000196139</v>
      </c>
      <c r="I133" s="6">
        <f>IF('[1]TCE - ANEXO IV - Preencher'!K142="","",'[1]TCE - ANEXO IV - Preencher'!K142)</f>
        <v>44505</v>
      </c>
      <c r="J133" s="5" t="str">
        <f>'[1]TCE - ANEXO IV - Preencher'!L142</f>
        <v>26211107626697000230550010001961391046403272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386.1</v>
      </c>
    </row>
    <row r="134" spans="1:12" s="8" customFormat="1" ht="19.5" customHeight="1" x14ac:dyDescent="0.2">
      <c r="A134" s="3">
        <f>IFERROR(VLOOKUP(B134,'[1]DADOS (OCULTAR)'!$P$3:$R$91,3,0),"")</f>
        <v>9039744001166</v>
      </c>
      <c r="B134" s="4" t="str">
        <f>'[1]TCE - ANEXO IV - Preencher'!C143</f>
        <v>UPA CARUARU</v>
      </c>
      <c r="C134" s="4" t="str">
        <f>'[1]TCE - ANEXO IV - Preencher'!E143</f>
        <v xml:space="preserve">3.10 - Material para Manutenção de Bens Móveis </v>
      </c>
      <c r="D134" s="3">
        <f>'[1]TCE - ANEXO IV - Preencher'!F143</f>
        <v>14821638000289</v>
      </c>
      <c r="E134" s="5" t="str">
        <f>'[1]TCE - ANEXO IV - Preencher'!G143</f>
        <v>CIA MICRO INFORMÁTICA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14498</v>
      </c>
      <c r="I134" s="6">
        <f>IF('[1]TCE - ANEXO IV - Preencher'!K143="","",'[1]TCE - ANEXO IV - Preencher'!K143)</f>
        <v>44517</v>
      </c>
      <c r="J134" s="5" t="str">
        <f>'[1]TCE - ANEXO IV - Preencher'!L143</f>
        <v>26211114821638000289550010000144981931106851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45</v>
      </c>
    </row>
    <row r="135" spans="1:12" s="8" customFormat="1" ht="19.5" customHeight="1" x14ac:dyDescent="0.2">
      <c r="A135" s="3">
        <f>IFERROR(VLOOKUP(B135,'[1]DADOS (OCULTAR)'!$P$3:$R$91,3,0),"")</f>
        <v>9039744001166</v>
      </c>
      <c r="B135" s="4" t="str">
        <f>'[1]TCE - ANEXO IV - Preencher'!C144</f>
        <v>UPA CARUARU</v>
      </c>
      <c r="C135" s="4" t="str">
        <f>'[1]TCE - ANEXO IV - Preencher'!E144</f>
        <v xml:space="preserve">3.10 - Material para Manutenção de Bens Móveis </v>
      </c>
      <c r="D135" s="3">
        <f>'[1]TCE - ANEXO IV - Preencher'!F144</f>
        <v>28060500000138</v>
      </c>
      <c r="E135" s="5" t="str">
        <f>'[1]TCE - ANEXO IV - Preencher'!G144</f>
        <v>R T DOS SANTOS LUBRIFICANTES ME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000002151</v>
      </c>
      <c r="I135" s="6">
        <f>IF('[1]TCE - ANEXO IV - Preencher'!K144="","",'[1]TCE - ANEXO IV - Preencher'!K144)</f>
        <v>44503</v>
      </c>
      <c r="J135" s="5" t="str">
        <f>'[1]TCE - ANEXO IV - Preencher'!L144</f>
        <v>26211128060500000138650010000021511724608317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75</v>
      </c>
    </row>
    <row r="136" spans="1:12" s="8" customFormat="1" ht="19.5" customHeight="1" x14ac:dyDescent="0.2">
      <c r="A136" s="3">
        <f>IFERROR(VLOOKUP(B136,'[1]DADOS (OCULTAR)'!$P$3:$R$91,3,0),"")</f>
        <v>9039744001166</v>
      </c>
      <c r="B136" s="4" t="str">
        <f>'[1]TCE - ANEXO IV - Preencher'!C145</f>
        <v>UPA CARUARU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22424379000108</v>
      </c>
      <c r="E136" s="5" t="str">
        <f>'[1]TCE - ANEXO IV - Preencher'!G145</f>
        <v>PGLE VEÍCULOS PEÇAS E SERVIÇOS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19411</v>
      </c>
      <c r="I136" s="6">
        <f>IF('[1]TCE - ANEXO IV - Preencher'!K145="","",'[1]TCE - ANEXO IV - Preencher'!K145)</f>
        <v>44503</v>
      </c>
      <c r="J136" s="5" t="str">
        <f>'[1]TCE - ANEXO IV - Preencher'!L145</f>
        <v>26211122424379000108550010000194111199321000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9832.5300000000007</v>
      </c>
    </row>
    <row r="137" spans="1:12" s="8" customFormat="1" ht="19.5" customHeight="1" x14ac:dyDescent="0.2">
      <c r="A137" s="3">
        <f>IFERROR(VLOOKUP(B137,'[1]DADOS (OCULTAR)'!$P$3:$R$91,3,0),"")</f>
        <v>9039744001166</v>
      </c>
      <c r="B137" s="4" t="str">
        <f>'[1]TCE - ANEXO IV - Preencher'!C146</f>
        <v>UPA CARUARU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5342872000151</v>
      </c>
      <c r="E137" s="5" t="str">
        <f>'[1]TCE - ANEXO IV - Preencher'!G146</f>
        <v>ROZANA LARANJEIRA DE QUEIROZ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000011834</v>
      </c>
      <c r="I137" s="6">
        <f>IF('[1]TCE - ANEXO IV - Preencher'!K146="","",'[1]TCE - ANEXO IV - Preencher'!K146)</f>
        <v>44516</v>
      </c>
      <c r="J137" s="5" t="str">
        <f>'[1]TCE - ANEXO IV - Preencher'!L146</f>
        <v>26211105342872000151550030000118341003784595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18</v>
      </c>
    </row>
    <row r="138" spans="1:12" s="8" customFormat="1" ht="19.5" customHeight="1" x14ac:dyDescent="0.2">
      <c r="A138" s="3">
        <f>IFERROR(VLOOKUP(B138,'[1]DADOS (OCULTAR)'!$P$3:$R$91,3,0),"")</f>
        <v>9039744001166</v>
      </c>
      <c r="B138" s="4" t="str">
        <f>'[1]TCE - ANEXO IV - Preencher'!C147</f>
        <v>UPA CARUARU</v>
      </c>
      <c r="C138" s="4" t="str">
        <f>'[1]TCE - ANEXO IV - Preencher'!E147</f>
        <v>3.99 - Outras despesas com Material de Consumo</v>
      </c>
      <c r="D138" s="3">
        <f>'[1]TCE - ANEXO IV - Preencher'!F147</f>
        <v>9304576000117</v>
      </c>
      <c r="E138" s="5" t="str">
        <f>'[1]TCE - ANEXO IV - Preencher'!G147</f>
        <v>R K COMERCIAL ATACADISTA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000008338</v>
      </c>
      <c r="I138" s="6">
        <f>IF('[1]TCE - ANEXO IV - Preencher'!K147="","",'[1]TCE - ANEXO IV - Preencher'!K147)</f>
        <v>44504</v>
      </c>
      <c r="J138" s="5" t="str">
        <f>'[1]TCE - ANEXO IV - Preencher'!L147</f>
        <v>26211109304576000117550010000083381046403279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45</v>
      </c>
    </row>
    <row r="139" spans="1:12" s="8" customFormat="1" ht="19.5" customHeight="1" x14ac:dyDescent="0.2">
      <c r="A139" s="3">
        <f>IFERROR(VLOOKUP(B139,'[1]DADOS (OCULTAR)'!$P$3:$R$91,3,0),"")</f>
        <v>9039744001166</v>
      </c>
      <c r="B139" s="4" t="str">
        <f>'[1]TCE - ANEXO IV - Preencher'!C148</f>
        <v>UPA CARUARU</v>
      </c>
      <c r="C139" s="4" t="str">
        <f>'[1]TCE - ANEXO IV - Preencher'!E148</f>
        <v>3.99 - Outras despesas com Material de Consumo</v>
      </c>
      <c r="D139" s="3">
        <f>'[1]TCE - ANEXO IV - Preencher'!F148</f>
        <v>24456295000173</v>
      </c>
      <c r="E139" s="5" t="str">
        <f>'[1]TCE - ANEXO IV - Preencher'!G148</f>
        <v>IRMÃOS FREITAS REFRIGERAÇÃO COM. DE PEÇAS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000006021</v>
      </c>
      <c r="I139" s="6">
        <f>IF('[1]TCE - ANEXO IV - Preencher'!K148="","",'[1]TCE - ANEXO IV - Preencher'!K148)</f>
        <v>44508</v>
      </c>
      <c r="J139" s="5" t="str">
        <f>'[1]TCE - ANEXO IV - Preencher'!L148</f>
        <v>26211124456295000173550010000060211087519120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126</v>
      </c>
    </row>
    <row r="140" spans="1:12" s="8" customFormat="1" ht="19.5" customHeight="1" x14ac:dyDescent="0.2">
      <c r="A140" s="3">
        <f>IFERROR(VLOOKUP(B140,'[1]DADOS (OCULTAR)'!$P$3:$R$91,3,0),"")</f>
        <v>9039744001166</v>
      </c>
      <c r="B140" s="4" t="str">
        <f>'[1]TCE - ANEXO IV - Preencher'!C149</f>
        <v>UPA CARUARU</v>
      </c>
      <c r="C140" s="4" t="str">
        <f>'[1]TCE - ANEXO IV - Preencher'!E149</f>
        <v>3.99 - Outras despesas com Material de Consumo</v>
      </c>
      <c r="D140" s="3">
        <f>'[1]TCE - ANEXO IV - Preencher'!F149</f>
        <v>41081134000161</v>
      </c>
      <c r="E140" s="5" t="str">
        <f>'[1]TCE - ANEXO IV - Preencher'!G149</f>
        <v>AGRESTE GASES COMERCIO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000021438</v>
      </c>
      <c r="I140" s="6">
        <f>IF('[1]TCE - ANEXO IV - Preencher'!K149="","",'[1]TCE - ANEXO IV - Preencher'!K149)</f>
        <v>44508</v>
      </c>
      <c r="J140" s="5" t="str">
        <f>'[1]TCE - ANEXO IV - Preencher'!L149</f>
        <v>26211141081134000161550000000214381105814215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95</v>
      </c>
    </row>
    <row r="141" spans="1:12" s="8" customFormat="1" ht="19.5" customHeight="1" x14ac:dyDescent="0.2">
      <c r="A141" s="3">
        <f>IFERROR(VLOOKUP(B141,'[1]DADOS (OCULTAR)'!$P$3:$R$91,3,0),"")</f>
        <v>9039744001166</v>
      </c>
      <c r="B141" s="4" t="str">
        <f>'[1]TCE - ANEXO IV - Preencher'!C150</f>
        <v>UPA CARUARU</v>
      </c>
      <c r="C141" s="4" t="str">
        <f>'[1]TCE - ANEXO IV - Preencher'!E150</f>
        <v>3.99 - Outras despesas com Material de Consumo</v>
      </c>
      <c r="D141" s="3">
        <f>'[1]TCE - ANEXO IV - Preencher'!F150</f>
        <v>279531000912</v>
      </c>
      <c r="E141" s="5" t="str">
        <f>'[1]TCE - ANEXO IV - Preencher'!G150</f>
        <v>TUPAN CONSTRUÇÕES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15583</v>
      </c>
      <c r="I141" s="6">
        <f>IF('[1]TCE - ANEXO IV - Preencher'!K150="","",'[1]TCE - ANEXO IV - Preencher'!K150)</f>
        <v>44508</v>
      </c>
      <c r="J141" s="5" t="str">
        <f>'[1]TCE - ANEXO IV - Preencher'!L150</f>
        <v>26211100279531000912550020000155831247214243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44.8</v>
      </c>
    </row>
    <row r="142" spans="1:12" s="8" customFormat="1" ht="19.5" customHeight="1" x14ac:dyDescent="0.2">
      <c r="A142" s="3">
        <f>IFERROR(VLOOKUP(B142,'[1]DADOS (OCULTAR)'!$P$3:$R$91,3,0),"")</f>
        <v>9039744001166</v>
      </c>
      <c r="B142" s="4" t="str">
        <f>'[1]TCE - ANEXO IV - Preencher'!C151</f>
        <v>UPA CARUARU</v>
      </c>
      <c r="C142" s="4" t="str">
        <f>'[1]TCE - ANEXO IV - Preencher'!E151</f>
        <v>3.99 - Outras despesas com Material de Consumo</v>
      </c>
      <c r="D142" s="3">
        <f>'[1]TCE - ANEXO IV - Preencher'!F151</f>
        <v>11370184000106</v>
      </c>
      <c r="E142" s="5" t="str">
        <f>'[1]TCE - ANEXO IV - Preencher'!G151</f>
        <v>VILA NOVA ELETRICA LTDA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000001901</v>
      </c>
      <c r="I142" s="6">
        <f>IF('[1]TCE - ANEXO IV - Preencher'!K151="","",'[1]TCE - ANEXO IV - Preencher'!K151)</f>
        <v>44509</v>
      </c>
      <c r="J142" s="5" t="str">
        <f>'[1]TCE - ANEXO IV - Preencher'!L151</f>
        <v>26211111370184000106550010000019011438378096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2060</v>
      </c>
    </row>
    <row r="143" spans="1:12" s="8" customFormat="1" ht="19.5" customHeight="1" x14ac:dyDescent="0.2">
      <c r="A143" s="3">
        <f>IFERROR(VLOOKUP(B143,'[1]DADOS (OCULTAR)'!$P$3:$R$91,3,0),"")</f>
        <v>9039744001166</v>
      </c>
      <c r="B143" s="4" t="str">
        <f>'[1]TCE - ANEXO IV - Preencher'!C152</f>
        <v>UPA CARUARU</v>
      </c>
      <c r="C143" s="4" t="str">
        <f>'[1]TCE - ANEXO IV - Preencher'!E152</f>
        <v>3.99 - Outras despesas com Material de Consumo</v>
      </c>
      <c r="D143" s="3">
        <f>'[1]TCE - ANEXO IV - Preencher'!F152</f>
        <v>9570284000126</v>
      </c>
      <c r="E143" s="5" t="str">
        <f>'[1]TCE - ANEXO IV - Preencher'!G152</f>
        <v>CAMPOSFRIO REFRIGERAÇÃO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000028338</v>
      </c>
      <c r="I143" s="6">
        <f>IF('[1]TCE - ANEXO IV - Preencher'!K152="","",'[1]TCE - ANEXO IV - Preencher'!K152)</f>
        <v>44509</v>
      </c>
      <c r="J143" s="5" t="str">
        <f>'[1]TCE - ANEXO IV - Preencher'!L152</f>
        <v>26211109570284000126550010000283381001054229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980</v>
      </c>
    </row>
    <row r="144" spans="1:12" s="8" customFormat="1" ht="19.5" customHeight="1" x14ac:dyDescent="0.2">
      <c r="A144" s="3">
        <f>IFERROR(VLOOKUP(B144,'[1]DADOS (OCULTAR)'!$P$3:$R$91,3,0),"")</f>
        <v>9039744001166</v>
      </c>
      <c r="B144" s="4" t="str">
        <f>'[1]TCE - ANEXO IV - Preencher'!C153</f>
        <v>UPA CARUARU</v>
      </c>
      <c r="C144" s="4" t="str">
        <f>'[1]TCE - ANEXO IV - Preencher'!E153</f>
        <v>3.99 - Outras despesas com Material de Consumo</v>
      </c>
      <c r="D144" s="3">
        <f>'[1]TCE - ANEXO IV - Preencher'!F153</f>
        <v>24348443000136</v>
      </c>
      <c r="E144" s="5" t="str">
        <f>'[1]TCE - ANEXO IV - Preencher'!G153</f>
        <v>FRANCRIS LIVRARIA E PAPELARIA LTDA ME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000014494</v>
      </c>
      <c r="I144" s="6">
        <f>IF('[1]TCE - ANEXO IV - Preencher'!K153="","",'[1]TCE - ANEXO IV - Preencher'!K153)</f>
        <v>44509</v>
      </c>
      <c r="J144" s="5" t="str">
        <f>'[1]TCE - ANEXO IV - Preencher'!L153</f>
        <v>26211124348443000136550010000144941229281641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250</v>
      </c>
    </row>
    <row r="145" spans="1:12" s="8" customFormat="1" ht="19.5" customHeight="1" x14ac:dyDescent="0.2">
      <c r="A145" s="3">
        <f>IFERROR(VLOOKUP(B145,'[1]DADOS (OCULTAR)'!$P$3:$R$91,3,0),"")</f>
        <v>9039744001166</v>
      </c>
      <c r="B145" s="4" t="str">
        <f>'[1]TCE - ANEXO IV - Preencher'!C154</f>
        <v>UPA CARUARU</v>
      </c>
      <c r="C145" s="4" t="str">
        <f>'[1]TCE - ANEXO IV - Preencher'!E154</f>
        <v>3.99 - Outras despesas com Material de Consumo</v>
      </c>
      <c r="D145" s="3">
        <f>'[1]TCE - ANEXO IV - Preencher'!F154</f>
        <v>14821638000289</v>
      </c>
      <c r="E145" s="5" t="str">
        <f>'[1]TCE - ANEXO IV - Preencher'!G154</f>
        <v>CIA MICRO INFORMÁTICA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14511</v>
      </c>
      <c r="I145" s="6">
        <f>IF('[1]TCE - ANEXO IV - Preencher'!K154="","",'[1]TCE - ANEXO IV - Preencher'!K154)</f>
        <v>44519</v>
      </c>
      <c r="J145" s="5" t="str">
        <f>'[1]TCE - ANEXO IV - Preencher'!L154</f>
        <v>26211114821638000289550010000145111090556679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324</v>
      </c>
    </row>
    <row r="146" spans="1:12" s="8" customFormat="1" ht="19.5" customHeight="1" x14ac:dyDescent="0.2">
      <c r="A146" s="3">
        <f>IFERROR(VLOOKUP(B146,'[1]DADOS (OCULTAR)'!$P$3:$R$91,3,0),"")</f>
        <v>9039744001166</v>
      </c>
      <c r="B146" s="4" t="str">
        <f>'[1]TCE - ANEXO IV - Preencher'!C155</f>
        <v>UPA CARUARU</v>
      </c>
      <c r="C146" s="4" t="str">
        <f>'[1]TCE - ANEXO IV - Preencher'!E155</f>
        <v>3.99 - Outras despesas com Material de Consumo</v>
      </c>
      <c r="D146" s="3">
        <f>'[1]TCE - ANEXO IV - Preencher'!F155</f>
        <v>1754239000462</v>
      </c>
      <c r="E146" s="5" t="str">
        <f>'[1]TCE - ANEXO IV - Preencher'!G155</f>
        <v>REFRIGERAÇÃO DUFRIO COMERCIO E IMPORTAÇÃO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000497976</v>
      </c>
      <c r="I146" s="6">
        <f>IF('[1]TCE - ANEXO IV - Preencher'!K155="","",'[1]TCE - ANEXO IV - Preencher'!K155)</f>
        <v>44526</v>
      </c>
      <c r="J146" s="5" t="str">
        <f>'[1]TCE - ANEXO IV - Preencher'!L155</f>
        <v>26211101754239000462550010004979761000286090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66</v>
      </c>
    </row>
    <row r="147" spans="1:12" s="8" customFormat="1" ht="19.5" customHeight="1" x14ac:dyDescent="0.2">
      <c r="A147" s="3">
        <f>IFERROR(VLOOKUP(B147,'[1]DADOS (OCULTAR)'!$P$3:$R$91,3,0),"")</f>
        <v>9039744001166</v>
      </c>
      <c r="B147" s="4" t="str">
        <f>'[1]TCE - ANEXO IV - Preencher'!C156</f>
        <v>UPA CARUARU</v>
      </c>
      <c r="C147" s="4" t="str">
        <f>'[1]TCE - ANEXO IV - Preencher'!E156</f>
        <v>3.99 - Outras despesas com Material de Consumo</v>
      </c>
      <c r="D147" s="3">
        <f>'[1]TCE - ANEXO IV - Preencher'!F156</f>
        <v>1754239000462</v>
      </c>
      <c r="E147" s="5" t="str">
        <f>'[1]TCE - ANEXO IV - Preencher'!G156</f>
        <v>REFRIGERAÇÃO DUFRIO COMERCIO E IMPORTAÇÃO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000497970</v>
      </c>
      <c r="I147" s="6">
        <f>IF('[1]TCE - ANEXO IV - Preencher'!K156="","",'[1]TCE - ANEXO IV - Preencher'!K156)</f>
        <v>44526</v>
      </c>
      <c r="J147" s="5" t="str">
        <f>'[1]TCE - ANEXO IV - Preencher'!L156</f>
        <v>26211101754239000462550010004979701000243770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24.68</v>
      </c>
    </row>
    <row r="148" spans="1:12" s="8" customFormat="1" ht="19.5" customHeight="1" x14ac:dyDescent="0.2">
      <c r="A148" s="3">
        <f>IFERROR(VLOOKUP(B148,'[1]DADOS (OCULTAR)'!$P$3:$R$91,3,0),"")</f>
        <v>9039744001166</v>
      </c>
      <c r="B148" s="4" t="str">
        <f>'[1]TCE - ANEXO IV - Preencher'!C157</f>
        <v>UPA CARUARU</v>
      </c>
      <c r="C148" s="4" t="str">
        <f>'[1]TCE - ANEXO IV - Preencher'!E157</f>
        <v>3.99 - Outras despesas com Material de Consumo</v>
      </c>
      <c r="D148" s="3">
        <f>'[1]TCE - ANEXO IV - Preencher'!F157</f>
        <v>9570284000126</v>
      </c>
      <c r="E148" s="5" t="str">
        <f>'[1]TCE - ANEXO IV - Preencher'!G157</f>
        <v>CAMPOSFRIO REFRIGERAÇÃO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000028536</v>
      </c>
      <c r="I148" s="6">
        <f>IF('[1]TCE - ANEXO IV - Preencher'!K157="","",'[1]TCE - ANEXO IV - Preencher'!K157)</f>
        <v>44526</v>
      </c>
      <c r="J148" s="5" t="str">
        <f>'[1]TCE - ANEXO IV - Preencher'!L157</f>
        <v>26211109570284000126550010000285361001057933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172</v>
      </c>
    </row>
    <row r="149" spans="1:12" s="8" customFormat="1" ht="19.5" customHeight="1" x14ac:dyDescent="0.2">
      <c r="A149" s="3">
        <f>IFERROR(VLOOKUP(B149,'[1]DADOS (OCULTAR)'!$P$3:$R$91,3,0),"")</f>
        <v>9039744001166</v>
      </c>
      <c r="B149" s="4" t="str">
        <f>'[1]TCE - ANEXO IV - Preencher'!C158</f>
        <v>UPA CARUARU</v>
      </c>
      <c r="C149" s="4" t="str">
        <f>'[1]TCE - ANEXO IV - Preencher'!E158</f>
        <v>3.99 - Outras despesas com Material de Consumo</v>
      </c>
      <c r="D149" s="3">
        <f>'[1]TCE - ANEXO IV - Preencher'!F158</f>
        <v>1141468000169</v>
      </c>
      <c r="E149" s="5" t="str">
        <f>'[1]TCE - ANEXO IV - Preencher'!G158</f>
        <v>MEDCALL C S E MEDICOS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214</v>
      </c>
      <c r="I149" s="6">
        <f>IF('[1]TCE - ANEXO IV - Preencher'!K158="","",'[1]TCE - ANEXO IV - Preencher'!K158)</f>
        <v>44525</v>
      </c>
      <c r="J149" s="5" t="str">
        <f>'[1]TCE - ANEXO IV - Preencher'!L158</f>
        <v>26211101141468000169550010000002141743783580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491.94</v>
      </c>
    </row>
    <row r="150" spans="1:12" s="8" customFormat="1" ht="19.5" customHeight="1" x14ac:dyDescent="0.2">
      <c r="A150" s="3">
        <f>IFERROR(VLOOKUP(B150,'[1]DADOS (OCULTAR)'!$P$3:$R$91,3,0),"")</f>
        <v>9039744001166</v>
      </c>
      <c r="B150" s="4" t="str">
        <f>'[1]TCE - ANEXO IV - Preencher'!C159</f>
        <v>UPA CARUARU</v>
      </c>
      <c r="C150" s="4" t="str">
        <f>'[1]TCE - ANEXO IV - Preencher'!E159</f>
        <v>3.99 - Outras despesas com Material de Consumo</v>
      </c>
      <c r="D150" s="3">
        <f>'[1]TCE - ANEXO IV - Preencher'!F159</f>
        <v>27976472000130</v>
      </c>
      <c r="E150" s="5" t="str">
        <f>'[1]TCE - ANEXO IV - Preencher'!G159</f>
        <v>TAMIRES MARINHO RIBEIRO SILVA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000000825</v>
      </c>
      <c r="I150" s="6">
        <f>IF('[1]TCE - ANEXO IV - Preencher'!K159="","",'[1]TCE - ANEXO IV - Preencher'!K159)</f>
        <v>44529</v>
      </c>
      <c r="J150" s="5" t="str">
        <f>'[1]TCE - ANEXO IV - Preencher'!L159</f>
        <v>26211127976472000130550010000008251288663896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10.4</v>
      </c>
    </row>
    <row r="151" spans="1:12" s="8" customFormat="1" ht="19.5" customHeight="1" x14ac:dyDescent="0.2">
      <c r="A151" s="3">
        <f>IFERROR(VLOOKUP(B151,'[1]DADOS (OCULTAR)'!$P$3:$R$91,3,0),"")</f>
        <v>9039744001166</v>
      </c>
      <c r="B151" s="4" t="str">
        <f>'[1]TCE - ANEXO IV - Preencher'!C160</f>
        <v>UPA CARUARU</v>
      </c>
      <c r="C151" s="4" t="str">
        <f>'[1]TCE - ANEXO IV - Preencher'!E160</f>
        <v>3.99 - Outras despesas com Material de Consumo</v>
      </c>
      <c r="D151" s="3">
        <f>'[1]TCE - ANEXO IV - Preencher'!F160</f>
        <v>27976472000130</v>
      </c>
      <c r="E151" s="5" t="str">
        <f>'[1]TCE - ANEXO IV - Preencher'!G160</f>
        <v>TAMIRES MARINHO RIBEIRO SILVA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000000826</v>
      </c>
      <c r="I151" s="6">
        <f>IF('[1]TCE - ANEXO IV - Preencher'!K160="","",'[1]TCE - ANEXO IV - Preencher'!K160)</f>
        <v>44530</v>
      </c>
      <c r="J151" s="5" t="str">
        <f>'[1]TCE - ANEXO IV - Preencher'!L160</f>
        <v>26211127976472000130550010000008261168524713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11.6</v>
      </c>
    </row>
    <row r="152" spans="1:12" s="8" customFormat="1" ht="19.5" customHeight="1" x14ac:dyDescent="0.2">
      <c r="A152" s="3">
        <f>IFERROR(VLOOKUP(B152,'[1]DADOS (OCULTAR)'!$P$3:$R$91,3,0),"")</f>
        <v>9039744001166</v>
      </c>
      <c r="B152" s="4" t="str">
        <f>'[1]TCE - ANEXO IV - Preencher'!C161</f>
        <v>UPA CARUARU</v>
      </c>
      <c r="C152" s="4" t="str">
        <f>'[1]TCE - ANEXO IV - Preencher'!E161</f>
        <v xml:space="preserve">3.8 - Uniformes, Tecidos e Aviamentos </v>
      </c>
      <c r="D152" s="3">
        <f>'[1]TCE - ANEXO IV - Preencher'!F161</f>
        <v>2725362000175</v>
      </c>
      <c r="E152" s="5" t="str">
        <f>'[1]TCE - ANEXO IV - Preencher'!G161</f>
        <v>SANDIL SANTOS DISTRIBUIDORA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000008338</v>
      </c>
      <c r="I152" s="6">
        <f>IF('[1]TCE - ANEXO IV - Preencher'!K161="","",'[1]TCE - ANEXO IV - Preencher'!K161)</f>
        <v>44524</v>
      </c>
      <c r="J152" s="5" t="str">
        <f>'[1]TCE - ANEXO IV - Preencher'!L161</f>
        <v>26211102725362000175550010000083381000614875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2400</v>
      </c>
    </row>
    <row r="153" spans="1:12" s="8" customFormat="1" ht="19.5" customHeight="1" x14ac:dyDescent="0.2">
      <c r="A153" s="3">
        <f>IFERROR(VLOOKUP(B153,'[1]DADOS (OCULTAR)'!$P$3:$R$91,3,0),"")</f>
        <v>9039744001166</v>
      </c>
      <c r="B153" s="4" t="str">
        <f>'[1]TCE - ANEXO IV - Preencher'!C162</f>
        <v>UPA CARUARU</v>
      </c>
      <c r="C153" s="4" t="str">
        <f>'[1]TCE - ANEXO IV - Preencher'!E162</f>
        <v xml:space="preserve">5.21 - Seguros em geral </v>
      </c>
      <c r="D153" s="3">
        <f>'[1]TCE - ANEXO IV - Preencher'!F162</f>
        <v>33054826000192</v>
      </c>
      <c r="E153" s="5" t="str">
        <f>'[1]TCE - ANEXO IV - Preencher'!G162</f>
        <v>COMPANHIA EXCELSIOR DE SEGUROS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44530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212.67</v>
      </c>
    </row>
    <row r="154" spans="1:12" s="8" customFormat="1" ht="19.5" customHeight="1" x14ac:dyDescent="0.2">
      <c r="A154" s="3">
        <f>IFERROR(VLOOKUP(B154,'[1]DADOS (OCULTAR)'!$P$3:$R$91,3,0),"")</f>
        <v>9039744001166</v>
      </c>
      <c r="B154" s="4" t="str">
        <f>'[1]TCE - ANEXO IV - Preencher'!C163</f>
        <v>UPA CARUARU</v>
      </c>
      <c r="C154" s="4" t="str">
        <f>'[1]TCE - ANEXO IV - Preencher'!E163</f>
        <v xml:space="preserve">5.21 - Seguros em geral </v>
      </c>
      <c r="D154" s="3">
        <f>'[1]TCE - ANEXO IV - Preencher'!F163</f>
        <v>61198164000160</v>
      </c>
      <c r="E154" s="5" t="str">
        <f>'[1]TCE - ANEXO IV - Preencher'!G163</f>
        <v>PORTO SEGURO COMP DE S GERAIS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44530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3550308</v>
      </c>
      <c r="L154" s="7">
        <f>'[1]TCE - ANEXO IV - Preencher'!N163</f>
        <v>474.08</v>
      </c>
    </row>
    <row r="155" spans="1:12" s="8" customFormat="1" ht="19.5" customHeight="1" x14ac:dyDescent="0.2">
      <c r="A155" s="3">
        <f>IFERROR(VLOOKUP(B155,'[1]DADOS (OCULTAR)'!$P$3:$R$91,3,0),"")</f>
        <v>9039744001166</v>
      </c>
      <c r="B155" s="4" t="str">
        <f>'[1]TCE - ANEXO IV - Preencher'!C164</f>
        <v>UPA CARUARU</v>
      </c>
      <c r="C155" s="4" t="str">
        <f>'[1]TCE - ANEXO IV - Preencher'!E164</f>
        <v xml:space="preserve">5.25 - Serviços Bancários </v>
      </c>
      <c r="D155" s="3">
        <f>'[1]TCE - ANEXO IV - Preencher'!F164</f>
        <v>9039744001166</v>
      </c>
      <c r="E155" s="5" t="str">
        <f>'[1]TCE - ANEXO IV - Preencher'!G164</f>
        <v>TAXA DE MANUTENÇÃO CEF 837-8 , 838-3 E BRADESCO 21432-9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44530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2604106</v>
      </c>
      <c r="L155" s="7">
        <f>'[1]TCE - ANEXO IV - Preencher'!N164</f>
        <v>60.95</v>
      </c>
    </row>
    <row r="156" spans="1:12" s="8" customFormat="1" ht="19.5" customHeight="1" x14ac:dyDescent="0.2">
      <c r="A156" s="3">
        <f>IFERROR(VLOOKUP(B156,'[1]DADOS (OCULTAR)'!$P$3:$R$91,3,0),"")</f>
        <v>9039744001166</v>
      </c>
      <c r="B156" s="4" t="str">
        <f>'[1]TCE - ANEXO IV - Preencher'!C165</f>
        <v>UPA CARUARU</v>
      </c>
      <c r="C156" s="4" t="str">
        <f>'[1]TCE - ANEXO IV - Preencher'!E165</f>
        <v xml:space="preserve">5.25 - Serviços Bancários </v>
      </c>
      <c r="D156" s="3">
        <f>'[1]TCE - ANEXO IV - Preencher'!F165</f>
        <v>9039744001166</v>
      </c>
      <c r="E156" s="5" t="str">
        <f>'[1]TCE - ANEXO IV - Preencher'!G165</f>
        <v>TARIFA BANCARIA  BRADESCO 21662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44530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7">
        <f>'[1]TCE - ANEXO IV - Preencher'!N165</f>
        <v>305.92</v>
      </c>
    </row>
    <row r="157" spans="1:12" s="8" customFormat="1" ht="19.5" customHeight="1" x14ac:dyDescent="0.2">
      <c r="A157" s="3">
        <f>IFERROR(VLOOKUP(B157,'[1]DADOS (OCULTAR)'!$P$3:$R$91,3,0),"")</f>
        <v>9039744001166</v>
      </c>
      <c r="B157" s="4" t="str">
        <f>'[1]TCE - ANEXO IV - Preencher'!C166</f>
        <v>UPA CARUARU</v>
      </c>
      <c r="C157" s="4" t="str">
        <f>'[1]TCE - ANEXO IV - Preencher'!E166</f>
        <v>5.9 - Telefonia Móvel</v>
      </c>
      <c r="D157" s="3">
        <f>'[1]TCE - ANEXO IV - Preencher'!F166</f>
        <v>2421421001355</v>
      </c>
      <c r="E157" s="5" t="str">
        <f>'[1]TCE - ANEXO IV - Preencher'!G166</f>
        <v>TIM S. A.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44530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239.7</v>
      </c>
    </row>
    <row r="158" spans="1:12" s="8" customFormat="1" ht="19.5" customHeight="1" x14ac:dyDescent="0.2">
      <c r="A158" s="3">
        <f>IFERROR(VLOOKUP(B158,'[1]DADOS (OCULTAR)'!$P$3:$R$91,3,0),"")</f>
        <v>9039744001166</v>
      </c>
      <c r="B158" s="4" t="str">
        <f>'[1]TCE - ANEXO IV - Preencher'!C167</f>
        <v>UPA CARUARU</v>
      </c>
      <c r="C158" s="4" t="str">
        <f>'[1]TCE - ANEXO IV - Preencher'!E167</f>
        <v>5.18 - Teledonia Fixa</v>
      </c>
      <c r="D158" s="3">
        <f>'[1]TCE - ANEXO IV - Preencher'!F167</f>
        <v>3423730000193</v>
      </c>
      <c r="E158" s="5" t="str">
        <f>'[1]TCE - ANEXO IV - Preencher'!G167</f>
        <v>SMART TELECOMUNICAÇÕES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44530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950</v>
      </c>
    </row>
    <row r="159" spans="1:12" s="8" customFormat="1" ht="19.5" customHeight="1" x14ac:dyDescent="0.2">
      <c r="A159" s="3">
        <f>IFERROR(VLOOKUP(B159,'[1]DADOS (OCULTAR)'!$P$3:$R$91,3,0),"")</f>
        <v>9039744001166</v>
      </c>
      <c r="B159" s="4" t="str">
        <f>'[1]TCE - ANEXO IV - Preencher'!C168</f>
        <v>UPA CARUARU</v>
      </c>
      <c r="C159" s="4" t="str">
        <f>'[1]TCE - ANEXO IV - Preencher'!E168</f>
        <v>5.13 - Água e Esgoto</v>
      </c>
      <c r="D159" s="3">
        <f>'[1]TCE - ANEXO IV - Preencher'!F168</f>
        <v>9769035000164</v>
      </c>
      <c r="E159" s="5" t="str">
        <f>'[1]TCE - ANEXO IV - Preencher'!G168</f>
        <v xml:space="preserve">COMPESA 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44530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2604106</v>
      </c>
      <c r="L159" s="7">
        <f>'[1]TCE - ANEXO IV - Preencher'!N168</f>
        <v>3657.62</v>
      </c>
    </row>
    <row r="160" spans="1:12" s="8" customFormat="1" ht="19.5" customHeight="1" x14ac:dyDescent="0.2">
      <c r="A160" s="3">
        <f>IFERROR(VLOOKUP(B160,'[1]DADOS (OCULTAR)'!$P$3:$R$91,3,0),"")</f>
        <v>9039744001166</v>
      </c>
      <c r="B160" s="4" t="str">
        <f>'[1]TCE - ANEXO IV - Preencher'!C169</f>
        <v>UPA CARUARU</v>
      </c>
      <c r="C160" s="4" t="str">
        <f>'[1]TCE - ANEXO IV - Preencher'!E169</f>
        <v>5.12 - Energia Elétrica</v>
      </c>
      <c r="D160" s="3">
        <f>'[1]TCE - ANEXO IV - Preencher'!F169</f>
        <v>10835932000108</v>
      </c>
      <c r="E160" s="5" t="str">
        <f>'[1]TCE - ANEXO IV - Preencher'!G169</f>
        <v>CELPE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44530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2604106</v>
      </c>
      <c r="L160" s="7">
        <f>'[1]TCE - ANEXO IV - Preencher'!N169</f>
        <v>18912.91</v>
      </c>
    </row>
    <row r="161" spans="1:12" s="8" customFormat="1" ht="19.5" customHeight="1" x14ac:dyDescent="0.2">
      <c r="A161" s="3">
        <f>IFERROR(VLOOKUP(B161,'[1]DADOS (OCULTAR)'!$P$3:$R$91,3,0),"")</f>
        <v>9039744001166</v>
      </c>
      <c r="B161" s="4" t="str">
        <f>'[1]TCE - ANEXO IV - Preencher'!C170</f>
        <v>UPA CARUARU</v>
      </c>
      <c r="C161" s="4" t="str">
        <f>'[1]TCE - ANEXO IV - Preencher'!E170</f>
        <v>5.3 - Locação de Máquinas e Equipamentos</v>
      </c>
      <c r="D161" s="3">
        <f>'[1]TCE - ANEXO IV - Preencher'!F170</f>
        <v>9014387000100</v>
      </c>
      <c r="E161" s="5" t="str">
        <f>'[1]TCE - ANEXO IV - Preencher'!G170</f>
        <v>COMPLETA SERVIÇOS DE AR CONDICIONADO E LOCAÇÃO LTDA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25</v>
      </c>
      <c r="I161" s="6">
        <f>IF('[1]TCE - ANEXO IV - Preencher'!K170="","",'[1]TCE - ANEXO IV - Preencher'!K170)</f>
        <v>44520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390</v>
      </c>
    </row>
    <row r="162" spans="1:12" s="8" customFormat="1" ht="19.5" customHeight="1" x14ac:dyDescent="0.2">
      <c r="A162" s="3">
        <f>IFERROR(VLOOKUP(B162,'[1]DADOS (OCULTAR)'!$P$3:$R$91,3,0),"")</f>
        <v>9039744001166</v>
      </c>
      <c r="B162" s="4" t="str">
        <f>'[1]TCE - ANEXO IV - Preencher'!C171</f>
        <v>UPA CARUARU</v>
      </c>
      <c r="C162" s="4" t="str">
        <f>'[1]TCE - ANEXO IV - Preencher'!E171</f>
        <v>5.3 - Locação de Máquinas e Equipamentos</v>
      </c>
      <c r="D162" s="3">
        <f>'[1]TCE - ANEXO IV - Preencher'!F171</f>
        <v>12776921000120</v>
      </c>
      <c r="E162" s="5" t="str">
        <f>'[1]TCE - ANEXO IV - Preencher'!G171</f>
        <v>VALDEMIR TEOTONIO DE LIMA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000000469</v>
      </c>
      <c r="I162" s="6">
        <f>IF('[1]TCE - ANEXO IV - Preencher'!K171="","",'[1]TCE - ANEXO IV - Preencher'!K171)</f>
        <v>44551</v>
      </c>
      <c r="J162" s="5" t="str">
        <f>'[1]TCE - ANEXO IV - Preencher'!L171</f>
        <v>PRDM94846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1300</v>
      </c>
    </row>
    <row r="163" spans="1:12" s="8" customFormat="1" ht="19.5" customHeight="1" x14ac:dyDescent="0.2">
      <c r="A163" s="3">
        <f>IFERROR(VLOOKUP(B163,'[1]DADOS (OCULTAR)'!$P$3:$R$91,3,0),"")</f>
        <v>9039744001166</v>
      </c>
      <c r="B163" s="4" t="str">
        <f>'[1]TCE - ANEXO IV - Preencher'!C172</f>
        <v>UPA CARUARU</v>
      </c>
      <c r="C163" s="4" t="str">
        <f>'[1]TCE - ANEXO IV - Preencher'!E172</f>
        <v>5.3 - Locação de Máquinas e Equipamentos</v>
      </c>
      <c r="D163" s="3">
        <f>'[1]TCE - ANEXO IV - Preencher'!F172</f>
        <v>10279299000119</v>
      </c>
      <c r="E163" s="5" t="str">
        <f>'[1]TCE - ANEXO IV - Preencher'!G172</f>
        <v>RGRAPH LOC. COM. E SERV. LTDA - ME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04610</v>
      </c>
      <c r="I163" s="6">
        <f>IF('[1]TCE - ANEXO IV - Preencher'!K172="","",'[1]TCE - ANEXO IV - Preencher'!K172)</f>
        <v>44543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3605.48</v>
      </c>
    </row>
    <row r="164" spans="1:12" s="8" customFormat="1" ht="19.5" customHeight="1" x14ac:dyDescent="0.2">
      <c r="A164" s="3">
        <f>IFERROR(VLOOKUP(B164,'[1]DADOS (OCULTAR)'!$P$3:$R$91,3,0),"")</f>
        <v>9039744001166</v>
      </c>
      <c r="B164" s="4" t="str">
        <f>'[1]TCE - ANEXO IV - Preencher'!C173</f>
        <v>UPA CARUARU</v>
      </c>
      <c r="C164" s="4" t="str">
        <f>'[1]TCE - ANEXO IV - Preencher'!E173</f>
        <v>5.3 - Locação de Máquinas e Equipamentos</v>
      </c>
      <c r="D164" s="3">
        <f>'[1]TCE - ANEXO IV - Preencher'!F173</f>
        <v>14543772000184</v>
      </c>
      <c r="E164" s="5" t="str">
        <f>'[1]TCE - ANEXO IV - Preencher'!G173</f>
        <v>BRAVO LOCAÇÃO DE MÁQUINAS E EQUIPAMENTOS LTDA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7130</v>
      </c>
      <c r="I164" s="6">
        <f>IF('[1]TCE - ANEXO IV - Preencher'!K173="","",'[1]TCE - ANEXO IV - Preencher'!K173)</f>
        <v>44531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2400</v>
      </c>
    </row>
    <row r="165" spans="1:12" s="8" customFormat="1" ht="19.5" customHeight="1" x14ac:dyDescent="0.2">
      <c r="A165" s="3">
        <f>IFERROR(VLOOKUP(B165,'[1]DADOS (OCULTAR)'!$P$3:$R$91,3,0),"")</f>
        <v>9039744001166</v>
      </c>
      <c r="B165" s="4" t="str">
        <f>'[1]TCE - ANEXO IV - Preencher'!C174</f>
        <v>UPA CARUARU</v>
      </c>
      <c r="C165" s="4" t="str">
        <f>'[1]TCE - ANEXO IV - Preencher'!E174</f>
        <v>5.3 - Locação de Máquinas e Equipamentos</v>
      </c>
      <c r="D165" s="3">
        <f>'[1]TCE - ANEXO IV - Preencher'!F174</f>
        <v>6983851000188</v>
      </c>
      <c r="E165" s="5" t="str">
        <f>'[1]TCE - ANEXO IV - Preencher'!G174</f>
        <v>ACR COMERCIAL LTDA - EPP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199/2021</v>
      </c>
      <c r="I165" s="6">
        <f>IF('[1]TCE - ANEXO IV - Preencher'!K174="","",'[1]TCE - ANEXO IV - Preencher'!K174)</f>
        <v>44530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250.8</v>
      </c>
    </row>
    <row r="166" spans="1:12" s="8" customFormat="1" ht="19.5" customHeight="1" x14ac:dyDescent="0.2">
      <c r="A166" s="3">
        <f>IFERROR(VLOOKUP(B166,'[1]DADOS (OCULTAR)'!$P$3:$R$91,3,0),"")</f>
        <v>9039744001166</v>
      </c>
      <c r="B166" s="4" t="str">
        <f>'[1]TCE - ANEXO IV - Preencher'!C175</f>
        <v>UPA CARUARU</v>
      </c>
      <c r="C166" s="4" t="str">
        <f>'[1]TCE - ANEXO IV - Preencher'!E175</f>
        <v>5.3 - Locação de Máquinas e Equipamentos</v>
      </c>
      <c r="D166" s="3">
        <f>'[1]TCE - ANEXO IV - Preencher'!F175</f>
        <v>6983851000188</v>
      </c>
      <c r="E166" s="5" t="str">
        <f>'[1]TCE - ANEXO IV - Preencher'!G175</f>
        <v>ACR COMERCIAL LTDA - EPP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200/2021</v>
      </c>
      <c r="I166" s="6">
        <f>IF('[1]TCE - ANEXO IV - Preencher'!K175="","",'[1]TCE - ANEXO IV - Preencher'!K175)</f>
        <v>44530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240</v>
      </c>
    </row>
    <row r="167" spans="1:12" s="8" customFormat="1" ht="19.5" customHeight="1" x14ac:dyDescent="0.2">
      <c r="A167" s="3">
        <f>IFERROR(VLOOKUP(B167,'[1]DADOS (OCULTAR)'!$P$3:$R$91,3,0),"")</f>
        <v>9039744001166</v>
      </c>
      <c r="B167" s="4" t="str">
        <f>'[1]TCE - ANEXO IV - Preencher'!C176</f>
        <v>UPA CARUARU</v>
      </c>
      <c r="C167" s="4" t="str">
        <f>'[1]TCE - ANEXO IV - Preencher'!E176</f>
        <v>5.3 - Locação de Máquinas e Equipamentos</v>
      </c>
      <c r="D167" s="3">
        <f>'[1]TCE - ANEXO IV - Preencher'!F176</f>
        <v>8980641000161</v>
      </c>
      <c r="E167" s="5" t="str">
        <f>'[1]TCE - ANEXO IV - Preencher'!G176</f>
        <v>MAPROS LTDA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000005037</v>
      </c>
      <c r="I167" s="6">
        <f>IF('[1]TCE - ANEXO IV - Preencher'!K176="","",'[1]TCE - ANEXO IV - Preencher'!K176)</f>
        <v>44524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1230</v>
      </c>
    </row>
    <row r="168" spans="1:12" s="8" customFormat="1" ht="19.5" customHeight="1" x14ac:dyDescent="0.2">
      <c r="A168" s="3">
        <f>IFERROR(VLOOKUP(B168,'[1]DADOS (OCULTAR)'!$P$3:$R$91,3,0),"")</f>
        <v>9039744001166</v>
      </c>
      <c r="B168" s="4" t="str">
        <f>'[1]TCE - ANEXO IV - Preencher'!C177</f>
        <v>UPA CARUARU</v>
      </c>
      <c r="C168" s="4" t="str">
        <f>'[1]TCE - ANEXO IV - Preencher'!E177</f>
        <v>5.1 - Locação de Equipamentos Médicos-Hospitalares</v>
      </c>
      <c r="D168" s="3">
        <f>'[1]TCE - ANEXO IV - Preencher'!F177</f>
        <v>24380578002041</v>
      </c>
      <c r="E168" s="5" t="str">
        <f>'[1]TCE - ANEXO IV - Preencher'!G177</f>
        <v>WHITE MARTINS GASES INDUSTRIAIS NE LTDA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135252</v>
      </c>
      <c r="I168" s="6">
        <f>IF('[1]TCE - ANEXO IV - Preencher'!K177="","",'[1]TCE - ANEXO IV - Preencher'!K177)</f>
        <v>44506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658.2</v>
      </c>
    </row>
    <row r="169" spans="1:12" s="8" customFormat="1" ht="19.5" customHeight="1" x14ac:dyDescent="0.2">
      <c r="A169" s="3">
        <f>IFERROR(VLOOKUP(B169,'[1]DADOS (OCULTAR)'!$P$3:$R$91,3,0),"")</f>
        <v>9039744001166</v>
      </c>
      <c r="B169" s="4" t="str">
        <f>'[1]TCE - ANEXO IV - Preencher'!C178</f>
        <v>UPA CARUARU</v>
      </c>
      <c r="C169" s="4" t="str">
        <f>'[1]TCE - ANEXO IV - Preencher'!E178</f>
        <v>5.1 - Locação de Equipamentos Médicos-Hospitalares</v>
      </c>
      <c r="D169" s="3">
        <f>'[1]TCE - ANEXO IV - Preencher'!F178</f>
        <v>331788002405</v>
      </c>
      <c r="E169" s="5" t="str">
        <f>'[1]TCE - ANEXO IV - Preencher'!G178</f>
        <v>AIR LIQUIDE BRASIL LTDA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0043290</v>
      </c>
      <c r="I169" s="6">
        <f>IF('[1]TCE - ANEXO IV - Preencher'!K178="","",'[1]TCE - ANEXO IV - Preencher'!K178)</f>
        <v>44530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2602902</v>
      </c>
      <c r="L169" s="7">
        <f>'[1]TCE - ANEXO IV - Preencher'!N178</f>
        <v>2715.57</v>
      </c>
    </row>
    <row r="170" spans="1:12" s="8" customFormat="1" ht="19.5" customHeight="1" x14ac:dyDescent="0.2">
      <c r="A170" s="3">
        <f>IFERROR(VLOOKUP(B170,'[1]DADOS (OCULTAR)'!$P$3:$R$91,3,0),"")</f>
        <v>9039744001166</v>
      </c>
      <c r="B170" s="4" t="str">
        <f>'[1]TCE - ANEXO IV - Preencher'!C179</f>
        <v>UPA CARUARU</v>
      </c>
      <c r="C170" s="4" t="str">
        <f>'[1]TCE - ANEXO IV - Preencher'!E179</f>
        <v>4.99 - Outros Serviços de Terceiros Pessoa Física</v>
      </c>
      <c r="D170" s="3">
        <f>'[1]TCE - ANEXO IV - Preencher'!F179</f>
        <v>83231080487</v>
      </c>
      <c r="E170" s="5" t="str">
        <f>'[1]TCE - ANEXO IV - Preencher'!G179</f>
        <v>JAILSON CHAGAS DA SILVA - TAXI RECIFE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44530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523.73</v>
      </c>
    </row>
    <row r="171" spans="1:12" s="8" customFormat="1" ht="19.5" customHeight="1" x14ac:dyDescent="0.2">
      <c r="A171" s="3">
        <f>IFERROR(VLOOKUP(B171,'[1]DADOS (OCULTAR)'!$P$3:$R$91,3,0),"")</f>
        <v>9039744001166</v>
      </c>
      <c r="B171" s="4" t="str">
        <f>'[1]TCE - ANEXO IV - Preencher'!C180</f>
        <v>UPA CARUARU</v>
      </c>
      <c r="C171" s="4" t="str">
        <f>'[1]TCE - ANEXO IV - Preencher'!E180</f>
        <v>4.99 - Outros Serviços de Terceiros Pessoa Física</v>
      </c>
      <c r="D171" s="3">
        <f>'[1]TCE - ANEXO IV - Preencher'!F180</f>
        <v>0</v>
      </c>
      <c r="E171" s="5" t="str">
        <f>'[1]TCE - ANEXO IV - Preencher'!G180</f>
        <v>TAXI UBER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44530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2604106</v>
      </c>
      <c r="L171" s="7">
        <f>'[1]TCE - ANEXO IV - Preencher'!N180</f>
        <v>39.729999999999997</v>
      </c>
    </row>
    <row r="172" spans="1:12" s="8" customFormat="1" ht="19.5" customHeight="1" x14ac:dyDescent="0.2">
      <c r="A172" s="3">
        <f>IFERROR(VLOOKUP(B172,'[1]DADOS (OCULTAR)'!$P$3:$R$91,3,0),"")</f>
        <v>9039744001166</v>
      </c>
      <c r="B172" s="4" t="str">
        <f>'[1]TCE - ANEXO IV - Preencher'!C181</f>
        <v>UPA CARUARU</v>
      </c>
      <c r="C172" s="4" t="str">
        <f>'[1]TCE - ANEXO IV - Preencher'!E181</f>
        <v>4.99 - Outros Serviços de Terceiros Pessoa Física</v>
      </c>
      <c r="D172" s="3">
        <f>'[1]TCE - ANEXO IV - Preencher'!F181</f>
        <v>0</v>
      </c>
      <c r="E172" s="5" t="str">
        <f>'[1]TCE - ANEXO IV - Preencher'!G181</f>
        <v>AJUDA DE CUSTO REF REMOÇÃO DE PACIENTE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44530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7">
        <f>'[1]TCE - ANEXO IV - Preencher'!N181</f>
        <v>380</v>
      </c>
    </row>
    <row r="173" spans="1:12" s="8" customFormat="1" ht="19.5" customHeight="1" x14ac:dyDescent="0.2">
      <c r="A173" s="3">
        <f>IFERROR(VLOOKUP(B173,'[1]DADOS (OCULTAR)'!$P$3:$R$91,3,0),"")</f>
        <v>9039744001166</v>
      </c>
      <c r="B173" s="4" t="str">
        <f>'[1]TCE - ANEXO IV - Preencher'!C182</f>
        <v>UPA CARUARU</v>
      </c>
      <c r="C173" s="4" t="str">
        <f>'[1]TCE - ANEXO IV - Preencher'!E182</f>
        <v>4.99 - Outros Serviços de Terceiros Pessoa Física</v>
      </c>
      <c r="D173" s="3">
        <f>'[1]TCE - ANEXO IV - Preencher'!F182</f>
        <v>0</v>
      </c>
      <c r="E173" s="5" t="str">
        <f>'[1]TCE - ANEXO IV - Preencher'!G182</f>
        <v>AJUDA DE CUSTO AOS OUTROS FUNCIONARIOS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44530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2604106</v>
      </c>
      <c r="L173" s="7">
        <f>'[1]TCE - ANEXO IV - Preencher'!N182</f>
        <v>60</v>
      </c>
    </row>
    <row r="174" spans="1:12" s="8" customFormat="1" ht="19.5" customHeight="1" x14ac:dyDescent="0.2">
      <c r="A174" s="3">
        <f>IFERROR(VLOOKUP(B174,'[1]DADOS (OCULTAR)'!$P$3:$R$91,3,0),"")</f>
        <v>9039744001166</v>
      </c>
      <c r="B174" s="4" t="str">
        <f>'[1]TCE - ANEXO IV - Preencher'!C183</f>
        <v>UPA CARUARU</v>
      </c>
      <c r="C174" s="4" t="str">
        <f>'[1]TCE - ANEXO IV - Preencher'!E183</f>
        <v>5.99 - Outros Serviços de Terceiros Pessoa Jurídica</v>
      </c>
      <c r="D174" s="3">
        <f>'[1]TCE - ANEXO IV - Preencher'!F183</f>
        <v>0</v>
      </c>
      <c r="E174" s="5" t="str">
        <f>'[1]TCE - ANEXO IV - Preencher'!G183</f>
        <v>AJUDA DE CUSTO AOS OUTROS FUNCIONARIOS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44530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2604106</v>
      </c>
      <c r="L174" s="7">
        <f>'[1]TCE - ANEXO IV - Preencher'!N183</f>
        <v>60</v>
      </c>
    </row>
    <row r="175" spans="1:12" s="8" customFormat="1" ht="19.5" customHeight="1" x14ac:dyDescent="0.2">
      <c r="A175" s="3">
        <f>IFERROR(VLOOKUP(B175,'[1]DADOS (OCULTAR)'!$P$3:$R$91,3,0),"")</f>
        <v>9039744001166</v>
      </c>
      <c r="B175" s="4" t="str">
        <f>'[1]TCE - ANEXO IV - Preencher'!C184</f>
        <v>UPA CARUARU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35666122000104</v>
      </c>
      <c r="E175" s="5" t="str">
        <f>'[1]TCE - ANEXO IV - Preencher'!G184</f>
        <v>ECT CORREIOS E TELEGRAFOS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44501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2604106</v>
      </c>
      <c r="L175" s="7">
        <f>'[1]TCE - ANEXO IV - Preencher'!N184</f>
        <v>25.8</v>
      </c>
    </row>
    <row r="176" spans="1:12" s="8" customFormat="1" ht="19.5" customHeight="1" x14ac:dyDescent="0.2">
      <c r="A176" s="3">
        <f>IFERROR(VLOOKUP(B176,'[1]DADOS (OCULTAR)'!$P$3:$R$91,3,0),"")</f>
        <v>9039744001166</v>
      </c>
      <c r="B176" s="4" t="str">
        <f>'[1]TCE - ANEXO IV - Preencher'!C185</f>
        <v>UPA CARUARU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35041147000104</v>
      </c>
      <c r="E176" s="5" t="str">
        <f>'[1]TCE - ANEXO IV - Preencher'!G185</f>
        <v>MULTIPLUS SERVIÇOS MEDICOS E CONSULTORIA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111</v>
      </c>
      <c r="I176" s="6">
        <f>IF('[1]TCE - ANEXO IV - Preencher'!K185="","",'[1]TCE - ANEXO IV - Preencher'!K185)</f>
        <v>44533</v>
      </c>
      <c r="J176" s="5" t="str">
        <f>'[1]TCE - ANEXO IV - Preencher'!L185</f>
        <v>WV65QSE0Z</v>
      </c>
      <c r="K176" s="5" t="str">
        <f>IF(F176="B",LEFT('[1]TCE - ANEXO IV - Preencher'!M185,2),IF(F176="S",LEFT('[1]TCE - ANEXO IV - Preencher'!M185,7),IF('[1]TCE - ANEXO IV - Preencher'!H185="","")))</f>
        <v>2604106</v>
      </c>
      <c r="L176" s="7">
        <f>'[1]TCE - ANEXO IV - Preencher'!N185</f>
        <v>86592.45</v>
      </c>
    </row>
    <row r="177" spans="1:12" s="8" customFormat="1" ht="19.5" customHeight="1" x14ac:dyDescent="0.2">
      <c r="A177" s="3">
        <f>IFERROR(VLOOKUP(B177,'[1]DADOS (OCULTAR)'!$P$3:$R$91,3,0),"")</f>
        <v>9039744001166</v>
      </c>
      <c r="B177" s="4" t="str">
        <f>'[1]TCE - ANEXO IV - Preencher'!C186</f>
        <v>UPA CARUARU</v>
      </c>
      <c r="C177" s="4" t="str">
        <f>'[1]TCE - ANEXO IV - Preencher'!E186</f>
        <v>5.99 - Outros Serviços de Terceiros Pessoa Jurídica</v>
      </c>
      <c r="D177" s="3">
        <f>'[1]TCE - ANEXO IV - Preencher'!F186</f>
        <v>4539279017536</v>
      </c>
      <c r="E177" s="5" t="str">
        <f>'[1]TCE - ANEXO IV - Preencher'!G186</f>
        <v>CIENTIFICALAB PRODUTOS LABORATORIAIS E SISTEMAS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38</v>
      </c>
      <c r="I177" s="6">
        <f>IF('[1]TCE - ANEXO IV - Preencher'!K186="","",'[1]TCE - ANEXO IV - Preencher'!K186)</f>
        <v>44530</v>
      </c>
      <c r="J177" s="5" t="str">
        <f>'[1]TCE - ANEXO IV - Preencher'!L186</f>
        <v>VUVIPGCCG</v>
      </c>
      <c r="K177" s="5" t="str">
        <f>IF(F177="B",LEFT('[1]TCE - ANEXO IV - Preencher'!M186,2),IF(F177="S",LEFT('[1]TCE - ANEXO IV - Preencher'!M186,7),IF('[1]TCE - ANEXO IV - Preencher'!H186="","")))</f>
        <v>2604106</v>
      </c>
      <c r="L177" s="7">
        <f>'[1]TCE - ANEXO IV - Preencher'!N186</f>
        <v>35338.33</v>
      </c>
    </row>
    <row r="178" spans="1:12" s="8" customFormat="1" ht="19.5" customHeight="1" x14ac:dyDescent="0.2">
      <c r="A178" s="3">
        <f>IFERROR(VLOOKUP(B178,'[1]DADOS (OCULTAR)'!$P$3:$R$91,3,0),"")</f>
        <v>9039744001166</v>
      </c>
      <c r="B178" s="4" t="str">
        <f>'[1]TCE - ANEXO IV - Preencher'!C187</f>
        <v>UPA CARUARU</v>
      </c>
      <c r="C178" s="4" t="str">
        <f>'[1]TCE - ANEXO IV - Preencher'!E187</f>
        <v>4.7 - Apoio Administrativo, Técnico e Operacional</v>
      </c>
      <c r="D178" s="3">
        <f>'[1]TCE - ANEXO IV - Preencher'!F187</f>
        <v>35343136000189</v>
      </c>
      <c r="E178" s="5" t="str">
        <f>'[1]TCE - ANEXO IV - Preencher'!G187</f>
        <v>EMBRAESTER EMPRESA BRASILEIRA DE ESTERILIZACAO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00009692</v>
      </c>
      <c r="I178" s="6">
        <f>IF('[1]TCE - ANEXO IV - Preencher'!K187="","",'[1]TCE - ANEXO IV - Preencher'!K187)</f>
        <v>44532</v>
      </c>
      <c r="J178" s="5" t="str">
        <f>'[1]TCE - ANEXO IV - Preencher'!L187</f>
        <v>HZ8P-A7HF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4069.8</v>
      </c>
    </row>
    <row r="179" spans="1:12" s="8" customFormat="1" ht="19.5" customHeight="1" x14ac:dyDescent="0.2">
      <c r="A179" s="3">
        <f>IFERROR(VLOOKUP(B179,'[1]DADOS (OCULTAR)'!$P$3:$R$91,3,0),"")</f>
        <v>9039744001166</v>
      </c>
      <c r="B179" s="4" t="str">
        <f>'[1]TCE - ANEXO IV - Preencher'!C188</f>
        <v>UPA CARUARU</v>
      </c>
      <c r="C179" s="4" t="str">
        <f>'[1]TCE - ANEXO IV - Preencher'!E188</f>
        <v>5.99 - Outros Serviços de Terceiros Pessoa Jurídica</v>
      </c>
      <c r="D179" s="3">
        <f>'[1]TCE - ANEXO IV - Preencher'!F188</f>
        <v>9706122494</v>
      </c>
      <c r="E179" s="5" t="str">
        <f>'[1]TCE - ANEXO IV - Preencher'!G188</f>
        <v>JONAS DEYBISON DE ANDRADE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44530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2604106</v>
      </c>
      <c r="L179" s="7">
        <f>'[1]TCE - ANEXO IV - Preencher'!N188</f>
        <v>953.33</v>
      </c>
    </row>
    <row r="180" spans="1:12" s="8" customFormat="1" ht="19.5" customHeight="1" x14ac:dyDescent="0.2">
      <c r="A180" s="3">
        <f>IFERROR(VLOOKUP(B180,'[1]DADOS (OCULTAR)'!$P$3:$R$91,3,0),"")</f>
        <v>9039744001166</v>
      </c>
      <c r="B180" s="4" t="str">
        <f>'[1]TCE - ANEXO IV - Preencher'!C189</f>
        <v>UPA CARUARU</v>
      </c>
      <c r="C180" s="4" t="str">
        <f>'[1]TCE - ANEXO IV - Preencher'!E189</f>
        <v>4.6 - Serviços de Profissionais de Saúde</v>
      </c>
      <c r="D180" s="3">
        <f>'[1]TCE - ANEXO IV - Preencher'!F189</f>
        <v>8920851425</v>
      </c>
      <c r="E180" s="5" t="str">
        <f>'[1]TCE - ANEXO IV - Preencher'!G189</f>
        <v>THIAGO ANDRADE NEIVA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44530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2604106</v>
      </c>
      <c r="L180" s="7">
        <f>'[1]TCE - ANEXO IV - Preencher'!N189</f>
        <v>17933.349999999999</v>
      </c>
    </row>
    <row r="181" spans="1:12" s="8" customFormat="1" ht="19.5" customHeight="1" x14ac:dyDescent="0.2">
      <c r="A181" s="3">
        <f>IFERROR(VLOOKUP(B181,'[1]DADOS (OCULTAR)'!$P$3:$R$91,3,0),"")</f>
        <v>9039744001166</v>
      </c>
      <c r="B181" s="4" t="str">
        <f>'[1]TCE - ANEXO IV - Preencher'!C190</f>
        <v>UPA CARUARU</v>
      </c>
      <c r="C181" s="4" t="str">
        <f>'[1]TCE - ANEXO IV - Preencher'!E190</f>
        <v>4.7 - Apoio Administrativo, Técnico e Operacional</v>
      </c>
      <c r="D181" s="3">
        <f>'[1]TCE - ANEXO IV - Preencher'!F190</f>
        <v>81142129420</v>
      </c>
      <c r="E181" s="5" t="str">
        <f>'[1]TCE - ANEXO IV - Preencher'!G190</f>
        <v>ARLINDO JOSE DE SOUZA JUNIOR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44530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2604106</v>
      </c>
      <c r="L181" s="7">
        <f>'[1]TCE - ANEXO IV - Preencher'!N190</f>
        <v>830.13</v>
      </c>
    </row>
    <row r="182" spans="1:12" s="8" customFormat="1" ht="19.5" customHeight="1" x14ac:dyDescent="0.2">
      <c r="A182" s="3">
        <f>IFERROR(VLOOKUP(B182,'[1]DADOS (OCULTAR)'!$P$3:$R$91,3,0),"")</f>
        <v>9039744001166</v>
      </c>
      <c r="B182" s="4" t="str">
        <f>'[1]TCE - ANEXO IV - Preencher'!C191</f>
        <v>UPA CARUARU</v>
      </c>
      <c r="C182" s="4" t="str">
        <f>'[1]TCE - ANEXO IV - Preencher'!E191</f>
        <v>4.6 - Serviços de Profissionais de Saúde</v>
      </c>
      <c r="D182" s="3">
        <f>'[1]TCE - ANEXO IV - Preencher'!F191</f>
        <v>7813257499</v>
      </c>
      <c r="E182" s="5" t="str">
        <f>'[1]TCE - ANEXO IV - Preencher'!G191</f>
        <v>CICERO ROMAO DE MACEDO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44530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924</v>
      </c>
    </row>
    <row r="183" spans="1:12" s="8" customFormat="1" ht="19.5" customHeight="1" x14ac:dyDescent="0.2">
      <c r="A183" s="3">
        <f>IFERROR(VLOOKUP(B183,'[1]DADOS (OCULTAR)'!$P$3:$R$91,3,0),"")</f>
        <v>9039744001166</v>
      </c>
      <c r="B183" s="4" t="str">
        <f>'[1]TCE - ANEXO IV - Preencher'!C192</f>
        <v>UPA CARUARU</v>
      </c>
      <c r="C183" s="4" t="str">
        <f>'[1]TCE - ANEXO IV - Preencher'!E192</f>
        <v>4.6 - Serviços de Profissionais de Saúde</v>
      </c>
      <c r="D183" s="3">
        <f>'[1]TCE - ANEXO IV - Preencher'!F192</f>
        <v>11864654414</v>
      </c>
      <c r="E183" s="5" t="str">
        <f>'[1]TCE - ANEXO IV - Preencher'!G192</f>
        <v>ERICA JANIELE GALDINO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44530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2604106</v>
      </c>
      <c r="L183" s="7">
        <f>'[1]TCE - ANEXO IV - Preencher'!N192</f>
        <v>880</v>
      </c>
    </row>
    <row r="184" spans="1:12" s="8" customFormat="1" ht="19.5" customHeight="1" x14ac:dyDescent="0.2">
      <c r="A184" s="3">
        <f>IFERROR(VLOOKUP(B184,'[1]DADOS (OCULTAR)'!$P$3:$R$91,3,0),"")</f>
        <v>9039744001166</v>
      </c>
      <c r="B184" s="4" t="str">
        <f>'[1]TCE - ANEXO IV - Preencher'!C193</f>
        <v>UPA CARUARU</v>
      </c>
      <c r="C184" s="4" t="str">
        <f>'[1]TCE - ANEXO IV - Preencher'!E193</f>
        <v>4.7 - Apoio Administrativo, Técnico e Operacional</v>
      </c>
      <c r="D184" s="3">
        <f>'[1]TCE - ANEXO IV - Preencher'!F193</f>
        <v>3326448473</v>
      </c>
      <c r="E184" s="5" t="str">
        <f>'[1]TCE - ANEXO IV - Preencher'!G193</f>
        <v>HEBE ANDRADE DE MELO BIONE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44530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2604106</v>
      </c>
      <c r="L184" s="7">
        <f>'[1]TCE - ANEXO IV - Preencher'!N193</f>
        <v>1424.15</v>
      </c>
    </row>
    <row r="185" spans="1:12" s="8" customFormat="1" ht="19.5" customHeight="1" x14ac:dyDescent="0.2">
      <c r="A185" s="3">
        <f>IFERROR(VLOOKUP(B185,'[1]DADOS (OCULTAR)'!$P$3:$R$91,3,0),"")</f>
        <v>9039744001166</v>
      </c>
      <c r="B185" s="4" t="str">
        <f>'[1]TCE - ANEXO IV - Preencher'!C194</f>
        <v>UPA CARUARU</v>
      </c>
      <c r="C185" s="4" t="str">
        <f>'[1]TCE - ANEXO IV - Preencher'!E194</f>
        <v>4.6 - Serviços de Profissionais de Saúde</v>
      </c>
      <c r="D185" s="3">
        <f>'[1]TCE - ANEXO IV - Preencher'!F194</f>
        <v>1130346447</v>
      </c>
      <c r="E185" s="5" t="str">
        <f>'[1]TCE - ANEXO IV - Preencher'!G194</f>
        <v>JOSELMA DO NASCIMENTO SILVA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44530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2604106</v>
      </c>
      <c r="L185" s="7">
        <f>'[1]TCE - ANEXO IV - Preencher'!N194</f>
        <v>880</v>
      </c>
    </row>
    <row r="186" spans="1:12" s="8" customFormat="1" ht="19.5" customHeight="1" x14ac:dyDescent="0.2">
      <c r="A186" s="3">
        <f>IFERROR(VLOOKUP(B186,'[1]DADOS (OCULTAR)'!$P$3:$R$91,3,0),"")</f>
        <v>9039744001166</v>
      </c>
      <c r="B186" s="4" t="str">
        <f>'[1]TCE - ANEXO IV - Preencher'!C195</f>
        <v>UPA CARUARU</v>
      </c>
      <c r="C186" s="4" t="str">
        <f>'[1]TCE - ANEXO IV - Preencher'!E195</f>
        <v>5.15 - Serviços Domésticos</v>
      </c>
      <c r="D186" s="3">
        <f>'[1]TCE - ANEXO IV - Preencher'!F195</f>
        <v>6272575004803</v>
      </c>
      <c r="E186" s="5" t="str">
        <f>'[1]TCE - ANEXO IV - Preencher'!G195</f>
        <v>LAVEBRAS GESTAO DE TEXTEIS S.A.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000004400</v>
      </c>
      <c r="I186" s="6">
        <f>IF('[1]TCE - ANEXO IV - Preencher'!K195="","",'[1]TCE - ANEXO IV - Preencher'!K195)</f>
        <v>44530</v>
      </c>
      <c r="J186" s="5" t="str">
        <f>'[1]TCE - ANEXO IV - Preencher'!L195</f>
        <v>TPSF31542</v>
      </c>
      <c r="K186" s="5" t="str">
        <f>IF(F186="B",LEFT('[1]TCE - ANEXO IV - Preencher'!M195,2),IF(F186="S",LEFT('[1]TCE - ANEXO IV - Preencher'!M195,7),IF('[1]TCE - ANEXO IV - Preencher'!H195="","")))</f>
        <v>2610707</v>
      </c>
      <c r="L186" s="7">
        <f>'[1]TCE - ANEXO IV - Preencher'!N195</f>
        <v>6276.39</v>
      </c>
    </row>
    <row r="187" spans="1:12" s="8" customFormat="1" ht="19.5" customHeight="1" x14ac:dyDescent="0.2">
      <c r="A187" s="3">
        <f>IFERROR(VLOOKUP(B187,'[1]DADOS (OCULTAR)'!$P$3:$R$91,3,0),"")</f>
        <v>9039744001166</v>
      </c>
      <c r="B187" s="4" t="str">
        <f>'[1]TCE - ANEXO IV - Preencher'!C196</f>
        <v>UPA CARUARU</v>
      </c>
      <c r="C187" s="4" t="str">
        <f>'[1]TCE - ANEXO IV - Preencher'!E196</f>
        <v>5.10 - Detetização/Tratamento de Resíduos e Afins</v>
      </c>
      <c r="D187" s="3">
        <f>'[1]TCE - ANEXO IV - Preencher'!F196</f>
        <v>11863530000180</v>
      </c>
      <c r="E187" s="5" t="str">
        <f>'[1]TCE - ANEXO IV - Preencher'!G196</f>
        <v>BRASCON GESTÃO AMBIENTAL LTDA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00094210</v>
      </c>
      <c r="I187" s="6">
        <f>IF('[1]TCE - ANEXO IV - Preencher'!K196="","",'[1]TCE - ANEXO IV - Preencher'!K196)</f>
        <v>44531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2611309</v>
      </c>
      <c r="L187" s="7">
        <f>'[1]TCE - ANEXO IV - Preencher'!N196</f>
        <v>1477.41</v>
      </c>
    </row>
    <row r="188" spans="1:12" s="8" customFormat="1" ht="19.5" customHeight="1" x14ac:dyDescent="0.2">
      <c r="A188" s="3">
        <f>IFERROR(VLOOKUP(B188,'[1]DADOS (OCULTAR)'!$P$3:$R$91,3,0),"")</f>
        <v>9039744001166</v>
      </c>
      <c r="B188" s="4" t="str">
        <f>'[1]TCE - ANEXO IV - Preencher'!C197</f>
        <v>UPA CARUARU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92306257000780</v>
      </c>
      <c r="E188" s="5" t="str">
        <f>'[1]TCE - ANEXO IV - Preencher'!G197</f>
        <v>MV INFORMÁTICA NORDESTE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00031615</v>
      </c>
      <c r="I188" s="6">
        <f>IF('[1]TCE - ANEXO IV - Preencher'!K197="","",'[1]TCE - ANEXO IV - Preencher'!K197)</f>
        <v>44507</v>
      </c>
      <c r="J188" s="5" t="str">
        <f>'[1]TCE - ANEXO IV - Preencher'!L197</f>
        <v>XXGG-VS68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15042.04</v>
      </c>
    </row>
    <row r="189" spans="1:12" s="8" customFormat="1" ht="19.5" customHeight="1" x14ac:dyDescent="0.2">
      <c r="A189" s="3">
        <f>IFERROR(VLOOKUP(B189,'[1]DADOS (OCULTAR)'!$P$3:$R$91,3,0),"")</f>
        <v>9039744001166</v>
      </c>
      <c r="B189" s="4" t="str">
        <f>'[1]TCE - ANEXO IV - Preencher'!C198</f>
        <v>UPA CARUARU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4732857000157</v>
      </c>
      <c r="E189" s="5" t="str">
        <f>'[1]TCE - ANEXO IV - Preencher'!G198</f>
        <v>SINTESE LICENCIAMENTO PROG P COMPRAS ON LINE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00016922</v>
      </c>
      <c r="I189" s="6">
        <f>IF('[1]TCE - ANEXO IV - Preencher'!K198="","",'[1]TCE - ANEXO IV - Preencher'!K198)</f>
        <v>44531</v>
      </c>
      <c r="J189" s="5" t="str">
        <f>'[1]TCE - ANEXO IV - Preencher'!L198</f>
        <v>NWR7-WMZR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1500</v>
      </c>
    </row>
    <row r="190" spans="1:12" s="8" customFormat="1" ht="19.5" customHeight="1" x14ac:dyDescent="0.2">
      <c r="A190" s="3">
        <f>IFERROR(VLOOKUP(B190,'[1]DADOS (OCULTAR)'!$P$3:$R$91,3,0),"")</f>
        <v>9039744001166</v>
      </c>
      <c r="B190" s="4" t="str">
        <f>'[1]TCE - ANEXO IV - Preencher'!C199</f>
        <v>UPA CARUARU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5020356000100</v>
      </c>
      <c r="E190" s="5" t="str">
        <f>'[1]TCE - ANEXO IV - Preencher'!G199</f>
        <v>BID COMERCIO E SERVICOS EM TECNOLOGIA DA INFORMACAO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00004272</v>
      </c>
      <c r="I190" s="6">
        <f>IF('[1]TCE - ANEXO IV - Preencher'!K199="","",'[1]TCE - ANEXO IV - Preencher'!K199)</f>
        <v>44501</v>
      </c>
      <c r="J190" s="5" t="str">
        <f>'[1]TCE - ANEXO IV - Preencher'!L199</f>
        <v>JMWS-RLID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381.78</v>
      </c>
    </row>
    <row r="191" spans="1:12" s="8" customFormat="1" ht="19.5" customHeight="1" x14ac:dyDescent="0.2">
      <c r="A191" s="3">
        <f>IFERROR(VLOOKUP(B191,'[1]DADOS (OCULTAR)'!$P$3:$R$91,3,0),"")</f>
        <v>9039744001166</v>
      </c>
      <c r="B191" s="4" t="str">
        <f>'[1]TCE - ANEXO IV - Preencher'!C200</f>
        <v>UPA CARUARU</v>
      </c>
      <c r="C191" s="4" t="str">
        <f>'[1]TCE - ANEXO IV - Preencher'!E200</f>
        <v>5.10 - Detetização/Tratamento de Resíduos e Afins</v>
      </c>
      <c r="D191" s="3">
        <f>'[1]TCE - ANEXO IV - Preencher'!F200</f>
        <v>10333266000100</v>
      </c>
      <c r="E191" s="5" t="str">
        <f>'[1]TCE - ANEXO IV - Preencher'!G200</f>
        <v xml:space="preserve">CARLOS ANTONIO DE OLIVEIRA MILET JUNIOR ME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00009057</v>
      </c>
      <c r="I191" s="6">
        <f>IF('[1]TCE - ANEXO IV - Preencher'!K200="","",'[1]TCE - ANEXO IV - Preencher'!K200)</f>
        <v>44525</v>
      </c>
      <c r="J191" s="5" t="str">
        <f>'[1]TCE - ANEXO IV - Preencher'!L200</f>
        <v>EET4-ATN3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130</v>
      </c>
    </row>
    <row r="192" spans="1:12" s="8" customFormat="1" ht="19.5" customHeight="1" x14ac:dyDescent="0.2">
      <c r="A192" s="3">
        <f>IFERROR(VLOOKUP(B192,'[1]DADOS (OCULTAR)'!$P$3:$R$91,3,0),"")</f>
        <v>9039744001166</v>
      </c>
      <c r="B192" s="4" t="str">
        <f>'[1]TCE - ANEXO IV - Preencher'!C201</f>
        <v>UPA CARUARU</v>
      </c>
      <c r="C192" s="4" t="str">
        <f>'[1]TCE - ANEXO IV - Preencher'!E201</f>
        <v>5.23 - Limpeza e Conservação</v>
      </c>
      <c r="D192" s="3">
        <f>'[1]TCE - ANEXO IV - Preencher'!F201</f>
        <v>10229013000190</v>
      </c>
      <c r="E192" s="5" t="str">
        <f>'[1]TCE - ANEXO IV - Preencher'!G201</f>
        <v>INTERCLEAN ADMINISTRAÇÃO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00000522</v>
      </c>
      <c r="I192" s="6">
        <f>IF('[1]TCE - ANEXO IV - Preencher'!K201="","",'[1]TCE - ANEXO IV - Preencher'!K201)</f>
        <v>44532</v>
      </c>
      <c r="J192" s="5" t="str">
        <f>'[1]TCE - ANEXO IV - Preencher'!L201</f>
        <v>Q4FC-ZU5N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42952.07</v>
      </c>
    </row>
    <row r="193" spans="1:12" s="8" customFormat="1" ht="19.5" customHeight="1" x14ac:dyDescent="0.2">
      <c r="A193" s="3">
        <f>IFERROR(VLOOKUP(B193,'[1]DADOS (OCULTAR)'!$P$3:$R$91,3,0),"")</f>
        <v>9039744001166</v>
      </c>
      <c r="B193" s="4" t="str">
        <f>'[1]TCE - ANEXO IV - Preencher'!C202</f>
        <v>UPA CARUARU</v>
      </c>
      <c r="C193" s="4" t="str">
        <f>'[1]TCE - ANEXO IV - Preencher'!E202</f>
        <v>5.99 - Outros Serviços de Terceiros Pessoa Jurídica</v>
      </c>
      <c r="D193" s="3">
        <f>'[1]TCE - ANEXO IV - Preencher'!F202</f>
        <v>21939486000106</v>
      </c>
      <c r="E193" s="5" t="str">
        <f>'[1]TCE - ANEXO IV - Preencher'!G202</f>
        <v>MAXIMA MEDICINA DO TRABALHO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6339</v>
      </c>
      <c r="I193" s="6">
        <f>IF('[1]TCE - ANEXO IV - Preencher'!K202="","",'[1]TCE - ANEXO IV - Preencher'!K202)</f>
        <v>44532</v>
      </c>
      <c r="J193" s="5" t="str">
        <f>'[1]TCE - ANEXO IV - Preencher'!L202</f>
        <v>WNKTV0W0W</v>
      </c>
      <c r="K193" s="5" t="str">
        <f>IF(F193="B",LEFT('[1]TCE - ANEXO IV - Preencher'!M202,2),IF(F193="S",LEFT('[1]TCE - ANEXO IV - Preencher'!M202,7),IF('[1]TCE - ANEXO IV - Preencher'!H202="","")))</f>
        <v>2604106</v>
      </c>
      <c r="L193" s="7">
        <f>'[1]TCE - ANEXO IV - Preencher'!N202</f>
        <v>835</v>
      </c>
    </row>
    <row r="194" spans="1:12" s="8" customFormat="1" ht="19.5" customHeight="1" x14ac:dyDescent="0.2">
      <c r="A194" s="3">
        <f>IFERROR(VLOOKUP(B194,'[1]DADOS (OCULTAR)'!$P$3:$R$91,3,0),"")</f>
        <v>9039744001166</v>
      </c>
      <c r="B194" s="4" t="str">
        <f>'[1]TCE - ANEXO IV - Preencher'!C203</f>
        <v>UPA CARUARU</v>
      </c>
      <c r="C194" s="4" t="str">
        <f>'[1]TCE - ANEXO IV - Preencher'!E203</f>
        <v>5.99 - Outros Serviços de Terceiros Pessoa Jurídica</v>
      </c>
      <c r="D194" s="3">
        <f>'[1]TCE - ANEXO IV - Preencher'!F203</f>
        <v>53113791001285</v>
      </c>
      <c r="E194" s="5" t="str">
        <f>'[1]TCE - ANEXO IV - Preencher'!G203</f>
        <v xml:space="preserve">TOTVS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003181582</v>
      </c>
      <c r="I194" s="6">
        <f>IF('[1]TCE - ANEXO IV - Preencher'!K203="","",'[1]TCE - ANEXO IV - Preencher'!K203)</f>
        <v>44511</v>
      </c>
      <c r="J194" s="5" t="str">
        <f>'[1]TCE - ANEXO IV - Preencher'!L203</f>
        <v>C6GFZYTX</v>
      </c>
      <c r="K194" s="5" t="str">
        <f>IF(F194="B",LEFT('[1]TCE - ANEXO IV - Preencher'!M203,2),IF(F194="S",LEFT('[1]TCE - ANEXO IV - Preencher'!M203,7),IF('[1]TCE - ANEXO IV - Preencher'!H203="","")))</f>
        <v>3106200</v>
      </c>
      <c r="L194" s="7">
        <f>'[1]TCE - ANEXO IV - Preencher'!N203</f>
        <v>281.05</v>
      </c>
    </row>
    <row r="195" spans="1:12" s="8" customFormat="1" ht="19.5" customHeight="1" x14ac:dyDescent="0.2">
      <c r="A195" s="3">
        <f>IFERROR(VLOOKUP(B195,'[1]DADOS (OCULTAR)'!$P$3:$R$91,3,0),"")</f>
        <v>9039744001166</v>
      </c>
      <c r="B195" s="4" t="str">
        <f>'[1]TCE - ANEXO IV - Preencher'!C204</f>
        <v>UPA CARUARU</v>
      </c>
      <c r="C195" s="4" t="str">
        <f>'[1]TCE - ANEXO IV - Preencher'!E204</f>
        <v>5.99 - Outros Serviços de Terceiros Pessoa Jurídica</v>
      </c>
      <c r="D195" s="3">
        <f>'[1]TCE - ANEXO IV - Preencher'!F204</f>
        <v>53113791001285</v>
      </c>
      <c r="E195" s="5" t="str">
        <f>'[1]TCE - ANEXO IV - Preencher'!G204</f>
        <v xml:space="preserve">TOTVS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000973605</v>
      </c>
      <c r="I195" s="6">
        <f>IF('[1]TCE - ANEXO IV - Preencher'!K204="","",'[1]TCE - ANEXO IV - Preencher'!K204)</f>
        <v>44502</v>
      </c>
      <c r="J195" s="5" t="str">
        <f>'[1]TCE - ANEXO IV - Preencher'!L204</f>
        <v>72D9CDBA</v>
      </c>
      <c r="K195" s="5" t="str">
        <f>IF(F195="B",LEFT('[1]TCE - ANEXO IV - Preencher'!M204,2),IF(F195="S",LEFT('[1]TCE - ANEXO IV - Preencher'!M204,7),IF('[1]TCE - ANEXO IV - Preencher'!H204="","")))</f>
        <v>3106200</v>
      </c>
      <c r="L195" s="7">
        <f>'[1]TCE - ANEXO IV - Preencher'!N204</f>
        <v>687.69</v>
      </c>
    </row>
    <row r="196" spans="1:12" s="8" customFormat="1" ht="19.5" customHeight="1" x14ac:dyDescent="0.2">
      <c r="A196" s="3">
        <f>IFERROR(VLOOKUP(B196,'[1]DADOS (OCULTAR)'!$P$3:$R$91,3,0),"")</f>
        <v>9039744001166</v>
      </c>
      <c r="B196" s="4" t="str">
        <f>'[1]TCE - ANEXO IV - Preencher'!C205</f>
        <v>UPA CARUARU</v>
      </c>
      <c r="C196" s="4" t="str">
        <f>'[1]TCE - ANEXO IV - Preencher'!E205</f>
        <v>5.99 - Outros Serviços de Terceiros Pessoa Jurídica</v>
      </c>
      <c r="D196" s="3">
        <f>'[1]TCE - ANEXO IV - Preencher'!F205</f>
        <v>53113791001285</v>
      </c>
      <c r="E196" s="5" t="str">
        <f>'[1]TCE - ANEXO IV - Preencher'!G205</f>
        <v xml:space="preserve">TOTVS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000973604</v>
      </c>
      <c r="I196" s="6">
        <f>IF('[1]TCE - ANEXO IV - Preencher'!K205="","",'[1]TCE - ANEXO IV - Preencher'!K205)</f>
        <v>44502</v>
      </c>
      <c r="J196" s="5" t="str">
        <f>'[1]TCE - ANEXO IV - Preencher'!L205</f>
        <v>3DF39279</v>
      </c>
      <c r="K196" s="5" t="str">
        <f>IF(F196="B",LEFT('[1]TCE - ANEXO IV - Preencher'!M205,2),IF(F196="S",LEFT('[1]TCE - ANEXO IV - Preencher'!M205,7),IF('[1]TCE - ANEXO IV - Preencher'!H205="","")))</f>
        <v>3106200</v>
      </c>
      <c r="L196" s="7">
        <f>'[1]TCE - ANEXO IV - Preencher'!N205</f>
        <v>98.37</v>
      </c>
    </row>
    <row r="197" spans="1:12" s="8" customFormat="1" ht="19.5" customHeight="1" x14ac:dyDescent="0.2">
      <c r="A197" s="3">
        <f>IFERROR(VLOOKUP(B197,'[1]DADOS (OCULTAR)'!$P$3:$R$91,3,0),"")</f>
        <v>9039744001166</v>
      </c>
      <c r="B197" s="4" t="str">
        <f>'[1]TCE - ANEXO IV - Preencher'!C206</f>
        <v>UPA CARUARU</v>
      </c>
      <c r="C197" s="4" t="str">
        <f>'[1]TCE - ANEXO IV - Preencher'!E206</f>
        <v>5.99 - Outros Serviços de Terceiros Pessoa Jurídica</v>
      </c>
      <c r="D197" s="3">
        <f>'[1]TCE - ANEXO IV - Preencher'!F206</f>
        <v>2512303000119</v>
      </c>
      <c r="E197" s="5" t="str">
        <f>'[1]TCE - ANEXO IV - Preencher'!G206</f>
        <v>NORÕES AZEVEDO SOCIEDADE DE ADVOGADOS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00005318</v>
      </c>
      <c r="I197" s="6">
        <f>IF('[1]TCE - ANEXO IV - Preencher'!K206="","",'[1]TCE - ANEXO IV - Preencher'!K206)</f>
        <v>44505</v>
      </c>
      <c r="J197" s="5" t="str">
        <f>'[1]TCE - ANEXO IV - Preencher'!L206</f>
        <v>I6NZ-KSRA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1425</v>
      </c>
    </row>
    <row r="198" spans="1:12" s="8" customFormat="1" ht="19.5" customHeight="1" x14ac:dyDescent="0.2">
      <c r="A198" s="3">
        <f>IFERROR(VLOOKUP(B198,'[1]DADOS (OCULTAR)'!$P$3:$R$91,3,0),"")</f>
        <v>9039744001166</v>
      </c>
      <c r="B198" s="4" t="str">
        <f>'[1]TCE - ANEXO IV - Preencher'!C207</f>
        <v>UPA CARUARU</v>
      </c>
      <c r="C198" s="4" t="str">
        <f>'[1]TCE - ANEXO IV - Preencher'!E207</f>
        <v>5.99 - Outros Serviços de Terceiros Pessoa Jurídica</v>
      </c>
      <c r="D198" s="3">
        <f>'[1]TCE - ANEXO IV - Preencher'!F207</f>
        <v>2512303000119</v>
      </c>
      <c r="E198" s="5" t="str">
        <f>'[1]TCE - ANEXO IV - Preencher'!G207</f>
        <v>NORÕES AZEVEDO SOCIEDADE DE ADVOGADOS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00005299</v>
      </c>
      <c r="I198" s="6">
        <f>IF('[1]TCE - ANEXO IV - Preencher'!K207="","",'[1]TCE - ANEXO IV - Preencher'!K207)</f>
        <v>44505</v>
      </c>
      <c r="J198" s="5" t="str">
        <f>'[1]TCE - ANEXO IV - Preencher'!L207</f>
        <v>4AM1-UBL1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2228</v>
      </c>
    </row>
    <row r="199" spans="1:12" s="8" customFormat="1" ht="19.5" customHeight="1" x14ac:dyDescent="0.2">
      <c r="A199" s="3">
        <f>IFERROR(VLOOKUP(B199,'[1]DADOS (OCULTAR)'!$P$3:$R$91,3,0),"")</f>
        <v>9039744001166</v>
      </c>
      <c r="B199" s="4" t="str">
        <f>'[1]TCE - ANEXO IV - Preencher'!C208</f>
        <v>UPA CARUARU</v>
      </c>
      <c r="C199" s="4" t="str">
        <f>'[1]TCE - ANEXO IV - Preencher'!E208</f>
        <v>5.99 - Outros Serviços de Terceiros Pessoa Jurídica</v>
      </c>
      <c r="D199" s="3">
        <f>'[1]TCE - ANEXO IV - Preencher'!F208</f>
        <v>5467959000155</v>
      </c>
      <c r="E199" s="5" t="str">
        <f>'[1]TCE - ANEXO IV - Preencher'!G208</f>
        <v xml:space="preserve">MOTO 29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000001858</v>
      </c>
      <c r="I199" s="6">
        <f>IF('[1]TCE - ANEXO IV - Preencher'!K208="","",'[1]TCE - ANEXO IV - Preencher'!K208)</f>
        <v>44516</v>
      </c>
      <c r="J199" s="5" t="str">
        <f>'[1]TCE - ANEXO IV - Preencher'!L208</f>
        <v>CBGP82756</v>
      </c>
      <c r="K199" s="5" t="str">
        <f>IF(F199="B",LEFT('[1]TCE - ANEXO IV - Preencher'!M208,2),IF(F199="S",LEFT('[1]TCE - ANEXO IV - Preencher'!M208,7),IF('[1]TCE - ANEXO IV - Preencher'!H208="","")))</f>
        <v>2607901</v>
      </c>
      <c r="L199" s="7">
        <f>'[1]TCE - ANEXO IV - Preencher'!N208</f>
        <v>3400</v>
      </c>
    </row>
    <row r="200" spans="1:12" s="8" customFormat="1" ht="19.5" customHeight="1" x14ac:dyDescent="0.2">
      <c r="A200" s="3">
        <f>IFERROR(VLOOKUP(B200,'[1]DADOS (OCULTAR)'!$P$3:$R$91,3,0),"")</f>
        <v>9039744001166</v>
      </c>
      <c r="B200" s="4" t="str">
        <f>'[1]TCE - ANEXO IV - Preencher'!C209</f>
        <v>UPA CARUARU</v>
      </c>
      <c r="C200" s="4" t="str">
        <f>'[1]TCE - ANEXO IV - Preencher'!E209</f>
        <v>5.99 - Outros Serviços de Terceiros Pessoa Jurídica</v>
      </c>
      <c r="D200" s="3">
        <f>'[1]TCE - ANEXO IV - Preencher'!F209</f>
        <v>24832653000103</v>
      </c>
      <c r="E200" s="5" t="str">
        <f>'[1]TCE - ANEXO IV - Preencher'!G209</f>
        <v>ABSOLUTA ASSESSORIA, GESTÃO OCUP.E PROJ. LTDA-ME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000000201</v>
      </c>
      <c r="I200" s="6">
        <f>IF('[1]TCE - ANEXO IV - Preencher'!K209="","",'[1]TCE - ANEXO IV - Preencher'!K209)</f>
        <v>44531</v>
      </c>
      <c r="J200" s="5" t="str">
        <f>'[1]TCE - ANEXO IV - Preencher'!L209</f>
        <v>DMAN28652</v>
      </c>
      <c r="K200" s="5" t="str">
        <f>IF(F200="B",LEFT('[1]TCE - ANEXO IV - Preencher'!M209,2),IF(F200="S",LEFT('[1]TCE - ANEXO IV - Preencher'!M209,7),IF('[1]TCE - ANEXO IV - Preencher'!H209="","")))</f>
        <v>2609600</v>
      </c>
      <c r="L200" s="7">
        <f>'[1]TCE - ANEXO IV - Preencher'!N209</f>
        <v>3000</v>
      </c>
    </row>
    <row r="201" spans="1:12" s="8" customFormat="1" ht="19.5" customHeight="1" x14ac:dyDescent="0.2">
      <c r="A201" s="3">
        <f>IFERROR(VLOOKUP(B201,'[1]DADOS (OCULTAR)'!$P$3:$R$91,3,0),"")</f>
        <v>9039744001166</v>
      </c>
      <c r="B201" s="4" t="str">
        <f>'[1]TCE - ANEXO IV - Preencher'!C210</f>
        <v>UPA CARUARU</v>
      </c>
      <c r="C201" s="4" t="str">
        <f>'[1]TCE - ANEXO IV - Preencher'!E210</f>
        <v>5.99 - Outros Serviços de Terceiros Pessoa Jurídica</v>
      </c>
      <c r="D201" s="3">
        <f>'[1]TCE - ANEXO IV - Preencher'!F210</f>
        <v>13409775000329</v>
      </c>
      <c r="E201" s="5" t="str">
        <f>'[1]TCE - ANEXO IV - Preencher'!G210</f>
        <v>LINUS LOG LTDA ME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000001407</v>
      </c>
      <c r="I201" s="6">
        <f>IF('[1]TCE - ANEXO IV - Preencher'!K210="","",'[1]TCE - ANEXO IV - Preencher'!K210)</f>
        <v>44537</v>
      </c>
      <c r="J201" s="5" t="str">
        <f>'[1]TCE - ANEXO IV - Preencher'!L210</f>
        <v>JMUT61796</v>
      </c>
      <c r="K201" s="5" t="str">
        <f>IF(F201="B",LEFT('[1]TCE - ANEXO IV - Preencher'!M210,2),IF(F201="S",LEFT('[1]TCE - ANEXO IV - Preencher'!M210,7),IF('[1]TCE - ANEXO IV - Preencher'!H210="","")))</f>
        <v>2607901</v>
      </c>
      <c r="L201" s="7">
        <f>'[1]TCE - ANEXO IV - Preencher'!N210</f>
        <v>1734.61</v>
      </c>
    </row>
    <row r="202" spans="1:12" s="8" customFormat="1" ht="19.5" customHeight="1" x14ac:dyDescent="0.2">
      <c r="A202" s="3">
        <f>IFERROR(VLOOKUP(B202,'[1]DADOS (OCULTAR)'!$P$3:$R$91,3,0),"")</f>
        <v>9039744001166</v>
      </c>
      <c r="B202" s="4" t="str">
        <f>'[1]TCE - ANEXO IV - Preencher'!C211</f>
        <v>UPA CARUARU</v>
      </c>
      <c r="C202" s="4" t="str">
        <f>'[1]TCE - ANEXO IV - Preencher'!E211</f>
        <v>5.5 - Reparo e Manutenção de Máquinas e Equipamentos</v>
      </c>
      <c r="D202" s="3">
        <f>'[1]TCE - ANEXO IV - Preencher'!F211</f>
        <v>7146768000117</v>
      </c>
      <c r="E202" s="5" t="str">
        <f>'[1]TCE - ANEXO IV - Preencher'!G211</f>
        <v>SERV IMAGEM NORDESTE ASSISTENCIA TECNICA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000004358</v>
      </c>
      <c r="I202" s="6">
        <f>IF('[1]TCE - ANEXO IV - Preencher'!K211="","",'[1]TCE - ANEXO IV - Preencher'!K211)</f>
        <v>44529</v>
      </c>
      <c r="J202" s="5" t="str">
        <f>'[1]TCE - ANEXO IV - Preencher'!L211</f>
        <v>QOVQ35233</v>
      </c>
      <c r="K202" s="5" t="str">
        <f>IF(F202="B",LEFT('[1]TCE - ANEXO IV - Preencher'!M211,2),IF(F202="S",LEFT('[1]TCE - ANEXO IV - Preencher'!M211,7),IF('[1]TCE - ANEXO IV - Preencher'!H211="","")))</f>
        <v>2607901</v>
      </c>
      <c r="L202" s="7">
        <f>'[1]TCE - ANEXO IV - Preencher'!N211</f>
        <v>2059</v>
      </c>
    </row>
    <row r="203" spans="1:12" s="8" customFormat="1" ht="19.5" customHeight="1" x14ac:dyDescent="0.2">
      <c r="A203" s="3">
        <f>IFERROR(VLOOKUP(B203,'[1]DADOS (OCULTAR)'!$P$3:$R$91,3,0),"")</f>
        <v>9039744001166</v>
      </c>
      <c r="B203" s="4" t="str">
        <f>'[1]TCE - ANEXO IV - Preencher'!C212</f>
        <v>UPA CARUARU</v>
      </c>
      <c r="C203" s="4" t="str">
        <f>'[1]TCE - ANEXO IV - Preencher'!E212</f>
        <v>5.5 - Reparo e Manutenção de Máquinas e Equipamentos</v>
      </c>
      <c r="D203" s="3">
        <f>'[1]TCE - ANEXO IV - Preencher'!F212</f>
        <v>17398584000106</v>
      </c>
      <c r="E203" s="5" t="str">
        <f>'[1]TCE - ANEXO IV - Preencher'!G212</f>
        <v xml:space="preserve">M T G MONTAGEM TECNICA DE GAS LTDA ME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00001410</v>
      </c>
      <c r="I203" s="6">
        <f>IF('[1]TCE - ANEXO IV - Preencher'!K212="","",'[1]TCE - ANEXO IV - Preencher'!K212)</f>
        <v>44531</v>
      </c>
      <c r="J203" s="5" t="str">
        <f>'[1]TCE - ANEXO IV - Preencher'!L212</f>
        <v>2KNF-JD1L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600</v>
      </c>
    </row>
    <row r="204" spans="1:12" s="8" customFormat="1" ht="19.5" customHeight="1" x14ac:dyDescent="0.2">
      <c r="A204" s="3">
        <f>IFERROR(VLOOKUP(B204,'[1]DADOS (OCULTAR)'!$P$3:$R$91,3,0),"")</f>
        <v>9039744001166</v>
      </c>
      <c r="B204" s="4" t="str">
        <f>'[1]TCE - ANEXO IV - Preencher'!C213</f>
        <v>UPA CARUARU</v>
      </c>
      <c r="C204" s="4" t="str">
        <f>'[1]TCE - ANEXO IV - Preencher'!E213</f>
        <v>5.5 - Reparo e Manutenção de Máquinas e Equipamentos</v>
      </c>
      <c r="D204" s="3">
        <f>'[1]TCE - ANEXO IV - Preencher'!F213</f>
        <v>24380578002041</v>
      </c>
      <c r="E204" s="5" t="str">
        <f>'[1]TCE - ANEXO IV - Preencher'!G213</f>
        <v>WHITE MARTINS GASES INDUSTRIAIS NE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11939</v>
      </c>
      <c r="I204" s="6">
        <f>IF('[1]TCE - ANEXO IV - Preencher'!K213="","",'[1]TCE - ANEXO IV - Preencher'!K213)</f>
        <v>44508</v>
      </c>
      <c r="J204" s="5" t="str">
        <f>'[1]TCE - ANEXO IV - Preencher'!L213</f>
        <v>WKBR99570</v>
      </c>
      <c r="K204" s="5" t="str">
        <f>IF(F204="B",LEFT('[1]TCE - ANEXO IV - Preencher'!M213,2),IF(F204="S",LEFT('[1]TCE - ANEXO IV - Preencher'!M213,7),IF('[1]TCE - ANEXO IV - Preencher'!H213="","")))</f>
        <v>2607901</v>
      </c>
      <c r="L204" s="7">
        <f>'[1]TCE - ANEXO IV - Preencher'!N213</f>
        <v>459.3</v>
      </c>
    </row>
    <row r="205" spans="1:12" s="8" customFormat="1" ht="19.5" customHeight="1" x14ac:dyDescent="0.2">
      <c r="A205" s="3">
        <f>IFERROR(VLOOKUP(B205,'[1]DADOS (OCULTAR)'!$P$3:$R$91,3,0),"")</f>
        <v>9039744001166</v>
      </c>
      <c r="B205" s="4" t="str">
        <f>'[1]TCE - ANEXO IV - Preencher'!C214</f>
        <v>UPA CARUARU</v>
      </c>
      <c r="C205" s="4" t="str">
        <f>'[1]TCE - ANEXO IV - Preencher'!E214</f>
        <v>5.5 - Reparo e Manutenção de Máquinas e Equipamentos</v>
      </c>
      <c r="D205" s="3">
        <f>'[1]TCE - ANEXO IV - Preencher'!F214</f>
        <v>1141468000169</v>
      </c>
      <c r="E205" s="5" t="str">
        <f>'[1]TCE - ANEXO IV - Preencher'!G214</f>
        <v>MEDCALL COMERCIO E SERVICOS DE EQUIPAMENTOS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00002913</v>
      </c>
      <c r="I205" s="6">
        <f>IF('[1]TCE - ANEXO IV - Preencher'!K214="","",'[1]TCE - ANEXO IV - Preencher'!K214)</f>
        <v>44532</v>
      </c>
      <c r="J205" s="5" t="str">
        <f>'[1]TCE - ANEXO IV - Preencher'!L214</f>
        <v>BDXS-6NLM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423.13</v>
      </c>
    </row>
    <row r="206" spans="1:12" s="8" customFormat="1" ht="19.5" customHeight="1" x14ac:dyDescent="0.2">
      <c r="A206" s="3">
        <f>IFERROR(VLOOKUP(B206,'[1]DADOS (OCULTAR)'!$P$3:$R$91,3,0),"")</f>
        <v>9039744001166</v>
      </c>
      <c r="B206" s="4" t="str">
        <f>'[1]TCE - ANEXO IV - Preencher'!C215</f>
        <v>UPA CARUARU</v>
      </c>
      <c r="C206" s="4" t="str">
        <f>'[1]TCE - ANEXO IV - Preencher'!E215</f>
        <v>5.5 - Reparo e Manutenção de Máquinas e Equipamentos</v>
      </c>
      <c r="D206" s="3">
        <f>'[1]TCE - ANEXO IV - Preencher'!F215</f>
        <v>12853727000109</v>
      </c>
      <c r="E206" s="5" t="str">
        <f>'[1]TCE - ANEXO IV - Preencher'!G215</f>
        <v>KESA COMERCIO E SERVIÇOS TECNICOS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00006301</v>
      </c>
      <c r="I206" s="6">
        <f>IF('[1]TCE - ANEXO IV - Preencher'!K215="","",'[1]TCE - ANEXO IV - Preencher'!K215)</f>
        <v>44501</v>
      </c>
      <c r="J206" s="5" t="str">
        <f>'[1]TCE - ANEXO IV - Preencher'!L215</f>
        <v>FZL3-VCUA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3400.45</v>
      </c>
    </row>
    <row r="207" spans="1:12" s="8" customFormat="1" ht="19.5" customHeight="1" x14ac:dyDescent="0.2">
      <c r="A207" s="3">
        <f>IFERROR(VLOOKUP(B207,'[1]DADOS (OCULTAR)'!$P$3:$R$91,3,0),"")</f>
        <v>9039744001166</v>
      </c>
      <c r="B207" s="4" t="str">
        <f>'[1]TCE - ANEXO IV - Preencher'!C216</f>
        <v>UPA CARUARU</v>
      </c>
      <c r="C207" s="4" t="str">
        <f>'[1]TCE - ANEXO IV - Preencher'!E216</f>
        <v>5.5 - Reparo e Manutenção de Máquinas e Equipamentos</v>
      </c>
      <c r="D207" s="3">
        <f>'[1]TCE - ANEXO IV - Preencher'!F216</f>
        <v>11343756000150</v>
      </c>
      <c r="E207" s="5" t="str">
        <f>'[1]TCE - ANEXO IV - Preencher'!G216</f>
        <v>J L GRUPO GERADORES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000003149</v>
      </c>
      <c r="I207" s="6">
        <f>IF('[1]TCE - ANEXO IV - Preencher'!K216="","",'[1]TCE - ANEXO IV - Preencher'!K216)</f>
        <v>44536</v>
      </c>
      <c r="J207" s="5" t="str">
        <f>'[1]TCE - ANEXO IV - Preencher'!L216</f>
        <v>CMWD25822</v>
      </c>
      <c r="K207" s="5" t="str">
        <f>IF(F207="B",LEFT('[1]TCE - ANEXO IV - Preencher'!M216,2),IF(F207="S",LEFT('[1]TCE - ANEXO IV - Preencher'!M216,7),IF('[1]TCE - ANEXO IV - Preencher'!H216="","")))</f>
        <v>2603454</v>
      </c>
      <c r="L207" s="7">
        <f>'[1]TCE - ANEXO IV - Preencher'!N216</f>
        <v>350</v>
      </c>
    </row>
    <row r="208" spans="1:12" s="8" customFormat="1" ht="19.5" customHeight="1" x14ac:dyDescent="0.2">
      <c r="A208" s="3">
        <f>IFERROR(VLOOKUP(B208,'[1]DADOS (OCULTAR)'!$P$3:$R$91,3,0),"")</f>
        <v>9039744001166</v>
      </c>
      <c r="B208" s="4" t="str">
        <f>'[1]TCE - ANEXO IV - Preencher'!C217</f>
        <v>UPA CARUARU</v>
      </c>
      <c r="C208" s="4" t="str">
        <f>'[1]TCE - ANEXO IV - Preencher'!E217</f>
        <v>5.5 - Reparo e Manutenção de Máquinas e Equipamentos</v>
      </c>
      <c r="D208" s="3">
        <f>'[1]TCE - ANEXO IV - Preencher'!F217</f>
        <v>8845988000100</v>
      </c>
      <c r="E208" s="5" t="str">
        <f>'[1]TCE - ANEXO IV - Preencher'!G217</f>
        <v>ACESSPLUS MANUTENCAO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00005125</v>
      </c>
      <c r="I208" s="6">
        <f>IF('[1]TCE - ANEXO IV - Preencher'!K217="","",'[1]TCE - ANEXO IV - Preencher'!K217)</f>
        <v>44531</v>
      </c>
      <c r="J208" s="5" t="str">
        <f>'[1]TCE - ANEXO IV - Preencher'!L217</f>
        <v>6JAE-2WYS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379.5</v>
      </c>
    </row>
    <row r="209" spans="1:12" s="8" customFormat="1" ht="19.5" customHeight="1" x14ac:dyDescent="0.2">
      <c r="A209" s="3">
        <f>IFERROR(VLOOKUP(B209,'[1]DADOS (OCULTAR)'!$P$3:$R$91,3,0),"")</f>
        <v>9039744001166</v>
      </c>
      <c r="B209" s="4" t="str">
        <f>'[1]TCE - ANEXO IV - Preencher'!C218</f>
        <v>UPA CARUARU</v>
      </c>
      <c r="C209" s="4" t="str">
        <f>'[1]TCE - ANEXO IV - Preencher'!E218</f>
        <v>5.5 - Reparo e Manutenção de Máquinas e Equipamentos</v>
      </c>
      <c r="D209" s="3">
        <f>'[1]TCE - ANEXO IV - Preencher'!F218</f>
        <v>9014387000100</v>
      </c>
      <c r="E209" s="5" t="str">
        <f>'[1]TCE - ANEXO IV - Preencher'!G218</f>
        <v>COMPLETA SERVIÇOS DE AR CONDICIONADO E LOCAÇÃO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00001578</v>
      </c>
      <c r="I209" s="6">
        <f>IF('[1]TCE - ANEXO IV - Preencher'!K218="","",'[1]TCE - ANEXO IV - Preencher'!K218)</f>
        <v>44523</v>
      </c>
      <c r="J209" s="5" t="str">
        <f>'[1]TCE - ANEXO IV - Preencher'!L218</f>
        <v>QRUS-8RSW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4165.13</v>
      </c>
    </row>
    <row r="210" spans="1:12" s="8" customFormat="1" ht="19.5" customHeight="1" x14ac:dyDescent="0.2">
      <c r="A210" s="3">
        <f>IFERROR(VLOOKUP(B210,'[1]DADOS (OCULTAR)'!$P$3:$R$91,3,0),"")</f>
        <v>9039744001166</v>
      </c>
      <c r="B210" s="4" t="str">
        <f>'[1]TCE - ANEXO IV - Preencher'!C219</f>
        <v>UPA CARUARU</v>
      </c>
      <c r="C210" s="4" t="str">
        <f>'[1]TCE - ANEXO IV - Preencher'!E219</f>
        <v xml:space="preserve">5.7 - Reparo e Manutenção de Bens Movéis de Outras Naturezas </v>
      </c>
      <c r="D210" s="3">
        <f>'[1]TCE - ANEXO IV - Preencher'!F219</f>
        <v>21535443000157</v>
      </c>
      <c r="E210" s="5" t="str">
        <f>'[1]TCE - ANEXO IV - Preencher'!G219</f>
        <v>GEOVANE LOPES DA SILVA JUNIOR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262</v>
      </c>
      <c r="I210" s="6">
        <f>IF('[1]TCE - ANEXO IV - Preencher'!K219="","",'[1]TCE - ANEXO IV - Preencher'!K219)</f>
        <v>44509</v>
      </c>
      <c r="J210" s="5" t="str">
        <f>'[1]TCE - ANEXO IV - Preencher'!L219</f>
        <v>GEIFUEWN4</v>
      </c>
      <c r="K210" s="5" t="str">
        <f>IF(F210="B",LEFT('[1]TCE - ANEXO IV - Preencher'!M219,2),IF(F210="S",LEFT('[1]TCE - ANEXO IV - Preencher'!M219,7),IF('[1]TCE - ANEXO IV - Preencher'!H219="","")))</f>
        <v>2604106</v>
      </c>
      <c r="L210" s="7">
        <f>'[1]TCE - ANEXO IV - Preencher'!N219</f>
        <v>704</v>
      </c>
    </row>
    <row r="211" spans="1:12" s="8" customFormat="1" ht="19.5" customHeight="1" x14ac:dyDescent="0.2">
      <c r="A211" s="3">
        <f>IFERROR(VLOOKUP(B211,'[1]DADOS (OCULTAR)'!$P$3:$R$91,3,0),"")</f>
        <v>9039744001166</v>
      </c>
      <c r="B211" s="4" t="str">
        <f>'[1]TCE - ANEXO IV - Preencher'!C220</f>
        <v>UPA CARUARU</v>
      </c>
      <c r="C211" s="4" t="str">
        <f>'[1]TCE - ANEXO IV - Preencher'!E220</f>
        <v>5.6 - Reparo e Manutanção de Veículos</v>
      </c>
      <c r="D211" s="3">
        <f>'[1]TCE - ANEXO IV - Preencher'!F220</f>
        <v>22424379000108</v>
      </c>
      <c r="E211" s="5" t="str">
        <f>'[1]TCE - ANEXO IV - Preencher'!G220</f>
        <v>PGLE VEÍCULOS PEÇAS E SERVIÇOS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000005192</v>
      </c>
      <c r="I211" s="6">
        <f>IF('[1]TCE - ANEXO IV - Preencher'!K220="","",'[1]TCE - ANEXO IV - Preencher'!K220)</f>
        <v>44503</v>
      </c>
      <c r="J211" s="5" t="str">
        <f>'[1]TCE - ANEXO IV - Preencher'!L220</f>
        <v>VWQN72857</v>
      </c>
      <c r="K211" s="5" t="str">
        <f>IF(F211="B",LEFT('[1]TCE - ANEXO IV - Preencher'!M220,2),IF(F211="S",LEFT('[1]TCE - ANEXO IV - Preencher'!M220,7),IF('[1]TCE - ANEXO IV - Preencher'!H220="","")))</f>
        <v>2607901</v>
      </c>
      <c r="L211" s="7">
        <f>'[1]TCE - ANEXO IV - Preencher'!N220</f>
        <v>2901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2022-01-03T20:16:56Z</dcterms:created>
  <dcterms:modified xsi:type="dcterms:W3CDTF">2022-01-03T20:17:13Z</dcterms:modified>
</cp:coreProperties>
</file>